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9720" windowHeight="7035"/>
  </bookViews>
  <sheets>
    <sheet name="Main" sheetId="1" r:id="rId1"/>
    <sheet name="Results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A6" i="1"/>
  <c r="C6"/>
  <c r="D7"/>
  <c r="A7"/>
  <c r="D8"/>
  <c r="A8"/>
  <c r="C7"/>
  <c r="E9"/>
  <c r="E10"/>
  <c r="E8"/>
  <c r="C8"/>
  <c r="A9"/>
  <c r="D9"/>
  <c r="A10"/>
  <c r="C9"/>
  <c r="D10"/>
  <c r="E11"/>
  <c r="F9"/>
  <c r="F10"/>
  <c r="F12"/>
  <c r="F11"/>
  <c r="F13"/>
  <c r="A11"/>
  <c r="C10"/>
  <c r="D11"/>
  <c r="E12"/>
  <c r="G12"/>
  <c r="G14"/>
  <c r="G11"/>
  <c r="G13"/>
  <c r="G15"/>
  <c r="G10"/>
  <c r="H12"/>
  <c r="H14"/>
  <c r="H16"/>
  <c r="H11"/>
  <c r="H13"/>
  <c r="H15"/>
  <c r="A12"/>
  <c r="C11"/>
  <c r="D12"/>
  <c r="E13"/>
  <c r="F14"/>
  <c r="I13"/>
  <c r="I15"/>
  <c r="I17"/>
  <c r="I14"/>
  <c r="I16"/>
  <c r="I18"/>
  <c r="I12"/>
  <c r="A13"/>
  <c r="C12"/>
  <c r="D13"/>
  <c r="E14"/>
  <c r="F15"/>
  <c r="G16"/>
  <c r="H17"/>
  <c r="J15"/>
  <c r="J17"/>
  <c r="J19"/>
  <c r="J14"/>
  <c r="J16"/>
  <c r="J18"/>
  <c r="J20"/>
  <c r="J13"/>
  <c r="A14"/>
  <c r="C13"/>
  <c r="D14"/>
  <c r="E15"/>
  <c r="F16"/>
  <c r="G17"/>
  <c r="H18"/>
  <c r="I19"/>
  <c r="K16"/>
  <c r="K18"/>
  <c r="K20"/>
  <c r="K22"/>
  <c r="K14"/>
  <c r="K15"/>
  <c r="K17"/>
  <c r="K19"/>
  <c r="K21"/>
  <c r="A15"/>
  <c r="C14"/>
  <c r="D15"/>
  <c r="E16"/>
  <c r="F17"/>
  <c r="G18"/>
  <c r="H19"/>
  <c r="I20"/>
  <c r="J21"/>
  <c r="A16"/>
  <c r="C15"/>
  <c r="D16"/>
  <c r="E17"/>
  <c r="F18"/>
  <c r="G19"/>
  <c r="H20"/>
  <c r="I21"/>
  <c r="J22"/>
  <c r="K23"/>
  <c r="L16"/>
  <c r="L18"/>
  <c r="L20"/>
  <c r="L22"/>
  <c r="L17"/>
  <c r="L19"/>
  <c r="L21"/>
  <c r="L23"/>
  <c r="L25"/>
  <c r="L24"/>
  <c r="L15"/>
  <c r="M17"/>
  <c r="M19"/>
  <c r="M21"/>
  <c r="M23"/>
  <c r="M25"/>
  <c r="M18"/>
  <c r="M20"/>
  <c r="M22"/>
  <c r="M24"/>
  <c r="M26"/>
  <c r="M16"/>
  <c r="A17"/>
  <c r="C16"/>
  <c r="D17"/>
  <c r="E18"/>
  <c r="F19"/>
  <c r="G20"/>
  <c r="H21"/>
  <c r="I22"/>
  <c r="J23"/>
  <c r="K24"/>
  <c r="A18"/>
  <c r="N29"/>
  <c r="C17"/>
  <c r="D18"/>
  <c r="E19"/>
  <c r="F20"/>
  <c r="G21"/>
  <c r="H22"/>
  <c r="I23"/>
  <c r="J24"/>
  <c r="K25"/>
  <c r="L26"/>
  <c r="M27"/>
  <c r="N19"/>
  <c r="N21"/>
  <c r="N23"/>
  <c r="N25"/>
  <c r="N27"/>
  <c r="N18"/>
  <c r="N20"/>
  <c r="N22"/>
  <c r="N24"/>
  <c r="N26"/>
  <c r="N28"/>
  <c r="N17"/>
  <c r="O20"/>
  <c r="O22"/>
  <c r="O24"/>
  <c r="O26"/>
  <c r="O28"/>
  <c r="O30"/>
  <c r="O18"/>
  <c r="O19"/>
  <c r="O21"/>
  <c r="O23"/>
  <c r="O25"/>
  <c r="O27"/>
  <c r="O29"/>
  <c r="A19"/>
  <c r="C18"/>
  <c r="D19"/>
  <c r="E20"/>
  <c r="F21"/>
  <c r="G22"/>
  <c r="H23"/>
  <c r="I24"/>
  <c r="J25"/>
  <c r="K26"/>
  <c r="L27"/>
  <c r="M28"/>
  <c r="A20"/>
  <c r="P33"/>
  <c r="C19"/>
  <c r="D20"/>
  <c r="E21"/>
  <c r="F22"/>
  <c r="G23"/>
  <c r="H24"/>
  <c r="I25"/>
  <c r="J26"/>
  <c r="K27"/>
  <c r="L28"/>
  <c r="M29"/>
  <c r="N30"/>
  <c r="P21"/>
  <c r="P23"/>
  <c r="P20"/>
  <c r="P24"/>
  <c r="P26"/>
  <c r="P28"/>
  <c r="P30"/>
  <c r="P32"/>
  <c r="P19"/>
  <c r="P22"/>
  <c r="P25"/>
  <c r="P27"/>
  <c r="P29"/>
  <c r="P31"/>
  <c r="O31"/>
  <c r="Q22"/>
  <c r="Q24"/>
  <c r="Q26"/>
  <c r="Q28"/>
  <c r="Q30"/>
  <c r="Q32"/>
  <c r="Q34"/>
  <c r="Q20"/>
  <c r="Q21"/>
  <c r="Q25"/>
  <c r="Q29"/>
  <c r="Q33"/>
  <c r="Q23"/>
  <c r="Q27"/>
  <c r="Q31"/>
  <c r="A21"/>
  <c r="Q35"/>
  <c r="C20"/>
  <c r="D21"/>
  <c r="E22"/>
  <c r="F23"/>
  <c r="G24"/>
  <c r="H25"/>
  <c r="I26"/>
  <c r="J27"/>
  <c r="K28"/>
  <c r="L29"/>
  <c r="M30"/>
  <c r="N31"/>
  <c r="O32"/>
  <c r="Q37"/>
  <c r="R23"/>
  <c r="R25"/>
  <c r="R27"/>
  <c r="R29"/>
  <c r="R31"/>
  <c r="R33"/>
  <c r="R35"/>
  <c r="R21"/>
  <c r="R22"/>
  <c r="R26"/>
  <c r="R30"/>
  <c r="R34"/>
  <c r="R24"/>
  <c r="R28"/>
  <c r="R32"/>
  <c r="A22"/>
  <c r="C21"/>
  <c r="D22"/>
  <c r="E23"/>
  <c r="F24"/>
  <c r="G25"/>
  <c r="H26"/>
  <c r="I27"/>
  <c r="J28"/>
  <c r="K29"/>
  <c r="L30"/>
  <c r="M31"/>
  <c r="N32"/>
  <c r="O33"/>
  <c r="P34"/>
  <c r="S23"/>
  <c r="S25"/>
  <c r="S27"/>
  <c r="S29"/>
  <c r="S31"/>
  <c r="S33"/>
  <c r="S35"/>
  <c r="S24"/>
  <c r="S28"/>
  <c r="S32"/>
  <c r="S26"/>
  <c r="S30"/>
  <c r="S34"/>
  <c r="S22"/>
  <c r="A23"/>
  <c r="C22"/>
  <c r="D23"/>
  <c r="E24"/>
  <c r="F25"/>
  <c r="G26"/>
  <c r="H27"/>
  <c r="I28"/>
  <c r="J29"/>
  <c r="K30"/>
  <c r="L31"/>
  <c r="M32"/>
  <c r="N33"/>
  <c r="O34"/>
  <c r="P35"/>
  <c r="P37"/>
  <c r="R37"/>
  <c r="S37"/>
  <c r="A24"/>
  <c r="C23"/>
  <c r="D24"/>
  <c r="E25"/>
  <c r="F26"/>
  <c r="G27"/>
  <c r="H28"/>
  <c r="I29"/>
  <c r="J30"/>
  <c r="K31"/>
  <c r="L32"/>
  <c r="M33"/>
  <c r="N34"/>
  <c r="O35"/>
  <c r="O37"/>
  <c r="T25"/>
  <c r="T27"/>
  <c r="T29"/>
  <c r="T31"/>
  <c r="T33"/>
  <c r="T35"/>
  <c r="T26"/>
  <c r="T30"/>
  <c r="T34"/>
  <c r="T24"/>
  <c r="T28"/>
  <c r="T32"/>
  <c r="T23"/>
  <c r="U26"/>
  <c r="U28"/>
  <c r="U30"/>
  <c r="U32"/>
  <c r="U34"/>
  <c r="U24"/>
  <c r="U27"/>
  <c r="U31"/>
  <c r="U35"/>
  <c r="U25"/>
  <c r="U29"/>
  <c r="U33"/>
  <c r="T37"/>
  <c r="A25"/>
  <c r="C24"/>
  <c r="D25"/>
  <c r="E26"/>
  <c r="F27"/>
  <c r="G28"/>
  <c r="H29"/>
  <c r="I30"/>
  <c r="J31"/>
  <c r="K32"/>
  <c r="L33"/>
  <c r="M34"/>
  <c r="N35"/>
  <c r="N37"/>
  <c r="A26"/>
  <c r="C25"/>
  <c r="D26"/>
  <c r="E27"/>
  <c r="F28"/>
  <c r="G29"/>
  <c r="H30"/>
  <c r="I31"/>
  <c r="J32"/>
  <c r="K33"/>
  <c r="L34"/>
  <c r="M35"/>
  <c r="M37"/>
  <c r="U37"/>
  <c r="V26"/>
  <c r="V28"/>
  <c r="V30"/>
  <c r="V32"/>
  <c r="V34"/>
  <c r="V25"/>
  <c r="V27"/>
  <c r="V31"/>
  <c r="V35"/>
  <c r="V29"/>
  <c r="V33"/>
  <c r="W27"/>
  <c r="W29"/>
  <c r="W31"/>
  <c r="W33"/>
  <c r="W35"/>
  <c r="W30"/>
  <c r="W34"/>
  <c r="W28"/>
  <c r="W32"/>
  <c r="W26"/>
  <c r="W37"/>
  <c r="V37"/>
  <c r="A27"/>
  <c r="C26"/>
  <c r="D27"/>
  <c r="E28"/>
  <c r="F29"/>
  <c r="G30"/>
  <c r="H31"/>
  <c r="I32"/>
  <c r="J33"/>
  <c r="K34"/>
  <c r="L35"/>
  <c r="L37"/>
  <c r="A28"/>
  <c r="C27"/>
  <c r="D28"/>
  <c r="E29"/>
  <c r="F30"/>
  <c r="G31"/>
  <c r="H32"/>
  <c r="I33"/>
  <c r="J34"/>
  <c r="K35"/>
  <c r="K37"/>
  <c r="X29"/>
  <c r="X31"/>
  <c r="X33"/>
  <c r="X35"/>
  <c r="X28"/>
  <c r="X32"/>
  <c r="X27"/>
  <c r="X30"/>
  <c r="X34"/>
  <c r="Y30"/>
  <c r="Y32"/>
  <c r="Y34"/>
  <c r="Y28"/>
  <c r="Y29"/>
  <c r="Y33"/>
  <c r="Y31"/>
  <c r="Y35"/>
  <c r="X37"/>
  <c r="A29"/>
  <c r="C28"/>
  <c r="D29"/>
  <c r="E30"/>
  <c r="F31"/>
  <c r="G32"/>
  <c r="H33"/>
  <c r="I34"/>
  <c r="J35"/>
  <c r="J37"/>
  <c r="A30"/>
  <c r="C29"/>
  <c r="D30"/>
  <c r="E31"/>
  <c r="F32"/>
  <c r="G33"/>
  <c r="H34"/>
  <c r="I35"/>
  <c r="I37"/>
  <c r="Y37"/>
  <c r="Z30"/>
  <c r="Z32"/>
  <c r="Z34"/>
  <c r="Z29"/>
  <c r="Z33"/>
  <c r="Z31"/>
  <c r="Z35"/>
  <c r="AA31"/>
  <c r="AA33"/>
  <c r="AA35"/>
  <c r="AA32"/>
  <c r="AA30"/>
  <c r="AA34"/>
  <c r="Z37"/>
  <c r="A31"/>
  <c r="C30"/>
  <c r="D31"/>
  <c r="E32"/>
  <c r="F33"/>
  <c r="G34"/>
  <c r="H35"/>
  <c r="H37"/>
  <c r="A32"/>
  <c r="C31"/>
  <c r="D32"/>
  <c r="E33"/>
  <c r="F34"/>
  <c r="G35"/>
  <c r="G37"/>
  <c r="AB33"/>
  <c r="AB35"/>
  <c r="AB34"/>
  <c r="AB32"/>
  <c r="AB31"/>
  <c r="AA37"/>
  <c r="AC34"/>
  <c r="AC32"/>
  <c r="AC35"/>
  <c r="AC33"/>
  <c r="AB37"/>
  <c r="A33"/>
  <c r="C32"/>
  <c r="D33"/>
  <c r="E34"/>
  <c r="F35"/>
  <c r="F37"/>
  <c r="AC37"/>
  <c r="A34"/>
  <c r="C33"/>
  <c r="D34"/>
  <c r="E35"/>
  <c r="E37"/>
  <c r="AD34"/>
  <c r="AD33"/>
  <c r="AD35"/>
  <c r="AD37"/>
  <c r="AE35"/>
  <c r="AE34"/>
  <c r="A35"/>
  <c r="C35"/>
  <c r="C34"/>
  <c r="AF35"/>
  <c r="D35"/>
  <c r="D37"/>
  <c r="E2"/>
  <c r="AE37"/>
  <c r="AF37"/>
  <c r="C37"/>
</calcChain>
</file>

<file path=xl/sharedStrings.xml><?xml version="1.0" encoding="utf-8"?>
<sst xmlns="http://schemas.openxmlformats.org/spreadsheetml/2006/main" count="18" uniqueCount="12">
  <si>
    <t>Initial yield</t>
  </si>
  <si>
    <t>Initial capital</t>
  </si>
  <si>
    <t>Growth rate</t>
  </si>
  <si>
    <t>Yield on capital</t>
  </si>
  <si>
    <t>Year</t>
  </si>
  <si>
    <t>Dividends from capital</t>
  </si>
  <si>
    <t>Dividends from 1st reinvestment</t>
  </si>
  <si>
    <t>Dividends from 2nd reinvestment</t>
  </si>
  <si>
    <t>…</t>
  </si>
  <si>
    <t>Sum after n years</t>
  </si>
  <si>
    <t>Initial Yield</t>
  </si>
  <si>
    <t>Growth rate/Initial Yield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</si>
</sst>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0" fontId="0" fillId="0" borderId="0" xfId="0" applyNumberFormat="1"/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" fillId="2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rotY val="30"/>
      <c:depthPercent val="100"/>
      <c:perspective val="30"/>
    </c:view3D>
    <c:plotArea>
      <c:layout>
        <c:manualLayout>
          <c:layoutTarget val="inner"/>
          <c:xMode val="edge"/>
          <c:yMode val="edge"/>
          <c:x val="0.10828033896697335"/>
          <c:y val="5.5944183293686472E-2"/>
          <c:w val="0.71656106669320596"/>
          <c:h val="0.86014181814042956"/>
        </c:manualLayout>
      </c:layout>
      <c:area3DChart>
        <c:grouping val="standard"/>
        <c:ser>
          <c:idx val="0"/>
          <c:order val="0"/>
          <c:tx>
            <c:strRef>
              <c:f>Results!$B$4</c:f>
              <c:strCache>
                <c:ptCount val="1"/>
                <c:pt idx="0">
                  <c:v>2%</c:v>
                </c:pt>
              </c:strCache>
            </c:strRef>
          </c:tx>
          <c:cat>
            <c:numRef>
              <c:f>Results!$C$3:$I$3</c:f>
              <c:numCache>
                <c:formatCode>0.00%</c:formatCode>
                <c:ptCount val="7"/>
                <c:pt idx="0" formatCode="0%">
                  <c:v>0.01</c:v>
                </c:pt>
                <c:pt idx="1">
                  <c:v>1.4999999999999999E-2</c:v>
                </c:pt>
                <c:pt idx="2" formatCode="0%">
                  <c:v>0.02</c:v>
                </c:pt>
                <c:pt idx="3">
                  <c:v>2.5000000000000001E-2</c:v>
                </c:pt>
                <c:pt idx="4" formatCode="0%">
                  <c:v>0.03</c:v>
                </c:pt>
                <c:pt idx="5">
                  <c:v>3.5000000000000003E-2</c:v>
                </c:pt>
                <c:pt idx="6" formatCode="0%">
                  <c:v>0.04</c:v>
                </c:pt>
              </c:numCache>
            </c:numRef>
          </c:cat>
          <c:val>
            <c:numRef>
              <c:f>Results!$C$4:$I$4</c:f>
              <c:numCache>
                <c:formatCode>#,##0</c:formatCode>
                <c:ptCount val="7"/>
                <c:pt idx="0">
                  <c:v>146921.70995704504</c:v>
                </c:pt>
                <c:pt idx="1">
                  <c:v>175147.78799947503</c:v>
                </c:pt>
                <c:pt idx="2">
                  <c:v>206551</c:v>
                </c:pt>
                <c:pt idx="3">
                  <c:v>241130</c:v>
                </c:pt>
                <c:pt idx="4">
                  <c:v>278887</c:v>
                </c:pt>
                <c:pt idx="5">
                  <c:v>319820</c:v>
                </c:pt>
                <c:pt idx="6">
                  <c:v>363930</c:v>
                </c:pt>
              </c:numCache>
            </c:numRef>
          </c:val>
        </c:ser>
        <c:ser>
          <c:idx val="1"/>
          <c:order val="1"/>
          <c:tx>
            <c:strRef>
              <c:f>Results!$B$5</c:f>
              <c:strCache>
                <c:ptCount val="1"/>
                <c:pt idx="0">
                  <c:v>4%</c:v>
                </c:pt>
              </c:strCache>
            </c:strRef>
          </c:tx>
          <c:cat>
            <c:numRef>
              <c:f>Results!$C$3:$I$3</c:f>
              <c:numCache>
                <c:formatCode>0.00%</c:formatCode>
                <c:ptCount val="7"/>
                <c:pt idx="0" formatCode="0%">
                  <c:v>0.01</c:v>
                </c:pt>
                <c:pt idx="1">
                  <c:v>1.4999999999999999E-2</c:v>
                </c:pt>
                <c:pt idx="2" formatCode="0%">
                  <c:v>0.02</c:v>
                </c:pt>
                <c:pt idx="3">
                  <c:v>2.5000000000000001E-2</c:v>
                </c:pt>
                <c:pt idx="4" formatCode="0%">
                  <c:v>0.03</c:v>
                </c:pt>
                <c:pt idx="5">
                  <c:v>3.5000000000000003E-2</c:v>
                </c:pt>
                <c:pt idx="6" formatCode="0%">
                  <c:v>0.04</c:v>
                </c:pt>
              </c:numCache>
            </c:numRef>
          </c:cat>
          <c:val>
            <c:numRef>
              <c:f>Results!$C$5:$I$5</c:f>
              <c:numCache>
                <c:formatCode>#,##0</c:formatCode>
                <c:ptCount val="7"/>
                <c:pt idx="0">
                  <c:v>165453.58920263819</c:v>
                </c:pt>
                <c:pt idx="1">
                  <c:v>205206.87239291921</c:v>
                </c:pt>
                <c:pt idx="2">
                  <c:v>249644</c:v>
                </c:pt>
                <c:pt idx="3">
                  <c:v>298766</c:v>
                </c:pt>
                <c:pt idx="4">
                  <c:v>352573</c:v>
                </c:pt>
                <c:pt idx="5">
                  <c:v>411063</c:v>
                </c:pt>
                <c:pt idx="6">
                  <c:v>474238</c:v>
                </c:pt>
              </c:numCache>
            </c:numRef>
          </c:val>
        </c:ser>
        <c:ser>
          <c:idx val="2"/>
          <c:order val="2"/>
          <c:tx>
            <c:strRef>
              <c:f>Results!$B$6</c:f>
              <c:strCache>
                <c:ptCount val="1"/>
                <c:pt idx="0">
                  <c:v>6%</c:v>
                </c:pt>
              </c:strCache>
            </c:strRef>
          </c:tx>
          <c:cat>
            <c:numRef>
              <c:f>Results!$C$3:$I$3</c:f>
              <c:numCache>
                <c:formatCode>0.00%</c:formatCode>
                <c:ptCount val="7"/>
                <c:pt idx="0" formatCode="0%">
                  <c:v>0.01</c:v>
                </c:pt>
                <c:pt idx="1">
                  <c:v>1.4999999999999999E-2</c:v>
                </c:pt>
                <c:pt idx="2" formatCode="0%">
                  <c:v>0.02</c:v>
                </c:pt>
                <c:pt idx="3">
                  <c:v>2.5000000000000001E-2</c:v>
                </c:pt>
                <c:pt idx="4" formatCode="0%">
                  <c:v>0.03</c:v>
                </c:pt>
                <c:pt idx="5">
                  <c:v>3.5000000000000003E-2</c:v>
                </c:pt>
                <c:pt idx="6" formatCode="0%">
                  <c:v>0.04</c:v>
                </c:pt>
              </c:numCache>
            </c:numRef>
          </c:cat>
          <c:val>
            <c:numRef>
              <c:f>Results!$C$6:$I$6</c:f>
              <c:numCache>
                <c:formatCode>#,##0</c:formatCode>
                <c:ptCount val="7"/>
                <c:pt idx="0">
                  <c:v>192973.76134089095</c:v>
                </c:pt>
                <c:pt idx="1">
                  <c:v>249897.32335558999</c:v>
                </c:pt>
                <c:pt idx="2">
                  <c:v>313779</c:v>
                </c:pt>
                <c:pt idx="3">
                  <c:v>384618</c:v>
                </c:pt>
                <c:pt idx="4">
                  <c:v>462415</c:v>
                </c:pt>
                <c:pt idx="5">
                  <c:v>547169</c:v>
                </c:pt>
                <c:pt idx="6">
                  <c:v>638882</c:v>
                </c:pt>
              </c:numCache>
            </c:numRef>
          </c:val>
        </c:ser>
        <c:ser>
          <c:idx val="3"/>
          <c:order val="3"/>
          <c:tx>
            <c:strRef>
              <c:f>Results!$B$7</c:f>
              <c:strCache>
                <c:ptCount val="1"/>
                <c:pt idx="0">
                  <c:v>8%</c:v>
                </c:pt>
              </c:strCache>
            </c:strRef>
          </c:tx>
          <c:cat>
            <c:numRef>
              <c:f>Results!$C$3:$I$3</c:f>
              <c:numCache>
                <c:formatCode>0.00%</c:formatCode>
                <c:ptCount val="7"/>
                <c:pt idx="0" formatCode="0%">
                  <c:v>0.01</c:v>
                </c:pt>
                <c:pt idx="1">
                  <c:v>1.4999999999999999E-2</c:v>
                </c:pt>
                <c:pt idx="2" formatCode="0%">
                  <c:v>0.02</c:v>
                </c:pt>
                <c:pt idx="3">
                  <c:v>2.5000000000000001E-2</c:v>
                </c:pt>
                <c:pt idx="4" formatCode="0%">
                  <c:v>0.03</c:v>
                </c:pt>
                <c:pt idx="5">
                  <c:v>3.5000000000000003E-2</c:v>
                </c:pt>
                <c:pt idx="6" formatCode="0%">
                  <c:v>0.04</c:v>
                </c:pt>
              </c:numCache>
            </c:numRef>
          </c:cat>
          <c:val>
            <c:numRef>
              <c:f>Results!$C$7:$I$7</c:f>
              <c:numCache>
                <c:formatCode>#,##0</c:formatCode>
                <c:ptCount val="7"/>
                <c:pt idx="0">
                  <c:v>234062.59058907916</c:v>
                </c:pt>
                <c:pt idx="1">
                  <c:v>316678.42049036478</c:v>
                </c:pt>
                <c:pt idx="2">
                  <c:v>409684</c:v>
                </c:pt>
                <c:pt idx="3">
                  <c:v>513079</c:v>
                </c:pt>
                <c:pt idx="4">
                  <c:v>626864</c:v>
                </c:pt>
                <c:pt idx="5">
                  <c:v>751039</c:v>
                </c:pt>
                <c:pt idx="6">
                  <c:v>885603</c:v>
                </c:pt>
              </c:numCache>
            </c:numRef>
          </c:val>
        </c:ser>
        <c:ser>
          <c:idx val="4"/>
          <c:order val="4"/>
          <c:tx>
            <c:strRef>
              <c:f>Results!$B$8</c:f>
              <c:strCache>
                <c:ptCount val="1"/>
                <c:pt idx="0">
                  <c:v>10%</c:v>
                </c:pt>
              </c:strCache>
            </c:strRef>
          </c:tx>
          <c:cat>
            <c:numRef>
              <c:f>Results!$C$3:$I$3</c:f>
              <c:numCache>
                <c:formatCode>0.00%</c:formatCode>
                <c:ptCount val="7"/>
                <c:pt idx="0" formatCode="0%">
                  <c:v>0.01</c:v>
                </c:pt>
                <c:pt idx="1">
                  <c:v>1.4999999999999999E-2</c:v>
                </c:pt>
                <c:pt idx="2" formatCode="0%">
                  <c:v>0.02</c:v>
                </c:pt>
                <c:pt idx="3">
                  <c:v>2.5000000000000001E-2</c:v>
                </c:pt>
                <c:pt idx="4" formatCode="0%">
                  <c:v>0.03</c:v>
                </c:pt>
                <c:pt idx="5">
                  <c:v>3.5000000000000003E-2</c:v>
                </c:pt>
                <c:pt idx="6" formatCode="0%">
                  <c:v>0.04</c:v>
                </c:pt>
              </c:numCache>
            </c:numRef>
          </c:cat>
          <c:val>
            <c:numRef>
              <c:f>Results!$C$8:$I$8</c:f>
              <c:numCache>
                <c:formatCode>#,##0</c:formatCode>
                <c:ptCount val="7"/>
                <c:pt idx="0">
                  <c:v>295633.89933512133</c:v>
                </c:pt>
                <c:pt idx="1">
                  <c:v>416805.75648737862</c:v>
                </c:pt>
                <c:pt idx="2">
                  <c:v>553548</c:v>
                </c:pt>
                <c:pt idx="3">
                  <c:v>705859</c:v>
                </c:pt>
                <c:pt idx="4">
                  <c:v>873741</c:v>
                </c:pt>
                <c:pt idx="5">
                  <c:v>1057193</c:v>
                </c:pt>
                <c:pt idx="6">
                  <c:v>1256214</c:v>
                </c:pt>
              </c:numCache>
            </c:numRef>
          </c:val>
        </c:ser>
        <c:axId val="39221888"/>
        <c:axId val="39231872"/>
        <c:axId val="37250368"/>
      </c:area3DChart>
      <c:catAx>
        <c:axId val="39221888"/>
        <c:scaling>
          <c:orientation val="minMax"/>
        </c:scaling>
        <c:axPos val="b"/>
        <c:numFmt formatCode="0%" sourceLinked="1"/>
        <c:tickLblPos val="nextTo"/>
        <c:crossAx val="39231872"/>
        <c:crosses val="autoZero"/>
        <c:auto val="1"/>
        <c:lblAlgn val="ctr"/>
        <c:lblOffset val="100"/>
      </c:catAx>
      <c:valAx>
        <c:axId val="39231872"/>
        <c:scaling>
          <c:orientation val="minMax"/>
        </c:scaling>
        <c:axPos val="l"/>
        <c:majorGridlines/>
        <c:numFmt formatCode="#,##0" sourceLinked="1"/>
        <c:tickLblPos val="nextTo"/>
        <c:crossAx val="39221888"/>
        <c:crosses val="autoZero"/>
        <c:crossBetween val="midCat"/>
      </c:valAx>
      <c:serAx>
        <c:axId val="37250368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923187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401344951533381"/>
          <c:y val="0.35431316086001435"/>
          <c:w val="7.1656106669320596E-2"/>
          <c:h val="0.27972091646843239"/>
        </c:manualLayout>
      </c:layout>
      <c:txPr>
        <a:bodyPr/>
        <a:lstStyle/>
        <a:p>
          <a:pPr rtl="0">
            <a:defRPr/>
          </a:pPr>
          <a:endParaRPr lang="el-GR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11</xdr:row>
      <xdr:rowOff>19050</xdr:rowOff>
    </xdr:from>
    <xdr:to>
      <xdr:col>10</xdr:col>
      <xdr:colOff>104775</xdr:colOff>
      <xdr:row>32</xdr:row>
      <xdr:rowOff>104775</xdr:rowOff>
    </xdr:to>
    <xdr:graphicFrame macro="">
      <xdr:nvGraphicFramePr>
        <xdr:cNvPr id="10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workbookViewId="0">
      <selection activeCell="A38" sqref="A38"/>
    </sheetView>
  </sheetViews>
  <sheetFormatPr defaultRowHeight="15"/>
  <cols>
    <col min="1" max="1" width="9.140625" style="1"/>
    <col min="2" max="2" width="9.42578125" customWidth="1"/>
    <col min="3" max="3" width="9.85546875" customWidth="1"/>
    <col min="5" max="5" width="10.5703125" customWidth="1"/>
  </cols>
  <sheetData>
    <row r="1" spans="1:32" s="8" customFormat="1" ht="27.75" customHeight="1">
      <c r="A1" s="7"/>
      <c r="B1" s="8" t="s">
        <v>0</v>
      </c>
      <c r="C1" s="8" t="s">
        <v>2</v>
      </c>
      <c r="D1" s="8" t="s">
        <v>1</v>
      </c>
      <c r="E1" s="8" t="s">
        <v>9</v>
      </c>
    </row>
    <row r="2" spans="1:32">
      <c r="B2" s="6">
        <v>0.03</v>
      </c>
      <c r="C2" s="6">
        <v>0.05</v>
      </c>
      <c r="D2" s="2">
        <v>100000</v>
      </c>
      <c r="E2" s="12">
        <f>D2+SUM(C6:AF35)</f>
        <v>401997.9391542236</v>
      </c>
      <c r="G2" s="19"/>
    </row>
    <row r="3" spans="1:32">
      <c r="B3" s="6"/>
      <c r="C3" s="6"/>
      <c r="D3" s="2"/>
      <c r="E3" s="4"/>
    </row>
    <row r="4" spans="1:32" s="10" customFormat="1" ht="51.75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5" t="s">
        <v>8</v>
      </c>
      <c r="G4" s="5" t="s">
        <v>8</v>
      </c>
      <c r="H4" s="5" t="s">
        <v>8</v>
      </c>
      <c r="I4" s="5" t="s">
        <v>8</v>
      </c>
      <c r="J4" s="5" t="s">
        <v>8</v>
      </c>
    </row>
    <row r="5" spans="1:32" s="4" customFormat="1">
      <c r="A5" s="7"/>
      <c r="B5" s="5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</row>
    <row r="6" spans="1:32">
      <c r="A6" s="3">
        <f>B2</f>
        <v>0.03</v>
      </c>
      <c r="B6" s="4">
        <v>1</v>
      </c>
      <c r="C6" s="2">
        <f>$D$2*A6</f>
        <v>3000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32">
      <c r="A7" s="3">
        <f>A6*(1+$C$2)</f>
        <v>3.15E-2</v>
      </c>
      <c r="B7" s="4">
        <v>2</v>
      </c>
      <c r="C7" s="2">
        <f t="shared" ref="C7:C35" si="0">$D$2*A7</f>
        <v>3150</v>
      </c>
      <c r="D7" s="2">
        <f>$C$6*A6</f>
        <v>90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32">
      <c r="A8" s="3">
        <f>A7*(1+$C$2)</f>
        <v>3.3075E-2</v>
      </c>
      <c r="B8" s="4">
        <v>3</v>
      </c>
      <c r="C8" s="2">
        <f t="shared" si="0"/>
        <v>3307.5</v>
      </c>
      <c r="D8" s="2">
        <f t="shared" ref="D8:D35" si="1">$C$6*A7</f>
        <v>94.5</v>
      </c>
      <c r="E8" s="2">
        <f>$C$7*A6</f>
        <v>94.5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32">
      <c r="A9" s="3">
        <f t="shared" ref="A9:A35" si="2">A8*(1+$C$2)</f>
        <v>3.4728750000000003E-2</v>
      </c>
      <c r="B9" s="4">
        <v>4</v>
      </c>
      <c r="C9" s="2">
        <f t="shared" si="0"/>
        <v>3472.8750000000005</v>
      </c>
      <c r="D9" s="2">
        <f t="shared" si="1"/>
        <v>99.224999999999994</v>
      </c>
      <c r="E9" s="2">
        <f t="shared" ref="E9:E35" si="3">$C$7*A7</f>
        <v>99.224999999999994</v>
      </c>
      <c r="F9" s="2">
        <f>$C$8*A6</f>
        <v>99.224999999999994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32">
      <c r="A10" s="3">
        <f t="shared" si="2"/>
        <v>3.6465187500000003E-2</v>
      </c>
      <c r="B10" s="4">
        <v>5</v>
      </c>
      <c r="C10" s="2">
        <f t="shared" si="0"/>
        <v>3646.5187500000002</v>
      </c>
      <c r="D10" s="2">
        <f t="shared" si="1"/>
        <v>104.18625</v>
      </c>
      <c r="E10" s="2">
        <f t="shared" si="3"/>
        <v>104.18625</v>
      </c>
      <c r="F10" s="2">
        <f t="shared" ref="F10:F35" si="4">$C$8*A7</f>
        <v>104.18625</v>
      </c>
      <c r="G10" s="2">
        <f>$C$9*A6</f>
        <v>104.18625000000002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32">
      <c r="A11" s="3">
        <f t="shared" si="2"/>
        <v>3.8288446875000007E-2</v>
      </c>
      <c r="B11" s="4">
        <v>6</v>
      </c>
      <c r="C11" s="2">
        <f t="shared" si="0"/>
        <v>3828.8446875000009</v>
      </c>
      <c r="D11" s="2">
        <f t="shared" si="1"/>
        <v>109.39556250000001</v>
      </c>
      <c r="E11" s="2">
        <f t="shared" si="3"/>
        <v>109.39556250000001</v>
      </c>
      <c r="F11" s="2">
        <f t="shared" si="4"/>
        <v>109.3955625</v>
      </c>
      <c r="G11" s="2">
        <f t="shared" ref="G11:G35" si="5">$C$9*A7</f>
        <v>109.39556250000001</v>
      </c>
      <c r="H11" s="2">
        <f>$C$10*A6</f>
        <v>109.3955625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32">
      <c r="A12" s="3">
        <f t="shared" si="2"/>
        <v>4.0202869218750006E-2</v>
      </c>
      <c r="B12" s="4">
        <v>7</v>
      </c>
      <c r="C12" s="2">
        <f t="shared" si="0"/>
        <v>4020.2869218750006</v>
      </c>
      <c r="D12" s="2">
        <f t="shared" si="1"/>
        <v>114.86534062500002</v>
      </c>
      <c r="E12" s="2">
        <f t="shared" si="3"/>
        <v>114.865340625</v>
      </c>
      <c r="F12" s="2">
        <f t="shared" si="4"/>
        <v>114.865340625</v>
      </c>
      <c r="G12" s="2">
        <f t="shared" si="5"/>
        <v>114.86534062500002</v>
      </c>
      <c r="H12" s="2">
        <f t="shared" ref="H12:H35" si="6">$C$10*A7</f>
        <v>114.865340625</v>
      </c>
      <c r="I12" s="2">
        <f>$C$11*A6</f>
        <v>114.86534062500002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32">
      <c r="A13" s="3">
        <f t="shared" si="2"/>
        <v>4.2213012679687509E-2</v>
      </c>
      <c r="B13" s="4">
        <v>8</v>
      </c>
      <c r="C13" s="2">
        <f t="shared" si="0"/>
        <v>4221.3012679687508</v>
      </c>
      <c r="D13" s="2">
        <f t="shared" si="1"/>
        <v>120.60860765625002</v>
      </c>
      <c r="E13" s="2">
        <f t="shared" si="3"/>
        <v>120.60860765625002</v>
      </c>
      <c r="F13" s="2">
        <f t="shared" si="4"/>
        <v>120.60860765625002</v>
      </c>
      <c r="G13" s="2">
        <f t="shared" si="5"/>
        <v>120.60860765625003</v>
      </c>
      <c r="H13" s="2">
        <f t="shared" si="6"/>
        <v>120.60860765625</v>
      </c>
      <c r="I13" s="2">
        <f t="shared" ref="I13:I35" si="7">$C$11*A7</f>
        <v>120.60860765625003</v>
      </c>
      <c r="J13" s="2">
        <f>$C$12*A6</f>
        <v>120.60860765625002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32">
      <c r="A14" s="3">
        <f t="shared" si="2"/>
        <v>4.4323663313671886E-2</v>
      </c>
      <c r="B14" s="4">
        <v>9</v>
      </c>
      <c r="C14" s="2">
        <f t="shared" si="0"/>
        <v>4432.3663313671886</v>
      </c>
      <c r="D14" s="2">
        <f t="shared" si="1"/>
        <v>126.63903803906253</v>
      </c>
      <c r="E14" s="2">
        <f t="shared" si="3"/>
        <v>126.63903803906253</v>
      </c>
      <c r="F14" s="2">
        <f t="shared" si="4"/>
        <v>126.63903803906253</v>
      </c>
      <c r="G14" s="2">
        <f t="shared" si="5"/>
        <v>126.63903803906253</v>
      </c>
      <c r="H14" s="2">
        <f t="shared" si="6"/>
        <v>126.63903803906251</v>
      </c>
      <c r="I14" s="2">
        <f t="shared" si="7"/>
        <v>126.63903803906253</v>
      </c>
      <c r="J14" s="2">
        <f t="shared" ref="J14:J35" si="8">$C$12*A7</f>
        <v>126.63903803906253</v>
      </c>
      <c r="K14" s="2">
        <f>$C$13*A6</f>
        <v>126.63903803906253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32">
      <c r="A15" s="3">
        <f t="shared" si="2"/>
        <v>4.6539846479355482E-2</v>
      </c>
      <c r="B15" s="4">
        <v>10</v>
      </c>
      <c r="C15" s="2">
        <f t="shared" si="0"/>
        <v>4653.9846479355483</v>
      </c>
      <c r="D15" s="2">
        <f t="shared" si="1"/>
        <v>132.97098994101566</v>
      </c>
      <c r="E15" s="2">
        <f t="shared" si="3"/>
        <v>132.97098994101566</v>
      </c>
      <c r="F15" s="2">
        <f t="shared" si="4"/>
        <v>132.97098994101566</v>
      </c>
      <c r="G15" s="2">
        <f t="shared" si="5"/>
        <v>132.97098994101566</v>
      </c>
      <c r="H15" s="2">
        <f t="shared" si="6"/>
        <v>132.97098994101563</v>
      </c>
      <c r="I15" s="2">
        <f t="shared" si="7"/>
        <v>132.97098994101566</v>
      </c>
      <c r="J15" s="2">
        <f t="shared" si="8"/>
        <v>132.97098994101566</v>
      </c>
      <c r="K15" s="2">
        <f t="shared" ref="K15:K35" si="9">$C$13*A7</f>
        <v>132.97098994101566</v>
      </c>
      <c r="L15" s="2">
        <f>$C$14*A6</f>
        <v>132.97098994101566</v>
      </c>
      <c r="M15" s="2"/>
      <c r="N15" s="2"/>
      <c r="O15" s="2"/>
      <c r="P15" s="2"/>
      <c r="Q15" s="2"/>
      <c r="R15" s="2"/>
      <c r="S15" s="2"/>
      <c r="T15" s="2"/>
      <c r="U15" s="2"/>
    </row>
    <row r="16" spans="1:32">
      <c r="A16" s="3">
        <f t="shared" si="2"/>
        <v>4.8866838803323258E-2</v>
      </c>
      <c r="B16" s="4">
        <v>11</v>
      </c>
      <c r="C16" s="2">
        <f t="shared" si="0"/>
        <v>4886.6838803323262</v>
      </c>
      <c r="D16" s="2">
        <f t="shared" si="1"/>
        <v>139.61953943806645</v>
      </c>
      <c r="E16" s="2">
        <f t="shared" si="3"/>
        <v>139.61953943806645</v>
      </c>
      <c r="F16" s="2">
        <f t="shared" si="4"/>
        <v>139.61953943806643</v>
      </c>
      <c r="G16" s="2">
        <f t="shared" si="5"/>
        <v>139.61953943806645</v>
      </c>
      <c r="H16" s="2">
        <f t="shared" si="6"/>
        <v>139.61953943806643</v>
      </c>
      <c r="I16" s="2">
        <f t="shared" si="7"/>
        <v>139.61953943806645</v>
      </c>
      <c r="J16" s="2">
        <f t="shared" si="8"/>
        <v>139.61953943806643</v>
      </c>
      <c r="K16" s="2">
        <f t="shared" si="9"/>
        <v>139.61953943806643</v>
      </c>
      <c r="L16" s="2">
        <f t="shared" ref="L16:L35" si="10">$C$14*A7</f>
        <v>139.61953943806645</v>
      </c>
      <c r="M16" s="2">
        <f>$C$15*A6</f>
        <v>139.61953943806645</v>
      </c>
      <c r="N16" s="2"/>
      <c r="O16" s="2"/>
      <c r="P16" s="2"/>
      <c r="Q16" s="2"/>
      <c r="R16" s="2"/>
      <c r="S16" s="2"/>
      <c r="T16" s="2"/>
      <c r="U16" s="2"/>
    </row>
    <row r="17" spans="1:30">
      <c r="A17" s="3">
        <f t="shared" si="2"/>
        <v>5.131018074348942E-2</v>
      </c>
      <c r="B17" s="4">
        <v>12</v>
      </c>
      <c r="C17" s="2">
        <f t="shared" si="0"/>
        <v>5131.0180743489418</v>
      </c>
      <c r="D17" s="2">
        <f t="shared" si="1"/>
        <v>146.60051640996977</v>
      </c>
      <c r="E17" s="2">
        <f t="shared" si="3"/>
        <v>146.60051640996977</v>
      </c>
      <c r="F17" s="2">
        <f t="shared" si="4"/>
        <v>146.60051640996977</v>
      </c>
      <c r="G17" s="2">
        <f t="shared" si="5"/>
        <v>146.60051640996977</v>
      </c>
      <c r="H17" s="2">
        <f t="shared" si="6"/>
        <v>146.60051640996977</v>
      </c>
      <c r="I17" s="2">
        <f t="shared" si="7"/>
        <v>146.6005164099698</v>
      </c>
      <c r="J17" s="2">
        <f t="shared" si="8"/>
        <v>146.60051640996977</v>
      </c>
      <c r="K17" s="2">
        <f t="shared" si="9"/>
        <v>146.60051640996977</v>
      </c>
      <c r="L17" s="2">
        <f t="shared" si="10"/>
        <v>146.60051640996977</v>
      </c>
      <c r="M17" s="2">
        <f t="shared" ref="M17:M35" si="11">$C$15*A7</f>
        <v>146.60051640996977</v>
      </c>
      <c r="N17" s="2">
        <f>$C$16*A6</f>
        <v>146.60051640996977</v>
      </c>
      <c r="O17" s="2"/>
      <c r="P17" s="2"/>
      <c r="Q17" s="2"/>
      <c r="R17" s="2"/>
      <c r="S17" s="2"/>
      <c r="T17" s="2"/>
      <c r="U17" s="2"/>
    </row>
    <row r="18" spans="1:30">
      <c r="A18" s="3">
        <f t="shared" si="2"/>
        <v>5.3875689780663892E-2</v>
      </c>
      <c r="B18" s="4">
        <v>13</v>
      </c>
      <c r="C18" s="2">
        <f t="shared" si="0"/>
        <v>5387.5689780663888</v>
      </c>
      <c r="D18" s="2">
        <f t="shared" si="1"/>
        <v>153.93054223046826</v>
      </c>
      <c r="E18" s="2">
        <f t="shared" si="3"/>
        <v>153.93054223046826</v>
      </c>
      <c r="F18" s="2">
        <f t="shared" si="4"/>
        <v>153.93054223046826</v>
      </c>
      <c r="G18" s="2">
        <f t="shared" si="5"/>
        <v>153.93054223046826</v>
      </c>
      <c r="H18" s="2">
        <f t="shared" si="6"/>
        <v>153.93054223046826</v>
      </c>
      <c r="I18" s="2">
        <f t="shared" si="7"/>
        <v>153.93054223046826</v>
      </c>
      <c r="J18" s="2">
        <f t="shared" si="8"/>
        <v>153.93054223046826</v>
      </c>
      <c r="K18" s="2">
        <f t="shared" si="9"/>
        <v>153.93054223046826</v>
      </c>
      <c r="L18" s="2">
        <f t="shared" si="10"/>
        <v>153.93054223046826</v>
      </c>
      <c r="M18" s="2">
        <f t="shared" si="11"/>
        <v>153.93054223046826</v>
      </c>
      <c r="N18" s="2">
        <f t="shared" ref="N18:N35" si="12">$C$16*A7</f>
        <v>153.93054223046829</v>
      </c>
      <c r="O18" s="2">
        <f>$C$17*A6</f>
        <v>153.93054223046826</v>
      </c>
      <c r="P18" s="2"/>
      <c r="Q18" s="2"/>
      <c r="R18" s="2"/>
      <c r="S18" s="2"/>
      <c r="T18" s="2"/>
      <c r="U18" s="2"/>
    </row>
    <row r="19" spans="1:30">
      <c r="A19" s="3">
        <f t="shared" si="2"/>
        <v>5.6569474269697086E-2</v>
      </c>
      <c r="B19" s="4">
        <v>14</v>
      </c>
      <c r="C19" s="2">
        <f t="shared" si="0"/>
        <v>5656.9474269697084</v>
      </c>
      <c r="D19" s="2">
        <f t="shared" si="1"/>
        <v>161.62706934199167</v>
      </c>
      <c r="E19" s="2">
        <f t="shared" si="3"/>
        <v>161.62706934199167</v>
      </c>
      <c r="F19" s="2">
        <f t="shared" si="4"/>
        <v>161.62706934199167</v>
      </c>
      <c r="G19" s="2">
        <f t="shared" si="5"/>
        <v>161.6270693419917</v>
      </c>
      <c r="H19" s="2">
        <f t="shared" si="6"/>
        <v>161.62706934199167</v>
      </c>
      <c r="I19" s="2">
        <f t="shared" si="7"/>
        <v>161.6270693419917</v>
      </c>
      <c r="J19" s="2">
        <f t="shared" si="8"/>
        <v>161.62706934199167</v>
      </c>
      <c r="K19" s="2">
        <f t="shared" si="9"/>
        <v>161.62706934199167</v>
      </c>
      <c r="L19" s="2">
        <f t="shared" si="10"/>
        <v>161.62706934199167</v>
      </c>
      <c r="M19" s="2">
        <f t="shared" si="11"/>
        <v>161.6270693419917</v>
      </c>
      <c r="N19" s="2">
        <f t="shared" si="12"/>
        <v>161.6270693419917</v>
      </c>
      <c r="O19" s="2">
        <f t="shared" ref="O19:O35" si="13">$C$17*A7</f>
        <v>161.62706934199167</v>
      </c>
      <c r="P19" s="2">
        <f>$C$18*A6</f>
        <v>161.62706934199167</v>
      </c>
      <c r="Q19" s="2"/>
      <c r="R19" s="2"/>
      <c r="S19" s="2"/>
      <c r="T19" s="2"/>
      <c r="U19" s="2"/>
    </row>
    <row r="20" spans="1:30">
      <c r="A20" s="3">
        <f t="shared" si="2"/>
        <v>5.9397947983181945E-2</v>
      </c>
      <c r="B20" s="4">
        <v>15</v>
      </c>
      <c r="C20" s="2">
        <f t="shared" si="0"/>
        <v>5939.7947983181948</v>
      </c>
      <c r="D20" s="2">
        <f t="shared" si="1"/>
        <v>169.70842280909125</v>
      </c>
      <c r="E20" s="2">
        <f t="shared" si="3"/>
        <v>169.70842280909125</v>
      </c>
      <c r="F20" s="2">
        <f t="shared" si="4"/>
        <v>169.70842280909125</v>
      </c>
      <c r="G20" s="2">
        <f t="shared" si="5"/>
        <v>169.70842280909127</v>
      </c>
      <c r="H20" s="2">
        <f t="shared" si="6"/>
        <v>169.70842280909127</v>
      </c>
      <c r="I20" s="2">
        <f t="shared" si="7"/>
        <v>169.70842280909127</v>
      </c>
      <c r="J20" s="2">
        <f t="shared" si="8"/>
        <v>169.70842280909127</v>
      </c>
      <c r="K20" s="2">
        <f t="shared" si="9"/>
        <v>169.70842280909127</v>
      </c>
      <c r="L20" s="2">
        <f t="shared" si="10"/>
        <v>169.70842280909127</v>
      </c>
      <c r="M20" s="2">
        <f t="shared" si="11"/>
        <v>169.70842280909127</v>
      </c>
      <c r="N20" s="2">
        <f t="shared" si="12"/>
        <v>169.70842280909127</v>
      </c>
      <c r="O20" s="2">
        <f t="shared" si="13"/>
        <v>169.70842280909125</v>
      </c>
      <c r="P20" s="2">
        <f t="shared" ref="P20:P35" si="14">$C$18*A7</f>
        <v>169.70842280909125</v>
      </c>
      <c r="Q20" s="2">
        <f>$C$19*A6</f>
        <v>169.70842280909125</v>
      </c>
      <c r="R20" s="2"/>
      <c r="S20" s="2"/>
      <c r="T20" s="2"/>
      <c r="U20" s="2"/>
    </row>
    <row r="21" spans="1:30">
      <c r="A21" s="3">
        <f t="shared" si="2"/>
        <v>6.2367845382341046E-2</v>
      </c>
      <c r="B21" s="4">
        <v>16</v>
      </c>
      <c r="C21" s="2">
        <f t="shared" si="0"/>
        <v>6236.7845382341047</v>
      </c>
      <c r="D21" s="2">
        <f t="shared" si="1"/>
        <v>178.19384394954582</v>
      </c>
      <c r="E21" s="2">
        <f t="shared" si="3"/>
        <v>178.19384394954582</v>
      </c>
      <c r="F21" s="2">
        <f t="shared" si="4"/>
        <v>178.19384394954582</v>
      </c>
      <c r="G21" s="2">
        <f t="shared" si="5"/>
        <v>178.19384394954585</v>
      </c>
      <c r="H21" s="2">
        <f t="shared" si="6"/>
        <v>178.19384394954582</v>
      </c>
      <c r="I21" s="2">
        <f t="shared" si="7"/>
        <v>178.19384394954585</v>
      </c>
      <c r="J21" s="2">
        <f t="shared" si="8"/>
        <v>178.19384394954585</v>
      </c>
      <c r="K21" s="2">
        <f t="shared" si="9"/>
        <v>178.19384394954585</v>
      </c>
      <c r="L21" s="2">
        <f t="shared" si="10"/>
        <v>178.19384394954585</v>
      </c>
      <c r="M21" s="2">
        <f t="shared" si="11"/>
        <v>178.19384394954585</v>
      </c>
      <c r="N21" s="2">
        <f t="shared" si="12"/>
        <v>178.19384394954585</v>
      </c>
      <c r="O21" s="2">
        <f t="shared" si="13"/>
        <v>178.19384394954582</v>
      </c>
      <c r="P21" s="2">
        <f t="shared" si="14"/>
        <v>178.19384394954582</v>
      </c>
      <c r="Q21" s="2">
        <f t="shared" ref="Q21:Q35" si="15">$C$19*A7</f>
        <v>178.19384394954582</v>
      </c>
      <c r="R21" s="2">
        <f>$C$20*A6</f>
        <v>178.19384394954585</v>
      </c>
      <c r="S21" s="2"/>
      <c r="T21" s="2"/>
      <c r="U21" s="2"/>
    </row>
    <row r="22" spans="1:30">
      <c r="A22" s="3">
        <f t="shared" si="2"/>
        <v>6.5486237651458098E-2</v>
      </c>
      <c r="B22" s="4">
        <v>17</v>
      </c>
      <c r="C22" s="2">
        <f t="shared" si="0"/>
        <v>6548.6237651458096</v>
      </c>
      <c r="D22" s="2">
        <f t="shared" si="1"/>
        <v>187.10353614702314</v>
      </c>
      <c r="E22" s="2">
        <f t="shared" si="3"/>
        <v>187.10353614702314</v>
      </c>
      <c r="F22" s="2">
        <f t="shared" si="4"/>
        <v>187.10353614702311</v>
      </c>
      <c r="G22" s="2">
        <f t="shared" si="5"/>
        <v>187.10353614702314</v>
      </c>
      <c r="H22" s="2">
        <f t="shared" si="6"/>
        <v>187.10353614702311</v>
      </c>
      <c r="I22" s="2">
        <f t="shared" si="7"/>
        <v>187.10353614702316</v>
      </c>
      <c r="J22" s="2">
        <f t="shared" si="8"/>
        <v>187.10353614702314</v>
      </c>
      <c r="K22" s="2">
        <f t="shared" si="9"/>
        <v>187.10353614702314</v>
      </c>
      <c r="L22" s="2">
        <f t="shared" si="10"/>
        <v>187.10353614702314</v>
      </c>
      <c r="M22" s="2">
        <f t="shared" si="11"/>
        <v>187.10353614702314</v>
      </c>
      <c r="N22" s="2">
        <f t="shared" si="12"/>
        <v>187.10353614702316</v>
      </c>
      <c r="O22" s="2">
        <f t="shared" si="13"/>
        <v>187.10353614702311</v>
      </c>
      <c r="P22" s="2">
        <f t="shared" si="14"/>
        <v>187.10353614702311</v>
      </c>
      <c r="Q22" s="2">
        <f t="shared" si="15"/>
        <v>187.10353614702311</v>
      </c>
      <c r="R22" s="2">
        <f t="shared" ref="R22:R35" si="16">$C$20*A7</f>
        <v>187.10353614702314</v>
      </c>
      <c r="S22" s="2">
        <f>$C$21*A6</f>
        <v>187.10353614702314</v>
      </c>
      <c r="T22" s="2"/>
      <c r="U22" s="2"/>
    </row>
    <row r="23" spans="1:30">
      <c r="A23" s="3">
        <f t="shared" si="2"/>
        <v>6.8760549534031004E-2</v>
      </c>
      <c r="B23" s="4">
        <v>18</v>
      </c>
      <c r="C23" s="2">
        <f t="shared" si="0"/>
        <v>6876.0549534031006</v>
      </c>
      <c r="D23" s="2">
        <f t="shared" si="1"/>
        <v>196.45871295437431</v>
      </c>
      <c r="E23" s="2">
        <f t="shared" si="3"/>
        <v>196.45871295437431</v>
      </c>
      <c r="F23" s="2">
        <f t="shared" si="4"/>
        <v>196.45871295437428</v>
      </c>
      <c r="G23" s="2">
        <f t="shared" si="5"/>
        <v>196.45871295437431</v>
      </c>
      <c r="H23" s="2">
        <f t="shared" si="6"/>
        <v>196.45871295437428</v>
      </c>
      <c r="I23" s="2">
        <f t="shared" si="7"/>
        <v>196.45871295437431</v>
      </c>
      <c r="J23" s="2">
        <f t="shared" si="8"/>
        <v>196.45871295437431</v>
      </c>
      <c r="K23" s="2">
        <f t="shared" si="9"/>
        <v>196.45871295437431</v>
      </c>
      <c r="L23" s="2">
        <f t="shared" si="10"/>
        <v>196.45871295437431</v>
      </c>
      <c r="M23" s="2">
        <f t="shared" si="11"/>
        <v>196.45871295437431</v>
      </c>
      <c r="N23" s="2">
        <f t="shared" si="12"/>
        <v>196.45871295437431</v>
      </c>
      <c r="O23" s="2">
        <f t="shared" si="13"/>
        <v>196.45871295437431</v>
      </c>
      <c r="P23" s="2">
        <f t="shared" si="14"/>
        <v>196.45871295437428</v>
      </c>
      <c r="Q23" s="2">
        <f t="shared" si="15"/>
        <v>196.45871295437428</v>
      </c>
      <c r="R23" s="2">
        <f t="shared" si="16"/>
        <v>196.45871295437431</v>
      </c>
      <c r="S23" s="2">
        <f t="shared" ref="S23:S35" si="17">$C$21*A7</f>
        <v>196.45871295437431</v>
      </c>
      <c r="T23" s="2">
        <f>$C$22*A6</f>
        <v>196.45871295437428</v>
      </c>
      <c r="U23" s="2"/>
    </row>
    <row r="24" spans="1:30">
      <c r="A24" s="3">
        <f t="shared" si="2"/>
        <v>7.2198577010732554E-2</v>
      </c>
      <c r="B24" s="4">
        <v>19</v>
      </c>
      <c r="C24" s="2">
        <f t="shared" si="0"/>
        <v>7219.8577010732552</v>
      </c>
      <c r="D24" s="2">
        <f t="shared" si="1"/>
        <v>206.28164860209301</v>
      </c>
      <c r="E24" s="2">
        <f t="shared" si="3"/>
        <v>206.28164860209301</v>
      </c>
      <c r="F24" s="2">
        <f t="shared" si="4"/>
        <v>206.28164860209301</v>
      </c>
      <c r="G24" s="2">
        <f t="shared" si="5"/>
        <v>206.28164860209301</v>
      </c>
      <c r="H24" s="2">
        <f t="shared" si="6"/>
        <v>206.28164860209299</v>
      </c>
      <c r="I24" s="2">
        <f t="shared" si="7"/>
        <v>206.28164860209304</v>
      </c>
      <c r="J24" s="2">
        <f t="shared" si="8"/>
        <v>206.28164860209301</v>
      </c>
      <c r="K24" s="2">
        <f t="shared" si="9"/>
        <v>206.28164860209301</v>
      </c>
      <c r="L24" s="2">
        <f t="shared" si="10"/>
        <v>206.28164860209301</v>
      </c>
      <c r="M24" s="2">
        <f t="shared" si="11"/>
        <v>206.28164860209304</v>
      </c>
      <c r="N24" s="2">
        <f t="shared" si="12"/>
        <v>206.28164860209304</v>
      </c>
      <c r="O24" s="2">
        <f t="shared" si="13"/>
        <v>206.28164860209301</v>
      </c>
      <c r="P24" s="2">
        <f t="shared" si="14"/>
        <v>206.28164860209301</v>
      </c>
      <c r="Q24" s="2">
        <f t="shared" si="15"/>
        <v>206.28164860209299</v>
      </c>
      <c r="R24" s="2">
        <f t="shared" si="16"/>
        <v>206.28164860209301</v>
      </c>
      <c r="S24" s="2">
        <f t="shared" si="17"/>
        <v>206.28164860209301</v>
      </c>
      <c r="T24" s="2">
        <f t="shared" ref="T24:T35" si="18">$C$22*A7</f>
        <v>206.28164860209301</v>
      </c>
      <c r="U24" s="2">
        <f>$C$23*A6</f>
        <v>206.28164860209301</v>
      </c>
    </row>
    <row r="25" spans="1:30">
      <c r="A25" s="3">
        <f t="shared" si="2"/>
        <v>7.5808505861269179E-2</v>
      </c>
      <c r="B25" s="4">
        <v>20</v>
      </c>
      <c r="C25" s="2">
        <f t="shared" si="0"/>
        <v>7580.8505861269177</v>
      </c>
      <c r="D25" s="2">
        <f t="shared" si="1"/>
        <v>216.59573103219765</v>
      </c>
      <c r="E25" s="2">
        <f t="shared" si="3"/>
        <v>216.59573103219768</v>
      </c>
      <c r="F25" s="2">
        <f t="shared" si="4"/>
        <v>216.59573103219765</v>
      </c>
      <c r="G25" s="2">
        <f t="shared" si="5"/>
        <v>216.59573103219768</v>
      </c>
      <c r="H25" s="2">
        <f t="shared" si="6"/>
        <v>216.59573103219765</v>
      </c>
      <c r="I25" s="2">
        <f t="shared" si="7"/>
        <v>216.59573103219768</v>
      </c>
      <c r="J25" s="2">
        <f t="shared" si="8"/>
        <v>216.59573103219768</v>
      </c>
      <c r="K25" s="2">
        <f t="shared" si="9"/>
        <v>216.59573103219768</v>
      </c>
      <c r="L25" s="2">
        <f t="shared" si="10"/>
        <v>216.59573103219768</v>
      </c>
      <c r="M25" s="2">
        <f t="shared" si="11"/>
        <v>216.59573103219768</v>
      </c>
      <c r="N25" s="2">
        <f t="shared" si="12"/>
        <v>216.5957310321977</v>
      </c>
      <c r="O25" s="2">
        <f t="shared" si="13"/>
        <v>216.59573103219768</v>
      </c>
      <c r="P25" s="2">
        <f t="shared" si="14"/>
        <v>216.59573103219765</v>
      </c>
      <c r="Q25" s="2">
        <f t="shared" si="15"/>
        <v>216.59573103219765</v>
      </c>
      <c r="R25" s="2">
        <f t="shared" si="16"/>
        <v>216.59573103219768</v>
      </c>
      <c r="S25" s="2">
        <f t="shared" si="17"/>
        <v>216.59573103219768</v>
      </c>
      <c r="T25" s="2">
        <f t="shared" si="18"/>
        <v>216.59573103219765</v>
      </c>
      <c r="U25" s="2">
        <f t="shared" ref="U25:U35" si="19">$C$23*A7</f>
        <v>216.59573103219768</v>
      </c>
      <c r="V25" s="2">
        <f>$C$24*A6</f>
        <v>216.59573103219765</v>
      </c>
      <c r="W25" s="2"/>
      <c r="X25" s="2"/>
      <c r="Y25" s="2"/>
      <c r="Z25" s="2"/>
    </row>
    <row r="26" spans="1:30">
      <c r="A26" s="3">
        <f t="shared" si="2"/>
        <v>7.9598931154332642E-2</v>
      </c>
      <c r="B26" s="4">
        <v>21</v>
      </c>
      <c r="C26" s="2">
        <f t="shared" si="0"/>
        <v>7959.893115433264</v>
      </c>
      <c r="D26" s="2">
        <f t="shared" si="1"/>
        <v>227.42551758380753</v>
      </c>
      <c r="E26" s="2">
        <f t="shared" si="3"/>
        <v>227.42551758380753</v>
      </c>
      <c r="F26" s="2">
        <f t="shared" si="4"/>
        <v>227.42551758380753</v>
      </c>
      <c r="G26" s="2">
        <f t="shared" si="5"/>
        <v>227.42551758380756</v>
      </c>
      <c r="H26" s="2">
        <f t="shared" si="6"/>
        <v>227.42551758380756</v>
      </c>
      <c r="I26" s="2">
        <f t="shared" si="7"/>
        <v>227.42551758380759</v>
      </c>
      <c r="J26" s="2">
        <f t="shared" si="8"/>
        <v>227.42551758380753</v>
      </c>
      <c r="K26" s="2">
        <f t="shared" si="9"/>
        <v>227.42551758380756</v>
      </c>
      <c r="L26" s="2">
        <f t="shared" si="10"/>
        <v>227.42551758380756</v>
      </c>
      <c r="M26" s="2">
        <f t="shared" si="11"/>
        <v>227.42551758380759</v>
      </c>
      <c r="N26" s="2">
        <f t="shared" si="12"/>
        <v>227.42551758380759</v>
      </c>
      <c r="O26" s="2">
        <f t="shared" si="13"/>
        <v>227.42551758380756</v>
      </c>
      <c r="P26" s="2">
        <f t="shared" si="14"/>
        <v>227.42551758380753</v>
      </c>
      <c r="Q26" s="2">
        <f t="shared" si="15"/>
        <v>227.42551758380753</v>
      </c>
      <c r="R26" s="2">
        <f t="shared" si="16"/>
        <v>227.42551758380759</v>
      </c>
      <c r="S26" s="2">
        <f t="shared" si="17"/>
        <v>227.42551758380756</v>
      </c>
      <c r="T26" s="2">
        <f t="shared" si="18"/>
        <v>227.42551758380756</v>
      </c>
      <c r="U26" s="2">
        <f t="shared" si="19"/>
        <v>227.42551758380756</v>
      </c>
      <c r="V26" s="2">
        <f t="shared" ref="V26:V35" si="20">$C$24*A7</f>
        <v>227.42551758380753</v>
      </c>
      <c r="W26" s="2">
        <f>$C$25*A6</f>
        <v>227.42551758380753</v>
      </c>
      <c r="X26" s="2"/>
      <c r="Y26" s="2"/>
      <c r="Z26" s="2"/>
    </row>
    <row r="27" spans="1:30">
      <c r="A27" s="3">
        <f t="shared" si="2"/>
        <v>8.3578877712049277E-2</v>
      </c>
      <c r="B27" s="4">
        <v>22</v>
      </c>
      <c r="C27" s="2">
        <f t="shared" si="0"/>
        <v>8357.887771204927</v>
      </c>
      <c r="D27" s="2">
        <f t="shared" si="1"/>
        <v>238.79679346299793</v>
      </c>
      <c r="E27" s="2">
        <f t="shared" si="3"/>
        <v>238.79679346299793</v>
      </c>
      <c r="F27" s="2">
        <f t="shared" si="4"/>
        <v>238.79679346299793</v>
      </c>
      <c r="G27" s="2">
        <f t="shared" si="5"/>
        <v>238.79679346299795</v>
      </c>
      <c r="H27" s="2">
        <f t="shared" si="6"/>
        <v>238.79679346299793</v>
      </c>
      <c r="I27" s="2">
        <f t="shared" si="7"/>
        <v>238.79679346299798</v>
      </c>
      <c r="J27" s="2">
        <f t="shared" si="8"/>
        <v>238.79679346299795</v>
      </c>
      <c r="K27" s="2">
        <f t="shared" si="9"/>
        <v>238.79679346299793</v>
      </c>
      <c r="L27" s="2">
        <f t="shared" si="10"/>
        <v>238.79679346299795</v>
      </c>
      <c r="M27" s="2">
        <f t="shared" si="11"/>
        <v>238.79679346299795</v>
      </c>
      <c r="N27" s="2">
        <f t="shared" si="12"/>
        <v>238.79679346299798</v>
      </c>
      <c r="O27" s="2">
        <f t="shared" si="13"/>
        <v>238.79679346299795</v>
      </c>
      <c r="P27" s="2">
        <f t="shared" si="14"/>
        <v>238.79679346299793</v>
      </c>
      <c r="Q27" s="2">
        <f t="shared" si="15"/>
        <v>238.79679346299793</v>
      </c>
      <c r="R27" s="2">
        <f t="shared" si="16"/>
        <v>238.79679346299795</v>
      </c>
      <c r="S27" s="2">
        <f t="shared" si="17"/>
        <v>238.79679346299795</v>
      </c>
      <c r="T27" s="2">
        <f t="shared" si="18"/>
        <v>238.79679346299793</v>
      </c>
      <c r="U27" s="2">
        <f t="shared" si="19"/>
        <v>238.79679346299795</v>
      </c>
      <c r="V27" s="2">
        <f t="shared" si="20"/>
        <v>238.79679346299793</v>
      </c>
      <c r="W27" s="2">
        <f t="shared" ref="W27:W35" si="21">$C$25*A7</f>
        <v>238.7967934629979</v>
      </c>
      <c r="X27" s="2">
        <f>$C$26*A6</f>
        <v>238.79679346299793</v>
      </c>
      <c r="Y27" s="2"/>
      <c r="Z27" s="2"/>
    </row>
    <row r="28" spans="1:30">
      <c r="A28" s="3">
        <f t="shared" si="2"/>
        <v>8.7757821597651747E-2</v>
      </c>
      <c r="B28" s="4">
        <v>23</v>
      </c>
      <c r="C28" s="2">
        <f t="shared" si="0"/>
        <v>8775.7821597651746</v>
      </c>
      <c r="D28" s="2">
        <f t="shared" si="1"/>
        <v>250.73663313614782</v>
      </c>
      <c r="E28" s="2">
        <f t="shared" si="3"/>
        <v>250.73663313614782</v>
      </c>
      <c r="F28" s="2">
        <f t="shared" si="4"/>
        <v>250.73663313614782</v>
      </c>
      <c r="G28" s="2">
        <f t="shared" si="5"/>
        <v>250.73663313614784</v>
      </c>
      <c r="H28" s="2">
        <f t="shared" si="6"/>
        <v>250.73663313614784</v>
      </c>
      <c r="I28" s="2">
        <f t="shared" si="7"/>
        <v>250.73663313614787</v>
      </c>
      <c r="J28" s="2">
        <f t="shared" si="8"/>
        <v>250.73663313614784</v>
      </c>
      <c r="K28" s="2">
        <f t="shared" si="9"/>
        <v>250.73663313614784</v>
      </c>
      <c r="L28" s="2">
        <f t="shared" si="10"/>
        <v>250.73663313614784</v>
      </c>
      <c r="M28" s="2">
        <f t="shared" si="11"/>
        <v>250.73663313614787</v>
      </c>
      <c r="N28" s="2">
        <f t="shared" si="12"/>
        <v>250.73663313614787</v>
      </c>
      <c r="O28" s="2">
        <f t="shared" si="13"/>
        <v>250.73663313614784</v>
      </c>
      <c r="P28" s="2">
        <f t="shared" si="14"/>
        <v>250.73663313614784</v>
      </c>
      <c r="Q28" s="2">
        <f t="shared" si="15"/>
        <v>250.73663313614784</v>
      </c>
      <c r="R28" s="2">
        <f t="shared" si="16"/>
        <v>250.73663313614787</v>
      </c>
      <c r="S28" s="2">
        <f t="shared" si="17"/>
        <v>250.73663313614787</v>
      </c>
      <c r="T28" s="2">
        <f t="shared" si="18"/>
        <v>250.73663313614784</v>
      </c>
      <c r="U28" s="2">
        <f t="shared" si="19"/>
        <v>250.73663313614784</v>
      </c>
      <c r="V28" s="2">
        <f t="shared" si="20"/>
        <v>250.73663313614782</v>
      </c>
      <c r="W28" s="2">
        <f t="shared" si="21"/>
        <v>250.73663313614782</v>
      </c>
      <c r="X28" s="2">
        <f t="shared" ref="X28:X35" si="22">$C$26*A7</f>
        <v>250.73663313614782</v>
      </c>
      <c r="Y28" s="2">
        <f>$C$27*A6</f>
        <v>250.73663313614782</v>
      </c>
      <c r="Z28" s="2"/>
    </row>
    <row r="29" spans="1:30">
      <c r="A29" s="3">
        <f t="shared" si="2"/>
        <v>9.2145712677534339E-2</v>
      </c>
      <c r="B29" s="4">
        <v>24</v>
      </c>
      <c r="C29" s="2">
        <f t="shared" si="0"/>
        <v>9214.5712677534339</v>
      </c>
      <c r="D29" s="2">
        <f t="shared" si="1"/>
        <v>263.27346479295522</v>
      </c>
      <c r="E29" s="2">
        <f t="shared" si="3"/>
        <v>263.27346479295522</v>
      </c>
      <c r="F29" s="2">
        <f t="shared" si="4"/>
        <v>263.27346479295522</v>
      </c>
      <c r="G29" s="2">
        <f t="shared" si="5"/>
        <v>263.27346479295522</v>
      </c>
      <c r="H29" s="2">
        <f t="shared" si="6"/>
        <v>263.27346479295522</v>
      </c>
      <c r="I29" s="2">
        <f t="shared" si="7"/>
        <v>263.27346479295528</v>
      </c>
      <c r="J29" s="2">
        <f t="shared" si="8"/>
        <v>263.27346479295522</v>
      </c>
      <c r="K29" s="2">
        <f t="shared" si="9"/>
        <v>263.27346479295528</v>
      </c>
      <c r="L29" s="2">
        <f t="shared" si="10"/>
        <v>263.27346479295528</v>
      </c>
      <c r="M29" s="2">
        <f t="shared" si="11"/>
        <v>263.27346479295522</v>
      </c>
      <c r="N29" s="2">
        <f t="shared" si="12"/>
        <v>263.27346479295528</v>
      </c>
      <c r="O29" s="2">
        <f t="shared" si="13"/>
        <v>263.27346479295522</v>
      </c>
      <c r="P29" s="2">
        <f t="shared" si="14"/>
        <v>263.27346479295522</v>
      </c>
      <c r="Q29" s="2">
        <f t="shared" si="15"/>
        <v>263.27346479295522</v>
      </c>
      <c r="R29" s="2">
        <f t="shared" si="16"/>
        <v>263.27346479295528</v>
      </c>
      <c r="S29" s="2">
        <f t="shared" si="17"/>
        <v>263.27346479295528</v>
      </c>
      <c r="T29" s="2">
        <f t="shared" si="18"/>
        <v>263.27346479295522</v>
      </c>
      <c r="U29" s="2">
        <f t="shared" si="19"/>
        <v>263.27346479295528</v>
      </c>
      <c r="V29" s="2">
        <f t="shared" si="20"/>
        <v>263.27346479295522</v>
      </c>
      <c r="W29" s="2">
        <f t="shared" si="21"/>
        <v>263.27346479295522</v>
      </c>
      <c r="X29" s="2">
        <f t="shared" si="22"/>
        <v>263.27346479295522</v>
      </c>
      <c r="Y29" s="2">
        <f t="shared" ref="Y29:Y35" si="23">$C$27*A7</f>
        <v>263.27346479295522</v>
      </c>
      <c r="Z29" s="2">
        <f>$C$28*A6</f>
        <v>263.27346479295522</v>
      </c>
    </row>
    <row r="30" spans="1:30">
      <c r="A30" s="3">
        <f t="shared" si="2"/>
        <v>9.6752998311411056E-2</v>
      </c>
      <c r="B30" s="4">
        <v>25</v>
      </c>
      <c r="C30" s="2">
        <f t="shared" si="0"/>
        <v>9675.2998311411066</v>
      </c>
      <c r="D30" s="2">
        <f t="shared" si="1"/>
        <v>276.437138032603</v>
      </c>
      <c r="E30" s="2">
        <f t="shared" si="3"/>
        <v>276.437138032603</v>
      </c>
      <c r="F30" s="2">
        <f t="shared" si="4"/>
        <v>276.437138032603</v>
      </c>
      <c r="G30" s="2">
        <f t="shared" si="5"/>
        <v>276.437138032603</v>
      </c>
      <c r="H30" s="2">
        <f t="shared" si="6"/>
        <v>276.437138032603</v>
      </c>
      <c r="I30" s="2">
        <f t="shared" si="7"/>
        <v>276.43713803260306</v>
      </c>
      <c r="J30" s="2">
        <f t="shared" si="8"/>
        <v>276.437138032603</v>
      </c>
      <c r="K30" s="2">
        <f t="shared" si="9"/>
        <v>276.437138032603</v>
      </c>
      <c r="L30" s="2">
        <f t="shared" si="10"/>
        <v>276.43713803260306</v>
      </c>
      <c r="M30" s="2">
        <f t="shared" si="11"/>
        <v>276.43713803260306</v>
      </c>
      <c r="N30" s="2">
        <f t="shared" si="12"/>
        <v>276.43713803260306</v>
      </c>
      <c r="O30" s="2">
        <f t="shared" si="13"/>
        <v>276.437138032603</v>
      </c>
      <c r="P30" s="2">
        <f t="shared" si="14"/>
        <v>276.437138032603</v>
      </c>
      <c r="Q30" s="2">
        <f t="shared" si="15"/>
        <v>276.437138032603</v>
      </c>
      <c r="R30" s="2">
        <f t="shared" si="16"/>
        <v>276.43713803260306</v>
      </c>
      <c r="S30" s="2">
        <f t="shared" si="17"/>
        <v>276.43713803260306</v>
      </c>
      <c r="T30" s="2">
        <f t="shared" si="18"/>
        <v>276.437138032603</v>
      </c>
      <c r="U30" s="2">
        <f t="shared" si="19"/>
        <v>276.437138032603</v>
      </c>
      <c r="V30" s="2">
        <f t="shared" si="20"/>
        <v>276.437138032603</v>
      </c>
      <c r="W30" s="2">
        <f t="shared" si="21"/>
        <v>276.437138032603</v>
      </c>
      <c r="X30" s="2">
        <f t="shared" si="22"/>
        <v>276.437138032603</v>
      </c>
      <c r="Y30" s="2">
        <f t="shared" si="23"/>
        <v>276.43713803260295</v>
      </c>
      <c r="Z30" s="2">
        <f t="shared" ref="Z30:Z35" si="24">$C$28*A7</f>
        <v>276.437138032603</v>
      </c>
      <c r="AA30" s="2">
        <f t="shared" ref="AA30:AA35" si="25">$C$29*A6</f>
        <v>276.437138032603</v>
      </c>
      <c r="AB30" s="2"/>
      <c r="AC30" s="2"/>
      <c r="AD30" s="2"/>
    </row>
    <row r="31" spans="1:30">
      <c r="A31" s="3">
        <f t="shared" si="2"/>
        <v>0.10159064822698162</v>
      </c>
      <c r="B31" s="4">
        <v>26</v>
      </c>
      <c r="C31" s="2">
        <f t="shared" si="0"/>
        <v>10159.064822698161</v>
      </c>
      <c r="D31" s="2">
        <f t="shared" si="1"/>
        <v>290.25899493423316</v>
      </c>
      <c r="E31" s="2">
        <f t="shared" si="3"/>
        <v>290.25899493423316</v>
      </c>
      <c r="F31" s="2">
        <f t="shared" si="4"/>
        <v>290.25899493423316</v>
      </c>
      <c r="G31" s="2">
        <f t="shared" si="5"/>
        <v>290.25899493423316</v>
      </c>
      <c r="H31" s="2">
        <f t="shared" si="6"/>
        <v>290.25899493423316</v>
      </c>
      <c r="I31" s="2">
        <f t="shared" si="7"/>
        <v>290.25899493423316</v>
      </c>
      <c r="J31" s="2">
        <f t="shared" si="8"/>
        <v>290.25899493423316</v>
      </c>
      <c r="K31" s="2">
        <f t="shared" si="9"/>
        <v>290.25899493423316</v>
      </c>
      <c r="L31" s="2">
        <f t="shared" si="10"/>
        <v>290.25899493423321</v>
      </c>
      <c r="M31" s="2">
        <f t="shared" si="11"/>
        <v>290.25899493423321</v>
      </c>
      <c r="N31" s="2">
        <f t="shared" si="12"/>
        <v>290.25899493423321</v>
      </c>
      <c r="O31" s="2">
        <f t="shared" si="13"/>
        <v>290.25899493423316</v>
      </c>
      <c r="P31" s="2">
        <f t="shared" si="14"/>
        <v>290.25899493423316</v>
      </c>
      <c r="Q31" s="2">
        <f t="shared" si="15"/>
        <v>290.25899493423316</v>
      </c>
      <c r="R31" s="2">
        <f t="shared" si="16"/>
        <v>290.25899493423321</v>
      </c>
      <c r="S31" s="2">
        <f t="shared" si="17"/>
        <v>290.25899493423321</v>
      </c>
      <c r="T31" s="2">
        <f t="shared" si="18"/>
        <v>290.25899493423316</v>
      </c>
      <c r="U31" s="2">
        <f t="shared" si="19"/>
        <v>290.25899493423321</v>
      </c>
      <c r="V31" s="2">
        <f t="shared" si="20"/>
        <v>290.25899493423316</v>
      </c>
      <c r="W31" s="2">
        <f t="shared" si="21"/>
        <v>290.25899493423316</v>
      </c>
      <c r="X31" s="2">
        <f t="shared" si="22"/>
        <v>290.25899493423316</v>
      </c>
      <c r="Y31" s="2">
        <f t="shared" si="23"/>
        <v>290.25899493423316</v>
      </c>
      <c r="Z31" s="2">
        <f t="shared" si="24"/>
        <v>290.25899493423316</v>
      </c>
      <c r="AA31" s="2">
        <f t="shared" si="25"/>
        <v>290.25899493423316</v>
      </c>
      <c r="AB31" s="2">
        <f>$C$30*A6</f>
        <v>290.25899493423316</v>
      </c>
      <c r="AC31" s="2"/>
      <c r="AD31" s="2"/>
    </row>
    <row r="32" spans="1:30">
      <c r="A32" s="3">
        <f t="shared" si="2"/>
        <v>0.10667018063833071</v>
      </c>
      <c r="B32" s="4">
        <v>27</v>
      </c>
      <c r="C32" s="2">
        <f t="shared" si="0"/>
        <v>10667.018063833071</v>
      </c>
      <c r="D32" s="2">
        <f t="shared" si="1"/>
        <v>304.77194468094484</v>
      </c>
      <c r="E32" s="2">
        <f t="shared" si="3"/>
        <v>304.77194468094484</v>
      </c>
      <c r="F32" s="2">
        <f t="shared" si="4"/>
        <v>304.77194468094484</v>
      </c>
      <c r="G32" s="2">
        <f t="shared" si="5"/>
        <v>304.77194468094484</v>
      </c>
      <c r="H32" s="2">
        <f t="shared" si="6"/>
        <v>304.77194468094478</v>
      </c>
      <c r="I32" s="2">
        <f t="shared" si="7"/>
        <v>304.77194468094484</v>
      </c>
      <c r="J32" s="2">
        <f t="shared" si="8"/>
        <v>304.77194468094484</v>
      </c>
      <c r="K32" s="2">
        <f t="shared" si="9"/>
        <v>304.77194468094484</v>
      </c>
      <c r="L32" s="2">
        <f t="shared" si="10"/>
        <v>304.77194468094484</v>
      </c>
      <c r="M32" s="2">
        <f t="shared" si="11"/>
        <v>304.77194468094484</v>
      </c>
      <c r="N32" s="2">
        <f t="shared" si="12"/>
        <v>304.7719446809449</v>
      </c>
      <c r="O32" s="2">
        <f t="shared" si="13"/>
        <v>304.77194468094484</v>
      </c>
      <c r="P32" s="2">
        <f t="shared" si="14"/>
        <v>304.77194468094478</v>
      </c>
      <c r="Q32" s="2">
        <f t="shared" si="15"/>
        <v>304.77194468094484</v>
      </c>
      <c r="R32" s="2">
        <f t="shared" si="16"/>
        <v>304.77194468094484</v>
      </c>
      <c r="S32" s="2">
        <f t="shared" si="17"/>
        <v>304.7719446809449</v>
      </c>
      <c r="T32" s="2">
        <f t="shared" si="18"/>
        <v>304.77194468094484</v>
      </c>
      <c r="U32" s="2">
        <f t="shared" si="19"/>
        <v>304.77194468094484</v>
      </c>
      <c r="V32" s="2">
        <f t="shared" si="20"/>
        <v>304.77194468094484</v>
      </c>
      <c r="W32" s="2">
        <f t="shared" si="21"/>
        <v>304.77194468094478</v>
      </c>
      <c r="X32" s="2">
        <f t="shared" si="22"/>
        <v>304.77194468094484</v>
      </c>
      <c r="Y32" s="2">
        <f t="shared" si="23"/>
        <v>304.77194468094478</v>
      </c>
      <c r="Z32" s="2">
        <f t="shared" si="24"/>
        <v>304.77194468094484</v>
      </c>
      <c r="AA32" s="2">
        <f t="shared" si="25"/>
        <v>304.77194468094484</v>
      </c>
      <c r="AB32" s="2">
        <f>$C$30*A7</f>
        <v>304.77194468094484</v>
      </c>
      <c r="AC32" s="2">
        <f>$C$31*A6</f>
        <v>304.77194468094484</v>
      </c>
      <c r="AD32" s="2"/>
    </row>
    <row r="33" spans="1:32">
      <c r="A33" s="3">
        <f t="shared" si="2"/>
        <v>0.11200368967024725</v>
      </c>
      <c r="B33" s="4">
        <v>28</v>
      </c>
      <c r="C33" s="2">
        <f t="shared" si="0"/>
        <v>11200.368967024726</v>
      </c>
      <c r="D33" s="2">
        <f t="shared" si="1"/>
        <v>320.01054191499213</v>
      </c>
      <c r="E33" s="2">
        <f t="shared" si="3"/>
        <v>320.01054191499207</v>
      </c>
      <c r="F33" s="2">
        <f t="shared" si="4"/>
        <v>320.01054191499207</v>
      </c>
      <c r="G33" s="2">
        <f t="shared" si="5"/>
        <v>320.01054191499213</v>
      </c>
      <c r="H33" s="2">
        <f t="shared" si="6"/>
        <v>320.01054191499207</v>
      </c>
      <c r="I33" s="2">
        <f t="shared" si="7"/>
        <v>320.01054191499207</v>
      </c>
      <c r="J33" s="2">
        <f t="shared" si="8"/>
        <v>320.01054191499207</v>
      </c>
      <c r="K33" s="2">
        <f t="shared" si="9"/>
        <v>320.01054191499207</v>
      </c>
      <c r="L33" s="2">
        <f t="shared" si="10"/>
        <v>320.01054191499207</v>
      </c>
      <c r="M33" s="2">
        <f t="shared" si="11"/>
        <v>320.01054191499213</v>
      </c>
      <c r="N33" s="2">
        <f t="shared" si="12"/>
        <v>320.01054191499213</v>
      </c>
      <c r="O33" s="2">
        <f t="shared" si="13"/>
        <v>320.01054191499207</v>
      </c>
      <c r="P33" s="2">
        <f t="shared" si="14"/>
        <v>320.01054191499207</v>
      </c>
      <c r="Q33" s="2">
        <f t="shared" si="15"/>
        <v>320.01054191499207</v>
      </c>
      <c r="R33" s="2">
        <f t="shared" si="16"/>
        <v>320.01054191499213</v>
      </c>
      <c r="S33" s="2">
        <f t="shared" si="17"/>
        <v>320.01054191499213</v>
      </c>
      <c r="T33" s="2">
        <f t="shared" si="18"/>
        <v>320.01054191499207</v>
      </c>
      <c r="U33" s="2">
        <f t="shared" si="19"/>
        <v>320.01054191499213</v>
      </c>
      <c r="V33" s="2">
        <f t="shared" si="20"/>
        <v>320.01054191499207</v>
      </c>
      <c r="W33" s="2">
        <f t="shared" si="21"/>
        <v>320.01054191499207</v>
      </c>
      <c r="X33" s="2">
        <f t="shared" si="22"/>
        <v>320.01054191499207</v>
      </c>
      <c r="Y33" s="2">
        <f t="shared" si="23"/>
        <v>320.01054191499207</v>
      </c>
      <c r="Z33" s="2">
        <f t="shared" si="24"/>
        <v>320.01054191499207</v>
      </c>
      <c r="AA33" s="2">
        <f t="shared" si="25"/>
        <v>320.01054191499207</v>
      </c>
      <c r="AB33" s="2">
        <f>$C$30*A8</f>
        <v>320.01054191499207</v>
      </c>
      <c r="AC33" s="2">
        <f>$C$31*A7</f>
        <v>320.01054191499207</v>
      </c>
      <c r="AD33" s="2">
        <f>$C$32*A6</f>
        <v>320.01054191499213</v>
      </c>
    </row>
    <row r="34" spans="1:32">
      <c r="A34" s="3">
        <f t="shared" si="2"/>
        <v>0.11760387415375961</v>
      </c>
      <c r="B34" s="4">
        <v>29</v>
      </c>
      <c r="C34" s="2">
        <f t="shared" si="0"/>
        <v>11760.387415375961</v>
      </c>
      <c r="D34" s="2">
        <f t="shared" si="1"/>
        <v>336.01106901074178</v>
      </c>
      <c r="E34" s="2">
        <f t="shared" si="3"/>
        <v>336.01106901074172</v>
      </c>
      <c r="F34" s="2">
        <f t="shared" si="4"/>
        <v>336.01106901074172</v>
      </c>
      <c r="G34" s="2">
        <f t="shared" si="5"/>
        <v>336.01106901074172</v>
      </c>
      <c r="H34" s="2">
        <f t="shared" si="6"/>
        <v>336.01106901074166</v>
      </c>
      <c r="I34" s="2">
        <f t="shared" si="7"/>
        <v>336.01106901074172</v>
      </c>
      <c r="J34" s="2">
        <f t="shared" si="8"/>
        <v>336.01106901074166</v>
      </c>
      <c r="K34" s="2">
        <f t="shared" si="9"/>
        <v>336.01106901074166</v>
      </c>
      <c r="L34" s="2">
        <f t="shared" si="10"/>
        <v>336.01106901074166</v>
      </c>
      <c r="M34" s="2">
        <f t="shared" si="11"/>
        <v>336.01106901074172</v>
      </c>
      <c r="N34" s="2">
        <f t="shared" si="12"/>
        <v>336.01106901074178</v>
      </c>
      <c r="O34" s="2">
        <f t="shared" si="13"/>
        <v>336.01106901074172</v>
      </c>
      <c r="P34" s="2">
        <f t="shared" si="14"/>
        <v>336.01106901074172</v>
      </c>
      <c r="Q34" s="2">
        <f t="shared" si="15"/>
        <v>336.01106901074166</v>
      </c>
      <c r="R34" s="2">
        <f t="shared" si="16"/>
        <v>336.01106901074172</v>
      </c>
      <c r="S34" s="2">
        <f t="shared" si="17"/>
        <v>336.01106901074172</v>
      </c>
      <c r="T34" s="2">
        <f t="shared" si="18"/>
        <v>336.01106901074172</v>
      </c>
      <c r="U34" s="2">
        <f t="shared" si="19"/>
        <v>336.01106901074172</v>
      </c>
      <c r="V34" s="2">
        <f t="shared" si="20"/>
        <v>336.01106901074172</v>
      </c>
      <c r="W34" s="2">
        <f t="shared" si="21"/>
        <v>336.01106901074166</v>
      </c>
      <c r="X34" s="2">
        <f t="shared" si="22"/>
        <v>336.01106901074166</v>
      </c>
      <c r="Y34" s="2">
        <f t="shared" si="23"/>
        <v>336.01106901074166</v>
      </c>
      <c r="Z34" s="2">
        <f t="shared" si="24"/>
        <v>336.01106901074172</v>
      </c>
      <c r="AA34" s="2">
        <f t="shared" si="25"/>
        <v>336.01106901074172</v>
      </c>
      <c r="AB34" s="2">
        <f>$C$30*A9</f>
        <v>336.01106901074172</v>
      </c>
      <c r="AC34" s="2">
        <f>$C$31*A8</f>
        <v>336.01106901074166</v>
      </c>
      <c r="AD34" s="2">
        <f>$C$32*A7</f>
        <v>336.01106901074172</v>
      </c>
      <c r="AE34" s="2">
        <f>$C$33*A6</f>
        <v>336.01106901074178</v>
      </c>
    </row>
    <row r="35" spans="1:32">
      <c r="A35" s="3">
        <f t="shared" si="2"/>
        <v>0.1234840678614476</v>
      </c>
      <c r="B35" s="4">
        <v>30</v>
      </c>
      <c r="C35" s="2">
        <f t="shared" si="0"/>
        <v>12348.40678614476</v>
      </c>
      <c r="D35" s="2">
        <f t="shared" si="1"/>
        <v>352.81162246127883</v>
      </c>
      <c r="E35" s="2">
        <f t="shared" si="3"/>
        <v>352.81162246127883</v>
      </c>
      <c r="F35" s="2">
        <f t="shared" si="4"/>
        <v>352.81162246127883</v>
      </c>
      <c r="G35" s="2">
        <f t="shared" si="5"/>
        <v>352.81162246127883</v>
      </c>
      <c r="H35" s="2">
        <f t="shared" si="6"/>
        <v>352.81162246127877</v>
      </c>
      <c r="I35" s="2">
        <f t="shared" si="7"/>
        <v>352.81162246127883</v>
      </c>
      <c r="J35" s="2">
        <f t="shared" si="8"/>
        <v>352.81162246127877</v>
      </c>
      <c r="K35" s="2">
        <f t="shared" si="9"/>
        <v>352.81162246127877</v>
      </c>
      <c r="L35" s="2">
        <f t="shared" si="10"/>
        <v>352.81162246127877</v>
      </c>
      <c r="M35" s="2">
        <f t="shared" si="11"/>
        <v>352.81162246127877</v>
      </c>
      <c r="N35" s="2">
        <f t="shared" si="12"/>
        <v>352.81162246127883</v>
      </c>
      <c r="O35" s="2">
        <f t="shared" si="13"/>
        <v>352.81162246127877</v>
      </c>
      <c r="P35" s="2">
        <f t="shared" si="14"/>
        <v>352.81162246127877</v>
      </c>
      <c r="Q35" s="2">
        <f t="shared" si="15"/>
        <v>352.81162246127877</v>
      </c>
      <c r="R35" s="2">
        <f t="shared" si="16"/>
        <v>352.81162246127883</v>
      </c>
      <c r="S35" s="2">
        <f t="shared" si="17"/>
        <v>352.81162246127883</v>
      </c>
      <c r="T35" s="2">
        <f t="shared" si="18"/>
        <v>352.81162246127877</v>
      </c>
      <c r="U35" s="2">
        <f t="shared" si="19"/>
        <v>352.81162246127883</v>
      </c>
      <c r="V35" s="2">
        <f t="shared" si="20"/>
        <v>352.81162246127877</v>
      </c>
      <c r="W35" s="2">
        <f t="shared" si="21"/>
        <v>352.81162246127877</v>
      </c>
      <c r="X35" s="2">
        <f t="shared" si="22"/>
        <v>352.81162246127877</v>
      </c>
      <c r="Y35" s="2">
        <f t="shared" si="23"/>
        <v>352.81162246127877</v>
      </c>
      <c r="Z35" s="2">
        <f t="shared" si="24"/>
        <v>352.81162246127877</v>
      </c>
      <c r="AA35" s="2">
        <f t="shared" si="25"/>
        <v>352.81162246127883</v>
      </c>
      <c r="AB35" s="2">
        <f>$C$30*A10</f>
        <v>352.81162246127883</v>
      </c>
      <c r="AC35" s="2">
        <f>$C$31*A9</f>
        <v>352.81162246127877</v>
      </c>
      <c r="AD35" s="2">
        <f>$C$32*A8</f>
        <v>352.81162246127883</v>
      </c>
      <c r="AE35" s="2">
        <f>$C$33*A7</f>
        <v>352.81162246127889</v>
      </c>
      <c r="AF35" s="2">
        <f>$C$34*A6</f>
        <v>352.81162246127883</v>
      </c>
    </row>
    <row r="36" spans="1:32">
      <c r="A36" s="3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s="4" customFormat="1">
      <c r="A37" s="3"/>
      <c r="C37" s="2">
        <f>SUM(C6:C35)</f>
        <v>199316.54250903983</v>
      </c>
      <c r="D37" s="2">
        <f t="shared" ref="D37:AF37" si="26">SUM(D6:D35)</f>
        <v>5609.0440716868516</v>
      </c>
      <c r="E37" s="2">
        <f t="shared" si="26"/>
        <v>5519.0440716868507</v>
      </c>
      <c r="F37" s="2">
        <f t="shared" si="26"/>
        <v>5424.5440716868507</v>
      </c>
      <c r="G37" s="2">
        <f t="shared" si="26"/>
        <v>5325.3190716868521</v>
      </c>
      <c r="H37" s="2">
        <f t="shared" si="26"/>
        <v>5221.1328216868505</v>
      </c>
      <c r="I37" s="2">
        <f t="shared" si="26"/>
        <v>5111.7372591868516</v>
      </c>
      <c r="J37" s="2">
        <f t="shared" si="26"/>
        <v>4996.8719185618502</v>
      </c>
      <c r="K37" s="2">
        <f t="shared" si="26"/>
        <v>4876.2633109056005</v>
      </c>
      <c r="L37" s="2">
        <f t="shared" si="26"/>
        <v>4749.6242728665384</v>
      </c>
      <c r="M37" s="2">
        <f t="shared" si="26"/>
        <v>4616.6532829255229</v>
      </c>
      <c r="N37" s="2">
        <f t="shared" si="26"/>
        <v>4477.0337434874573</v>
      </c>
      <c r="O37" s="2">
        <f t="shared" si="26"/>
        <v>4330.4332270774867</v>
      </c>
      <c r="P37" s="2">
        <f t="shared" si="26"/>
        <v>4176.5026848470188</v>
      </c>
      <c r="Q37" s="2">
        <f t="shared" si="26"/>
        <v>4014.8756155050273</v>
      </c>
      <c r="R37" s="2">
        <f t="shared" si="26"/>
        <v>3845.1671926959361</v>
      </c>
      <c r="S37" s="2">
        <f t="shared" si="26"/>
        <v>3666.9733487463909</v>
      </c>
      <c r="T37" s="2">
        <f t="shared" si="26"/>
        <v>3479.8698125993669</v>
      </c>
      <c r="U37" s="2">
        <f t="shared" si="26"/>
        <v>3283.4110996449926</v>
      </c>
      <c r="V37" s="2">
        <f t="shared" si="26"/>
        <v>3077.1294510428997</v>
      </c>
      <c r="W37" s="2">
        <f t="shared" si="26"/>
        <v>2860.5337200107019</v>
      </c>
      <c r="X37" s="2">
        <f t="shared" si="26"/>
        <v>2633.1082024268944</v>
      </c>
      <c r="Y37" s="2">
        <f t="shared" si="26"/>
        <v>2394.3114089638966</v>
      </c>
      <c r="Z37" s="2">
        <f t="shared" si="26"/>
        <v>2143.5747758277489</v>
      </c>
      <c r="AA37" s="2">
        <f t="shared" si="26"/>
        <v>1880.3013110347936</v>
      </c>
      <c r="AB37" s="2">
        <f t="shared" si="26"/>
        <v>1603.8641730021907</v>
      </c>
      <c r="AC37" s="2">
        <f t="shared" si="26"/>
        <v>1313.6051780679575</v>
      </c>
      <c r="AD37" s="2">
        <f t="shared" si="26"/>
        <v>1008.8332333870127</v>
      </c>
      <c r="AE37" s="2">
        <f t="shared" si="26"/>
        <v>688.82269147202067</v>
      </c>
      <c r="AF37" s="2">
        <f t="shared" si="26"/>
        <v>352.81162246127883</v>
      </c>
    </row>
    <row r="38" spans="1:32">
      <c r="B38" s="5"/>
      <c r="C38" s="13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K24" sqref="K24"/>
    </sheetView>
  </sheetViews>
  <sheetFormatPr defaultRowHeight="15"/>
  <cols>
    <col min="1" max="1" width="11.42578125" style="4" customWidth="1"/>
    <col min="2" max="2" width="18.28515625" style="4" customWidth="1"/>
    <col min="3" max="16384" width="9.140625" style="4"/>
  </cols>
  <sheetData>
    <row r="1" spans="1:11" ht="30">
      <c r="A1" s="8" t="s">
        <v>1</v>
      </c>
    </row>
    <row r="2" spans="1:11">
      <c r="A2" s="2">
        <v>100000</v>
      </c>
      <c r="C2" s="14" t="s">
        <v>10</v>
      </c>
    </row>
    <row r="3" spans="1:11" ht="30">
      <c r="B3" s="15" t="s">
        <v>11</v>
      </c>
      <c r="C3" s="16">
        <v>0.01</v>
      </c>
      <c r="D3" s="17">
        <v>1.4999999999999999E-2</v>
      </c>
      <c r="E3" s="16">
        <v>0.02</v>
      </c>
      <c r="F3" s="17">
        <v>2.5000000000000001E-2</v>
      </c>
      <c r="G3" s="16">
        <v>0.03</v>
      </c>
      <c r="H3" s="17">
        <v>3.5000000000000003E-2</v>
      </c>
      <c r="I3" s="16">
        <v>0.04</v>
      </c>
      <c r="J3" s="3"/>
      <c r="K3" s="6"/>
    </row>
    <row r="4" spans="1:11">
      <c r="A4" s="14" t="s">
        <v>2</v>
      </c>
      <c r="B4" s="16">
        <v>0.02</v>
      </c>
      <c r="C4" s="18">
        <v>146921.70995704504</v>
      </c>
      <c r="D4" s="18">
        <v>175147.78799947503</v>
      </c>
      <c r="E4" s="18">
        <v>206551</v>
      </c>
      <c r="F4" s="18">
        <v>241130</v>
      </c>
      <c r="G4" s="18">
        <v>278887</v>
      </c>
      <c r="H4" s="18">
        <v>319820</v>
      </c>
      <c r="I4" s="18">
        <v>363930</v>
      </c>
    </row>
    <row r="5" spans="1:11">
      <c r="B5" s="16">
        <v>0.04</v>
      </c>
      <c r="C5" s="18">
        <v>165453.58920263819</v>
      </c>
      <c r="D5" s="18">
        <v>205206.87239291921</v>
      </c>
      <c r="E5" s="18">
        <v>249644</v>
      </c>
      <c r="F5" s="18">
        <v>298766</v>
      </c>
      <c r="G5" s="18">
        <v>352573</v>
      </c>
      <c r="H5" s="18">
        <v>411063</v>
      </c>
      <c r="I5" s="18">
        <v>474238</v>
      </c>
    </row>
    <row r="6" spans="1:11">
      <c r="B6" s="16">
        <v>0.06</v>
      </c>
      <c r="C6" s="18">
        <v>192973.76134089095</v>
      </c>
      <c r="D6" s="18">
        <v>249897.32335558999</v>
      </c>
      <c r="E6" s="18">
        <v>313779</v>
      </c>
      <c r="F6" s="18">
        <v>384618</v>
      </c>
      <c r="G6" s="18">
        <v>462415</v>
      </c>
      <c r="H6" s="18">
        <v>547169</v>
      </c>
      <c r="I6" s="18">
        <v>638882</v>
      </c>
    </row>
    <row r="7" spans="1:11">
      <c r="B7" s="16">
        <v>0.08</v>
      </c>
      <c r="C7" s="18">
        <v>234062.59058907916</v>
      </c>
      <c r="D7" s="18">
        <v>316678.42049036478</v>
      </c>
      <c r="E7" s="18">
        <v>409684</v>
      </c>
      <c r="F7" s="18">
        <v>513079</v>
      </c>
      <c r="G7" s="18">
        <v>626864</v>
      </c>
      <c r="H7" s="18">
        <v>751039</v>
      </c>
      <c r="I7" s="18">
        <v>885603</v>
      </c>
    </row>
    <row r="8" spans="1:11">
      <c r="B8" s="16">
        <v>0.1</v>
      </c>
      <c r="C8" s="18">
        <v>295633.89933512133</v>
      </c>
      <c r="D8" s="18">
        <v>416805.75648737862</v>
      </c>
      <c r="E8" s="18">
        <v>553548</v>
      </c>
      <c r="F8" s="18">
        <v>705859</v>
      </c>
      <c r="G8" s="18">
        <v>873741</v>
      </c>
      <c r="H8" s="18">
        <v>1057193</v>
      </c>
      <c r="I8" s="18">
        <v>1256214</v>
      </c>
    </row>
    <row r="9" spans="1:11">
      <c r="B9" s="16">
        <v>0.12</v>
      </c>
      <c r="C9" s="18">
        <v>388096.45347526512</v>
      </c>
      <c r="D9" s="18">
        <v>567217.50706364971</v>
      </c>
      <c r="E9" s="18">
        <v>769720</v>
      </c>
      <c r="F9" s="18">
        <v>995605</v>
      </c>
      <c r="G9" s="18">
        <v>1244872</v>
      </c>
      <c r="H9" s="18">
        <v>1517521</v>
      </c>
      <c r="I9" s="18">
        <v>1813551</v>
      </c>
    </row>
  </sheetData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Results</vt:lpstr>
      <vt:lpstr>Sheet3</vt:lpstr>
    </vt:vector>
  </TitlesOfParts>
  <Company>HELPE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Papadatos Aris</dc:creator>
  <cp:lastModifiedBy>user</cp:lastModifiedBy>
  <dcterms:created xsi:type="dcterms:W3CDTF">2016-01-14T08:33:05Z</dcterms:created>
  <dcterms:modified xsi:type="dcterms:W3CDTF">2016-01-14T19:13:33Z</dcterms:modified>
</cp:coreProperties>
</file>