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havn\Desktop\Paratek\"/>
    </mc:Choice>
  </mc:AlternateContent>
  <bookViews>
    <workbookView xWindow="0" yWindow="0" windowWidth="25605" windowHeight="16065" tabRatio="500"/>
  </bookViews>
  <sheets>
    <sheet name="Sheet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B5" i="1" l="1"/>
  <c r="B9" i="1" s="1"/>
  <c r="B12" i="1" l="1"/>
  <c r="B8" i="1" l="1"/>
  <c r="B15" i="1" l="1"/>
</calcChain>
</file>

<file path=xl/sharedStrings.xml><?xml version="1.0" encoding="utf-8"?>
<sst xmlns="http://schemas.openxmlformats.org/spreadsheetml/2006/main" count="19" uniqueCount="19">
  <si>
    <t>WACC calculation</t>
  </si>
  <si>
    <t>Debt, D</t>
  </si>
  <si>
    <t>Market equity, E</t>
  </si>
  <si>
    <t>Tax rate, T</t>
  </si>
  <si>
    <t>Levered equity beta, B</t>
  </si>
  <si>
    <t>Unlevered equity beta, B(u)</t>
  </si>
  <si>
    <t>Risk free rate, Rf</t>
  </si>
  <si>
    <t>Cost of equity, Re</t>
  </si>
  <si>
    <t>Cost of debt, Rd</t>
  </si>
  <si>
    <t>Outstanding common stock</t>
  </si>
  <si>
    <t>Share price</t>
  </si>
  <si>
    <t>Implied Equity Market risk premium, MRP</t>
  </si>
  <si>
    <t>Debt+Market equity</t>
  </si>
  <si>
    <t>Weighted average cost of capital</t>
  </si>
  <si>
    <t>Weighted annual interest rate on long term debt</t>
  </si>
  <si>
    <t>Paratek</t>
  </si>
  <si>
    <t>Target debt/capital</t>
  </si>
  <si>
    <t>11.5%, mean for pharmaceuticals</t>
  </si>
  <si>
    <t>Cost of equity, mean for pahrmaceuticals=8.37%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</si>
</sst>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10" fontId="0" fillId="0" borderId="0" xfId="0" applyNumberForma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3" fontId="3" fillId="0" borderId="0" xfId="0" applyNumberFormat="1" applyFont="1" applyFill="1"/>
    <xf numFmtId="3" fontId="5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/>
    <xf numFmtId="0" fontId="3" fillId="0" borderId="0" xfId="0" applyFont="1" applyFill="1"/>
    <xf numFmtId="164" fontId="5" fillId="0" borderId="0" xfId="0" applyNumberFormat="1" applyFont="1" applyFill="1"/>
    <xf numFmtId="165" fontId="5" fillId="0" borderId="0" xfId="0" applyNumberFormat="1" applyFon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11" sqref="B11"/>
    </sheetView>
  </sheetViews>
  <sheetFormatPr defaultColWidth="11" defaultRowHeight="15.75" x14ac:dyDescent="0.5"/>
  <cols>
    <col min="1" max="1" width="45.6875" customWidth="1"/>
    <col min="2" max="2" width="22.375" customWidth="1"/>
    <col min="3" max="3" width="11.75" customWidth="1"/>
    <col min="7" max="7" width="17.3125" customWidth="1"/>
  </cols>
  <sheetData>
    <row r="1" spans="1:8" x14ac:dyDescent="0.5">
      <c r="A1" s="2" t="s">
        <v>0</v>
      </c>
      <c r="B1" s="3"/>
    </row>
    <row r="2" spans="1:8" x14ac:dyDescent="0.5">
      <c r="A2" s="4" t="s">
        <v>1</v>
      </c>
      <c r="B2" s="6">
        <v>35500000</v>
      </c>
      <c r="G2" t="s">
        <v>15</v>
      </c>
    </row>
    <row r="3" spans="1:8" x14ac:dyDescent="0.5">
      <c r="A3" s="4" t="s">
        <v>9</v>
      </c>
      <c r="B3" s="7">
        <v>17658160</v>
      </c>
      <c r="G3" t="s">
        <v>16</v>
      </c>
      <c r="H3" t="s">
        <v>17</v>
      </c>
    </row>
    <row r="4" spans="1:8" x14ac:dyDescent="0.5">
      <c r="A4" s="4" t="s">
        <v>10</v>
      </c>
      <c r="B4" s="8">
        <v>15.57</v>
      </c>
    </row>
    <row r="5" spans="1:8" x14ac:dyDescent="0.5">
      <c r="A5" s="4" t="s">
        <v>2</v>
      </c>
      <c r="B5" s="9">
        <f>B3*B4</f>
        <v>274937551.19999999</v>
      </c>
    </row>
    <row r="6" spans="1:8" x14ac:dyDescent="0.5">
      <c r="A6" s="4" t="s">
        <v>3</v>
      </c>
      <c r="B6" s="4">
        <v>0.35</v>
      </c>
    </row>
    <row r="7" spans="1:8" x14ac:dyDescent="0.5">
      <c r="A7" s="4" t="s">
        <v>4</v>
      </c>
      <c r="B7" s="4">
        <v>1.4</v>
      </c>
    </row>
    <row r="8" spans="1:8" x14ac:dyDescent="0.5">
      <c r="A8" s="4" t="s">
        <v>12</v>
      </c>
      <c r="B8" s="4">
        <f>B2+B5</f>
        <v>310437551.19999999</v>
      </c>
    </row>
    <row r="9" spans="1:8" x14ac:dyDescent="0.5">
      <c r="A9" s="4" t="s">
        <v>5</v>
      </c>
      <c r="B9" s="10">
        <f>(B7)/(1+(1-B6)*(B2/B5))</f>
        <v>1.2915985253979463</v>
      </c>
    </row>
    <row r="10" spans="1:8" x14ac:dyDescent="0.5">
      <c r="A10" s="4" t="s">
        <v>6</v>
      </c>
      <c r="B10" s="4">
        <v>1.7999999999999999E-2</v>
      </c>
    </row>
    <row r="11" spans="1:8" x14ac:dyDescent="0.5">
      <c r="A11" s="4" t="s">
        <v>11</v>
      </c>
      <c r="B11" s="4">
        <v>6.2199999999999998E-2</v>
      </c>
    </row>
    <row r="12" spans="1:8" x14ac:dyDescent="0.5">
      <c r="A12" s="4" t="s">
        <v>7</v>
      </c>
      <c r="B12" s="11">
        <f>B10+(B11*B9)</f>
        <v>9.8337428279752254E-2</v>
      </c>
      <c r="D12" t="s">
        <v>18</v>
      </c>
    </row>
    <row r="13" spans="1:8" x14ac:dyDescent="0.5">
      <c r="A13" s="4" t="s">
        <v>14</v>
      </c>
      <c r="B13" s="4">
        <v>8.5000000000000006E-2</v>
      </c>
    </row>
    <row r="14" spans="1:8" x14ac:dyDescent="0.5">
      <c r="A14" s="4" t="s">
        <v>8</v>
      </c>
      <c r="B14" s="4">
        <f>B13*0.65</f>
        <v>5.5250000000000007E-2</v>
      </c>
    </row>
    <row r="15" spans="1:8" x14ac:dyDescent="0.5">
      <c r="A15" s="5" t="s">
        <v>13</v>
      </c>
      <c r="B15" s="11">
        <f>(B14*(B2/B8))+(B12*(B5/B8))</f>
        <v>9.341017737850496E-2</v>
      </c>
      <c r="D15" s="1"/>
      <c r="E15" s="1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Bhavneesh Sharma</dc:creator>
  <cp:lastModifiedBy>Bhavneesh Sharma</cp:lastModifiedBy>
  <dcterms:created xsi:type="dcterms:W3CDTF">2014-02-12T22:44:51Z</dcterms:created>
  <dcterms:modified xsi:type="dcterms:W3CDTF">2016-05-26T23:11:33Z</dcterms:modified>
</cp:coreProperties>
</file>