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Daniel\Dropbox\DM Martins Research\"/>
    </mc:Choice>
  </mc:AlternateContent>
  <bookViews>
    <workbookView xWindow="0" yWindow="0" windowWidth="23040" windowHeight="8616" activeTab="1"/>
  </bookViews>
  <sheets>
    <sheet name="Main" sheetId="1" r:id="rId1"/>
    <sheet name="Valuation" sheetId="3" r:id="rId2"/>
    <sheet name="Return Hist" sheetId="2" r:id="rId3"/>
    <sheet name="Layoffs" sheetId="4" r:id="rId4"/>
  </sheets>
  <definedNames>
    <definedName name="_xlnm._FilterDatabase" localSheetId="2" hidden="1">'Return Hist'!$A$1:$J$6556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 i="3" l="1"/>
  <c r="W9" i="3"/>
  <c r="V8" i="3"/>
  <c r="W8" i="3"/>
  <c r="W7" i="3"/>
  <c r="W6" i="3"/>
  <c r="Z4" i="3"/>
  <c r="Y4" i="3"/>
  <c r="X4" i="3"/>
  <c r="W4" i="3"/>
  <c r="V4" i="3"/>
  <c r="AA36" i="3" l="1"/>
  <c r="AA33" i="3"/>
  <c r="AB28" i="3"/>
  <c r="AB27" i="3"/>
  <c r="AA26" i="3"/>
  <c r="AA27" i="3"/>
  <c r="AA28" i="3"/>
  <c r="AA31" i="3" s="1"/>
  <c r="V35" i="3"/>
  <c r="V34" i="3"/>
  <c r="V27" i="3"/>
  <c r="V30" i="3" s="1"/>
  <c r="V28" i="3"/>
  <c r="V31" i="3" s="1"/>
  <c r="W27" i="3"/>
  <c r="R31" i="3"/>
  <c r="R30" i="3"/>
  <c r="S28" i="3"/>
  <c r="S27" i="3"/>
  <c r="J13" i="3"/>
  <c r="AA30" i="3" l="1"/>
  <c r="AA34" i="3" s="1"/>
  <c r="AA35" i="3" s="1"/>
  <c r="V33" i="3"/>
  <c r="W28" i="3"/>
  <c r="F37" i="1"/>
  <c r="E37" i="1"/>
  <c r="F32" i="1"/>
  <c r="E32" i="1"/>
  <c r="M13" i="3"/>
  <c r="O13" i="3" s="1"/>
  <c r="J9" i="3"/>
  <c r="M9" i="3" s="1"/>
  <c r="O9" i="3" s="1"/>
  <c r="L8" i="3"/>
  <c r="K8" i="3"/>
  <c r="J8" i="3"/>
  <c r="L7" i="3"/>
  <c r="K7" i="3"/>
  <c r="J7" i="3"/>
  <c r="J6" i="3"/>
  <c r="M6" i="3" s="1"/>
  <c r="O6" i="3" s="1"/>
  <c r="S6" i="3" s="1"/>
  <c r="M10" i="3"/>
  <c r="O10" i="3" s="1"/>
  <c r="S10" i="3" s="1"/>
  <c r="I10" i="3"/>
  <c r="I8" i="3"/>
  <c r="I7" i="3"/>
  <c r="I6" i="3"/>
  <c r="I13" i="3"/>
  <c r="Q10" i="3"/>
  <c r="P10" i="3"/>
  <c r="P9" i="3"/>
  <c r="Q8" i="3"/>
  <c r="P8" i="3"/>
  <c r="Q7" i="3"/>
  <c r="P7" i="3"/>
  <c r="Q6" i="3"/>
  <c r="P6" i="3"/>
  <c r="Q13" i="3"/>
  <c r="P13" i="3"/>
  <c r="H25" i="1"/>
  <c r="H22" i="1"/>
  <c r="R6" i="3" l="1"/>
  <c r="S13" i="3"/>
  <c r="R13" i="3"/>
  <c r="R9" i="3"/>
  <c r="R10" i="3"/>
  <c r="Q11" i="3"/>
  <c r="Q15" i="3" s="1"/>
  <c r="M8" i="3"/>
  <c r="O8" i="3" s="1"/>
  <c r="M7" i="3"/>
  <c r="O7" i="3" s="1"/>
  <c r="I11" i="3"/>
  <c r="P11" i="3"/>
  <c r="P15" i="3" s="1"/>
  <c r="M1494" i="2"/>
  <c r="M1107" i="2"/>
  <c r="M796" i="2"/>
  <c r="M688" i="2"/>
  <c r="M1495" i="2" s="1"/>
  <c r="M1496" i="2" s="1"/>
  <c r="M306" i="2"/>
  <c r="L306" i="2"/>
  <c r="L1495" i="2" s="1"/>
  <c r="L1496" i="2" s="1"/>
  <c r="L688" i="2"/>
  <c r="L796" i="2"/>
  <c r="L1107" i="2"/>
  <c r="L1494" i="2"/>
  <c r="K1494" i="2"/>
  <c r="K1107" i="2"/>
  <c r="K796" i="2"/>
  <c r="K688" i="2"/>
  <c r="K1495" i="2" s="1"/>
  <c r="K1496" i="2" s="1"/>
  <c r="K306" i="2"/>
  <c r="O305" i="2"/>
  <c r="I2" i="2"/>
  <c r="J2" i="2" s="1"/>
  <c r="I3" i="2"/>
  <c r="J3" i="2" s="1"/>
  <c r="I4" i="2"/>
  <c r="J4" i="2" s="1"/>
  <c r="I5" i="2"/>
  <c r="J5" i="2" s="1"/>
  <c r="I6" i="2"/>
  <c r="J6" i="2" s="1"/>
  <c r="I7" i="2"/>
  <c r="J7" i="2" s="1"/>
  <c r="I8" i="2"/>
  <c r="J8" i="2" s="1"/>
  <c r="I9" i="2"/>
  <c r="J9" i="2" s="1"/>
  <c r="I10" i="2"/>
  <c r="J10" i="2" s="1"/>
  <c r="I11" i="2"/>
  <c r="J11" i="2" s="1"/>
  <c r="I12" i="2"/>
  <c r="J12" i="2" s="1"/>
  <c r="I13" i="2"/>
  <c r="J13" i="2" s="1"/>
  <c r="I14" i="2"/>
  <c r="J14" i="2" s="1"/>
  <c r="I15" i="2"/>
  <c r="J15" i="2" s="1"/>
  <c r="I16" i="2"/>
  <c r="J16" i="2" s="1"/>
  <c r="I17" i="2"/>
  <c r="J17" i="2" s="1"/>
  <c r="I18" i="2"/>
  <c r="J18" i="2" s="1"/>
  <c r="I19" i="2"/>
  <c r="J19" i="2" s="1"/>
  <c r="I20" i="2"/>
  <c r="J20" i="2" s="1"/>
  <c r="I21" i="2"/>
  <c r="J21" i="2" s="1"/>
  <c r="I22" i="2"/>
  <c r="J22" i="2" s="1"/>
  <c r="I23" i="2"/>
  <c r="J23" i="2" s="1"/>
  <c r="I24" i="2"/>
  <c r="J24" i="2" s="1"/>
  <c r="I25" i="2"/>
  <c r="J25" i="2" s="1"/>
  <c r="I26" i="2"/>
  <c r="J26" i="2" s="1"/>
  <c r="I27" i="2"/>
  <c r="J27" i="2" s="1"/>
  <c r="I28" i="2"/>
  <c r="J28" i="2" s="1"/>
  <c r="I29" i="2"/>
  <c r="J29" i="2" s="1"/>
  <c r="I30" i="2"/>
  <c r="J30" i="2" s="1"/>
  <c r="I31" i="2"/>
  <c r="J31" i="2" s="1"/>
  <c r="I32" i="2"/>
  <c r="J32" i="2" s="1"/>
  <c r="I33" i="2"/>
  <c r="J33" i="2" s="1"/>
  <c r="I34" i="2"/>
  <c r="J34" i="2" s="1"/>
  <c r="I35" i="2"/>
  <c r="J35" i="2" s="1"/>
  <c r="I36" i="2"/>
  <c r="J36" i="2" s="1"/>
  <c r="I37" i="2"/>
  <c r="J37" i="2" s="1"/>
  <c r="I38" i="2"/>
  <c r="J38" i="2" s="1"/>
  <c r="I39" i="2"/>
  <c r="J39" i="2" s="1"/>
  <c r="I40" i="2"/>
  <c r="J40" i="2" s="1"/>
  <c r="I41" i="2"/>
  <c r="J41" i="2" s="1"/>
  <c r="I42" i="2"/>
  <c r="J42" i="2" s="1"/>
  <c r="I43" i="2"/>
  <c r="J43" i="2" s="1"/>
  <c r="I44" i="2"/>
  <c r="J44" i="2" s="1"/>
  <c r="I45" i="2"/>
  <c r="J45" i="2" s="1"/>
  <c r="I46" i="2"/>
  <c r="J46" i="2" s="1"/>
  <c r="I47" i="2"/>
  <c r="J47" i="2" s="1"/>
  <c r="I48" i="2"/>
  <c r="J48" i="2" s="1"/>
  <c r="I49" i="2"/>
  <c r="J49" i="2" s="1"/>
  <c r="I50" i="2"/>
  <c r="J50" i="2" s="1"/>
  <c r="I51" i="2"/>
  <c r="J51" i="2" s="1"/>
  <c r="I52" i="2"/>
  <c r="J52" i="2" s="1"/>
  <c r="I53" i="2"/>
  <c r="J53" i="2" s="1"/>
  <c r="I54" i="2"/>
  <c r="J54" i="2" s="1"/>
  <c r="I55" i="2"/>
  <c r="J55" i="2" s="1"/>
  <c r="I56" i="2"/>
  <c r="J56" i="2" s="1"/>
  <c r="I57" i="2"/>
  <c r="J57" i="2" s="1"/>
  <c r="I58" i="2"/>
  <c r="J58" i="2" s="1"/>
  <c r="I59" i="2"/>
  <c r="J59" i="2" s="1"/>
  <c r="I60" i="2"/>
  <c r="J60" i="2" s="1"/>
  <c r="I61" i="2"/>
  <c r="J61" i="2" s="1"/>
  <c r="I62" i="2"/>
  <c r="J62" i="2" s="1"/>
  <c r="I63" i="2"/>
  <c r="J63" i="2" s="1"/>
  <c r="I64" i="2"/>
  <c r="J64" i="2" s="1"/>
  <c r="I65" i="2"/>
  <c r="J65" i="2" s="1"/>
  <c r="I66" i="2"/>
  <c r="J66" i="2" s="1"/>
  <c r="I67" i="2"/>
  <c r="J67" i="2" s="1"/>
  <c r="I68" i="2"/>
  <c r="J68" i="2" s="1"/>
  <c r="I69" i="2"/>
  <c r="J69" i="2" s="1"/>
  <c r="I70" i="2"/>
  <c r="J70" i="2" s="1"/>
  <c r="I71" i="2"/>
  <c r="J71" i="2" s="1"/>
  <c r="I72" i="2"/>
  <c r="J72" i="2" s="1"/>
  <c r="I73" i="2"/>
  <c r="J73" i="2" s="1"/>
  <c r="I74" i="2"/>
  <c r="J74" i="2" s="1"/>
  <c r="I75" i="2"/>
  <c r="J75" i="2" s="1"/>
  <c r="I76" i="2"/>
  <c r="J76" i="2" s="1"/>
  <c r="I77" i="2"/>
  <c r="J77" i="2" s="1"/>
  <c r="I78" i="2"/>
  <c r="J78" i="2" s="1"/>
  <c r="I79" i="2"/>
  <c r="J79" i="2" s="1"/>
  <c r="I80" i="2"/>
  <c r="J80" i="2" s="1"/>
  <c r="I81" i="2"/>
  <c r="J81" i="2" s="1"/>
  <c r="I82" i="2"/>
  <c r="J82" i="2" s="1"/>
  <c r="I83" i="2"/>
  <c r="J83" i="2" s="1"/>
  <c r="I84" i="2"/>
  <c r="J84" i="2" s="1"/>
  <c r="I85" i="2"/>
  <c r="J85" i="2" s="1"/>
  <c r="I86" i="2"/>
  <c r="J86" i="2" s="1"/>
  <c r="I87" i="2"/>
  <c r="J87" i="2" s="1"/>
  <c r="I88" i="2"/>
  <c r="J88" i="2" s="1"/>
  <c r="I89" i="2"/>
  <c r="J89" i="2" s="1"/>
  <c r="I90" i="2"/>
  <c r="J90" i="2" s="1"/>
  <c r="I91" i="2"/>
  <c r="J91" i="2" s="1"/>
  <c r="I92" i="2"/>
  <c r="J92" i="2" s="1"/>
  <c r="I93" i="2"/>
  <c r="J93" i="2" s="1"/>
  <c r="I94" i="2"/>
  <c r="J94" i="2" s="1"/>
  <c r="I95" i="2"/>
  <c r="J95" i="2" s="1"/>
  <c r="I96" i="2"/>
  <c r="J96" i="2" s="1"/>
  <c r="I97" i="2"/>
  <c r="J97" i="2" s="1"/>
  <c r="I98" i="2"/>
  <c r="J98" i="2" s="1"/>
  <c r="I99" i="2"/>
  <c r="J99" i="2" s="1"/>
  <c r="I100" i="2"/>
  <c r="J100" i="2" s="1"/>
  <c r="I101" i="2"/>
  <c r="J101" i="2" s="1"/>
  <c r="I102" i="2"/>
  <c r="J102" i="2" s="1"/>
  <c r="I103" i="2"/>
  <c r="J103" i="2" s="1"/>
  <c r="I104" i="2"/>
  <c r="J104" i="2" s="1"/>
  <c r="I105" i="2"/>
  <c r="J105" i="2" s="1"/>
  <c r="I106" i="2"/>
  <c r="J106" i="2" s="1"/>
  <c r="I107" i="2"/>
  <c r="J107" i="2" s="1"/>
  <c r="I108" i="2"/>
  <c r="J108" i="2" s="1"/>
  <c r="I109" i="2"/>
  <c r="J109" i="2" s="1"/>
  <c r="I110" i="2"/>
  <c r="J110" i="2" s="1"/>
  <c r="I111" i="2"/>
  <c r="J111" i="2" s="1"/>
  <c r="I112" i="2"/>
  <c r="J112" i="2" s="1"/>
  <c r="I113" i="2"/>
  <c r="J113" i="2" s="1"/>
  <c r="I114" i="2"/>
  <c r="J114" i="2" s="1"/>
  <c r="I115" i="2"/>
  <c r="J115" i="2" s="1"/>
  <c r="I116" i="2"/>
  <c r="J116" i="2" s="1"/>
  <c r="I117" i="2"/>
  <c r="J117" i="2" s="1"/>
  <c r="I118" i="2"/>
  <c r="J118" i="2" s="1"/>
  <c r="I119" i="2"/>
  <c r="J119" i="2" s="1"/>
  <c r="I120" i="2"/>
  <c r="J120" i="2" s="1"/>
  <c r="I121" i="2"/>
  <c r="J121" i="2" s="1"/>
  <c r="I122" i="2"/>
  <c r="J122" i="2" s="1"/>
  <c r="I123" i="2"/>
  <c r="J123" i="2" s="1"/>
  <c r="I124" i="2"/>
  <c r="J124" i="2" s="1"/>
  <c r="I125" i="2"/>
  <c r="J125" i="2" s="1"/>
  <c r="I126" i="2"/>
  <c r="J126" i="2" s="1"/>
  <c r="I127" i="2"/>
  <c r="J127" i="2" s="1"/>
  <c r="I128" i="2"/>
  <c r="J128" i="2" s="1"/>
  <c r="I129" i="2"/>
  <c r="J129" i="2" s="1"/>
  <c r="I130" i="2"/>
  <c r="J130" i="2" s="1"/>
  <c r="I131" i="2"/>
  <c r="J131" i="2" s="1"/>
  <c r="I132" i="2"/>
  <c r="J132" i="2" s="1"/>
  <c r="I133" i="2"/>
  <c r="J133" i="2" s="1"/>
  <c r="I134" i="2"/>
  <c r="J134" i="2" s="1"/>
  <c r="I135" i="2"/>
  <c r="J135" i="2" s="1"/>
  <c r="I136" i="2"/>
  <c r="J136" i="2" s="1"/>
  <c r="I137" i="2"/>
  <c r="J137" i="2" s="1"/>
  <c r="I138" i="2"/>
  <c r="J138" i="2" s="1"/>
  <c r="I139" i="2"/>
  <c r="J139" i="2" s="1"/>
  <c r="I140" i="2"/>
  <c r="J140" i="2" s="1"/>
  <c r="I141" i="2"/>
  <c r="J141" i="2" s="1"/>
  <c r="I142" i="2"/>
  <c r="J142" i="2" s="1"/>
  <c r="I143" i="2"/>
  <c r="J143" i="2" s="1"/>
  <c r="I144" i="2"/>
  <c r="J144" i="2" s="1"/>
  <c r="I145" i="2"/>
  <c r="J145" i="2" s="1"/>
  <c r="I146" i="2"/>
  <c r="J146" i="2" s="1"/>
  <c r="I147" i="2"/>
  <c r="J147" i="2" s="1"/>
  <c r="I148" i="2"/>
  <c r="J148" i="2" s="1"/>
  <c r="I149" i="2"/>
  <c r="J149" i="2" s="1"/>
  <c r="I150" i="2"/>
  <c r="J150" i="2" s="1"/>
  <c r="I151" i="2"/>
  <c r="J151" i="2" s="1"/>
  <c r="I152" i="2"/>
  <c r="J152" i="2" s="1"/>
  <c r="I153" i="2"/>
  <c r="J153" i="2" s="1"/>
  <c r="I154" i="2"/>
  <c r="J154" i="2" s="1"/>
  <c r="I155" i="2"/>
  <c r="J155" i="2" s="1"/>
  <c r="I156" i="2"/>
  <c r="J156" i="2" s="1"/>
  <c r="I157" i="2"/>
  <c r="J157" i="2" s="1"/>
  <c r="I158" i="2"/>
  <c r="J158" i="2" s="1"/>
  <c r="I159" i="2"/>
  <c r="J159" i="2" s="1"/>
  <c r="I160" i="2"/>
  <c r="J160" i="2" s="1"/>
  <c r="I161" i="2"/>
  <c r="J161" i="2" s="1"/>
  <c r="I162" i="2"/>
  <c r="J162" i="2" s="1"/>
  <c r="I163" i="2"/>
  <c r="J163" i="2" s="1"/>
  <c r="I164" i="2"/>
  <c r="J164" i="2" s="1"/>
  <c r="I165" i="2"/>
  <c r="J165" i="2" s="1"/>
  <c r="I166" i="2"/>
  <c r="J166" i="2" s="1"/>
  <c r="I167" i="2"/>
  <c r="J167" i="2" s="1"/>
  <c r="I168" i="2"/>
  <c r="J168" i="2" s="1"/>
  <c r="I169" i="2"/>
  <c r="J169" i="2" s="1"/>
  <c r="I170" i="2"/>
  <c r="J170" i="2" s="1"/>
  <c r="I171" i="2"/>
  <c r="J171" i="2" s="1"/>
  <c r="I172" i="2"/>
  <c r="J172" i="2" s="1"/>
  <c r="I173" i="2"/>
  <c r="J173" i="2" s="1"/>
  <c r="I174" i="2"/>
  <c r="J174" i="2" s="1"/>
  <c r="I175" i="2"/>
  <c r="J175" i="2" s="1"/>
  <c r="I176" i="2"/>
  <c r="J176" i="2" s="1"/>
  <c r="I177" i="2"/>
  <c r="J177" i="2" s="1"/>
  <c r="I178" i="2"/>
  <c r="J178" i="2" s="1"/>
  <c r="I179" i="2"/>
  <c r="J179" i="2" s="1"/>
  <c r="I180" i="2"/>
  <c r="J180" i="2" s="1"/>
  <c r="I181" i="2"/>
  <c r="J181" i="2" s="1"/>
  <c r="I182" i="2"/>
  <c r="J182" i="2" s="1"/>
  <c r="I183" i="2"/>
  <c r="J183" i="2" s="1"/>
  <c r="I184" i="2"/>
  <c r="J184" i="2" s="1"/>
  <c r="I185" i="2"/>
  <c r="J185" i="2" s="1"/>
  <c r="I186" i="2"/>
  <c r="J186" i="2" s="1"/>
  <c r="I187" i="2"/>
  <c r="J187" i="2" s="1"/>
  <c r="I188" i="2"/>
  <c r="J188" i="2" s="1"/>
  <c r="I189" i="2"/>
  <c r="J189" i="2" s="1"/>
  <c r="I190" i="2"/>
  <c r="J190" i="2" s="1"/>
  <c r="I191" i="2"/>
  <c r="J191" i="2" s="1"/>
  <c r="I192" i="2"/>
  <c r="J192" i="2" s="1"/>
  <c r="I193" i="2"/>
  <c r="J193" i="2" s="1"/>
  <c r="I194" i="2"/>
  <c r="J194" i="2" s="1"/>
  <c r="I195" i="2"/>
  <c r="J195" i="2" s="1"/>
  <c r="I196" i="2"/>
  <c r="J196" i="2" s="1"/>
  <c r="I197" i="2"/>
  <c r="J197" i="2" s="1"/>
  <c r="I198" i="2"/>
  <c r="J198" i="2" s="1"/>
  <c r="I199" i="2"/>
  <c r="J199" i="2" s="1"/>
  <c r="I200" i="2"/>
  <c r="J200" i="2" s="1"/>
  <c r="I201" i="2"/>
  <c r="J201" i="2" s="1"/>
  <c r="I202" i="2"/>
  <c r="J202" i="2" s="1"/>
  <c r="I203" i="2"/>
  <c r="J203" i="2" s="1"/>
  <c r="I204" i="2"/>
  <c r="J204" i="2" s="1"/>
  <c r="I205" i="2"/>
  <c r="J205" i="2" s="1"/>
  <c r="I206" i="2"/>
  <c r="J206" i="2" s="1"/>
  <c r="I207" i="2"/>
  <c r="J207" i="2" s="1"/>
  <c r="I208" i="2"/>
  <c r="J208" i="2" s="1"/>
  <c r="I209" i="2"/>
  <c r="J209" i="2" s="1"/>
  <c r="I210" i="2"/>
  <c r="J210" i="2" s="1"/>
  <c r="I211" i="2"/>
  <c r="J211" i="2" s="1"/>
  <c r="I212" i="2"/>
  <c r="J212" i="2" s="1"/>
  <c r="I213" i="2"/>
  <c r="J213" i="2" s="1"/>
  <c r="I214" i="2"/>
  <c r="J214" i="2" s="1"/>
  <c r="I215" i="2"/>
  <c r="J215" i="2" s="1"/>
  <c r="I216" i="2"/>
  <c r="J216" i="2" s="1"/>
  <c r="I217" i="2"/>
  <c r="J217" i="2" s="1"/>
  <c r="I218" i="2"/>
  <c r="J218" i="2" s="1"/>
  <c r="I219" i="2"/>
  <c r="J219" i="2" s="1"/>
  <c r="I220" i="2"/>
  <c r="J220" i="2" s="1"/>
  <c r="I221" i="2"/>
  <c r="J221" i="2" s="1"/>
  <c r="I222" i="2"/>
  <c r="J222" i="2" s="1"/>
  <c r="I223" i="2"/>
  <c r="J223" i="2" s="1"/>
  <c r="I224" i="2"/>
  <c r="J224" i="2" s="1"/>
  <c r="I225" i="2"/>
  <c r="J225" i="2" s="1"/>
  <c r="I226" i="2"/>
  <c r="J226" i="2" s="1"/>
  <c r="I227" i="2"/>
  <c r="J227" i="2" s="1"/>
  <c r="I228" i="2"/>
  <c r="J228" i="2" s="1"/>
  <c r="I229" i="2"/>
  <c r="J229" i="2" s="1"/>
  <c r="I230" i="2"/>
  <c r="J230" i="2" s="1"/>
  <c r="I231" i="2"/>
  <c r="J231" i="2" s="1"/>
  <c r="I232" i="2"/>
  <c r="J232" i="2" s="1"/>
  <c r="I233" i="2"/>
  <c r="J233" i="2" s="1"/>
  <c r="I234" i="2"/>
  <c r="J234" i="2" s="1"/>
  <c r="I235" i="2"/>
  <c r="J235" i="2" s="1"/>
  <c r="I236" i="2"/>
  <c r="J236" i="2" s="1"/>
  <c r="I237" i="2"/>
  <c r="J237" i="2" s="1"/>
  <c r="I238" i="2"/>
  <c r="J238" i="2" s="1"/>
  <c r="I239" i="2"/>
  <c r="J239" i="2" s="1"/>
  <c r="I240" i="2"/>
  <c r="J240" i="2" s="1"/>
  <c r="I241" i="2"/>
  <c r="J241" i="2" s="1"/>
  <c r="I242" i="2"/>
  <c r="J242" i="2" s="1"/>
  <c r="I243" i="2"/>
  <c r="J243" i="2" s="1"/>
  <c r="I244" i="2"/>
  <c r="J244" i="2" s="1"/>
  <c r="I245" i="2"/>
  <c r="J245" i="2" s="1"/>
  <c r="I246" i="2"/>
  <c r="J246" i="2" s="1"/>
  <c r="I247" i="2"/>
  <c r="J247" i="2" s="1"/>
  <c r="I248" i="2"/>
  <c r="J248" i="2" s="1"/>
  <c r="I249" i="2"/>
  <c r="J249" i="2" s="1"/>
  <c r="I250" i="2"/>
  <c r="J250" i="2" s="1"/>
  <c r="I251" i="2"/>
  <c r="J251" i="2" s="1"/>
  <c r="I252" i="2"/>
  <c r="J252" i="2" s="1"/>
  <c r="I253" i="2"/>
  <c r="J253" i="2" s="1"/>
  <c r="I254" i="2"/>
  <c r="J254" i="2" s="1"/>
  <c r="I255" i="2"/>
  <c r="J255" i="2" s="1"/>
  <c r="I256" i="2"/>
  <c r="J256" i="2" s="1"/>
  <c r="I257" i="2"/>
  <c r="J257" i="2" s="1"/>
  <c r="I258" i="2"/>
  <c r="J258" i="2" s="1"/>
  <c r="I259" i="2"/>
  <c r="J259" i="2" s="1"/>
  <c r="I260" i="2"/>
  <c r="J260" i="2" s="1"/>
  <c r="I261" i="2"/>
  <c r="J261" i="2" s="1"/>
  <c r="I262" i="2"/>
  <c r="J262" i="2" s="1"/>
  <c r="I263" i="2"/>
  <c r="J263" i="2" s="1"/>
  <c r="I264" i="2"/>
  <c r="J264" i="2" s="1"/>
  <c r="I265" i="2"/>
  <c r="J265" i="2" s="1"/>
  <c r="I266" i="2"/>
  <c r="J266" i="2" s="1"/>
  <c r="I267" i="2"/>
  <c r="J267" i="2" s="1"/>
  <c r="I268" i="2"/>
  <c r="J268" i="2" s="1"/>
  <c r="I269" i="2"/>
  <c r="J269" i="2" s="1"/>
  <c r="I270" i="2"/>
  <c r="J270" i="2" s="1"/>
  <c r="I271" i="2"/>
  <c r="J271" i="2" s="1"/>
  <c r="I272" i="2"/>
  <c r="J272" i="2" s="1"/>
  <c r="I273" i="2"/>
  <c r="J273" i="2" s="1"/>
  <c r="I274" i="2"/>
  <c r="J274" i="2" s="1"/>
  <c r="I275" i="2"/>
  <c r="J275" i="2" s="1"/>
  <c r="I276" i="2"/>
  <c r="J276" i="2" s="1"/>
  <c r="I277" i="2"/>
  <c r="J277" i="2" s="1"/>
  <c r="I278" i="2"/>
  <c r="J278" i="2" s="1"/>
  <c r="I279" i="2"/>
  <c r="J279" i="2" s="1"/>
  <c r="I280" i="2"/>
  <c r="J280" i="2" s="1"/>
  <c r="I281" i="2"/>
  <c r="J281" i="2" s="1"/>
  <c r="I282" i="2"/>
  <c r="J282" i="2" s="1"/>
  <c r="I283" i="2"/>
  <c r="J283" i="2" s="1"/>
  <c r="I284" i="2"/>
  <c r="J284" i="2" s="1"/>
  <c r="I285" i="2"/>
  <c r="J285" i="2" s="1"/>
  <c r="I286" i="2"/>
  <c r="J286" i="2" s="1"/>
  <c r="I287" i="2"/>
  <c r="J287" i="2" s="1"/>
  <c r="I288" i="2"/>
  <c r="J288" i="2" s="1"/>
  <c r="I289" i="2"/>
  <c r="J289" i="2" s="1"/>
  <c r="I290" i="2"/>
  <c r="J290" i="2" s="1"/>
  <c r="I291" i="2"/>
  <c r="J291" i="2" s="1"/>
  <c r="I292" i="2"/>
  <c r="J292" i="2" s="1"/>
  <c r="I293" i="2"/>
  <c r="J293" i="2" s="1"/>
  <c r="I294" i="2"/>
  <c r="J294" i="2" s="1"/>
  <c r="I295" i="2"/>
  <c r="J295" i="2" s="1"/>
  <c r="I296" i="2"/>
  <c r="J296" i="2" s="1"/>
  <c r="I297" i="2"/>
  <c r="J297" i="2" s="1"/>
  <c r="I298" i="2"/>
  <c r="J298" i="2" s="1"/>
  <c r="I299" i="2"/>
  <c r="J299" i="2" s="1"/>
  <c r="I300" i="2"/>
  <c r="J300" i="2" s="1"/>
  <c r="I301" i="2"/>
  <c r="J301" i="2" s="1"/>
  <c r="I302" i="2"/>
  <c r="J302" i="2" s="1"/>
  <c r="I303" i="2"/>
  <c r="J303" i="2" s="1"/>
  <c r="I304" i="2"/>
  <c r="J304" i="2" s="1"/>
  <c r="I305" i="2"/>
  <c r="J305" i="2" s="1"/>
  <c r="I306" i="2"/>
  <c r="J306" i="2" s="1"/>
  <c r="I307" i="2"/>
  <c r="J307" i="2" s="1"/>
  <c r="I308" i="2"/>
  <c r="J308" i="2" s="1"/>
  <c r="I309" i="2"/>
  <c r="J309" i="2" s="1"/>
  <c r="I310" i="2"/>
  <c r="J310" i="2" s="1"/>
  <c r="I311" i="2"/>
  <c r="J311" i="2" s="1"/>
  <c r="I312" i="2"/>
  <c r="J312" i="2" s="1"/>
  <c r="I313" i="2"/>
  <c r="J313" i="2" s="1"/>
  <c r="I314" i="2"/>
  <c r="J314" i="2" s="1"/>
  <c r="I315" i="2"/>
  <c r="J315" i="2" s="1"/>
  <c r="I316" i="2"/>
  <c r="J316" i="2" s="1"/>
  <c r="I317" i="2"/>
  <c r="J317" i="2" s="1"/>
  <c r="I318" i="2"/>
  <c r="J318" i="2" s="1"/>
  <c r="I319" i="2"/>
  <c r="J319" i="2" s="1"/>
  <c r="I320" i="2"/>
  <c r="J320" i="2" s="1"/>
  <c r="I321" i="2"/>
  <c r="J321" i="2" s="1"/>
  <c r="I322" i="2"/>
  <c r="J322" i="2" s="1"/>
  <c r="I323" i="2"/>
  <c r="J323" i="2" s="1"/>
  <c r="I324" i="2"/>
  <c r="J324" i="2" s="1"/>
  <c r="I325" i="2"/>
  <c r="J325" i="2" s="1"/>
  <c r="I326" i="2"/>
  <c r="J326" i="2" s="1"/>
  <c r="I327" i="2"/>
  <c r="J327" i="2" s="1"/>
  <c r="I328" i="2"/>
  <c r="J328" i="2" s="1"/>
  <c r="I329" i="2"/>
  <c r="J329" i="2" s="1"/>
  <c r="I330" i="2"/>
  <c r="J330" i="2" s="1"/>
  <c r="I331" i="2"/>
  <c r="J331" i="2" s="1"/>
  <c r="I332" i="2"/>
  <c r="J332" i="2" s="1"/>
  <c r="I333" i="2"/>
  <c r="J333" i="2" s="1"/>
  <c r="I334" i="2"/>
  <c r="J334" i="2" s="1"/>
  <c r="I335" i="2"/>
  <c r="J335" i="2" s="1"/>
  <c r="I336" i="2"/>
  <c r="J336" i="2" s="1"/>
  <c r="I337" i="2"/>
  <c r="J337" i="2" s="1"/>
  <c r="I338" i="2"/>
  <c r="J338" i="2" s="1"/>
  <c r="I339" i="2"/>
  <c r="J339" i="2" s="1"/>
  <c r="I340" i="2"/>
  <c r="J340" i="2" s="1"/>
  <c r="I341" i="2"/>
  <c r="J341" i="2" s="1"/>
  <c r="I342" i="2"/>
  <c r="J342" i="2" s="1"/>
  <c r="I343" i="2"/>
  <c r="J343" i="2" s="1"/>
  <c r="I344" i="2"/>
  <c r="J344" i="2" s="1"/>
  <c r="I345" i="2"/>
  <c r="J345" i="2" s="1"/>
  <c r="I346" i="2"/>
  <c r="J346" i="2" s="1"/>
  <c r="I347" i="2"/>
  <c r="J347" i="2" s="1"/>
  <c r="I348" i="2"/>
  <c r="J348" i="2" s="1"/>
  <c r="I349" i="2"/>
  <c r="J349" i="2" s="1"/>
  <c r="I350" i="2"/>
  <c r="J350" i="2" s="1"/>
  <c r="I351" i="2"/>
  <c r="J351" i="2" s="1"/>
  <c r="I352" i="2"/>
  <c r="J352" i="2" s="1"/>
  <c r="I353" i="2"/>
  <c r="J353" i="2" s="1"/>
  <c r="I354" i="2"/>
  <c r="J354" i="2" s="1"/>
  <c r="I355" i="2"/>
  <c r="J355" i="2" s="1"/>
  <c r="I356" i="2"/>
  <c r="J356" i="2" s="1"/>
  <c r="I357" i="2"/>
  <c r="J357" i="2" s="1"/>
  <c r="I358" i="2"/>
  <c r="J358" i="2" s="1"/>
  <c r="I359" i="2"/>
  <c r="J359" i="2" s="1"/>
  <c r="I360" i="2"/>
  <c r="J360" i="2" s="1"/>
  <c r="I361" i="2"/>
  <c r="J361" i="2" s="1"/>
  <c r="I362" i="2"/>
  <c r="J362" i="2" s="1"/>
  <c r="I363" i="2"/>
  <c r="J363" i="2" s="1"/>
  <c r="I364" i="2"/>
  <c r="J364" i="2" s="1"/>
  <c r="I365" i="2"/>
  <c r="J365" i="2" s="1"/>
  <c r="I366" i="2"/>
  <c r="J366" i="2" s="1"/>
  <c r="I367" i="2"/>
  <c r="J367" i="2" s="1"/>
  <c r="I368" i="2"/>
  <c r="J368" i="2" s="1"/>
  <c r="I369" i="2"/>
  <c r="J369" i="2" s="1"/>
  <c r="I370" i="2"/>
  <c r="J370" i="2" s="1"/>
  <c r="I371" i="2"/>
  <c r="J371" i="2" s="1"/>
  <c r="I372" i="2"/>
  <c r="J372" i="2" s="1"/>
  <c r="I373" i="2"/>
  <c r="J373" i="2" s="1"/>
  <c r="I374" i="2"/>
  <c r="J374" i="2" s="1"/>
  <c r="I375" i="2"/>
  <c r="J375" i="2" s="1"/>
  <c r="I376" i="2"/>
  <c r="J376" i="2" s="1"/>
  <c r="I377" i="2"/>
  <c r="J377" i="2" s="1"/>
  <c r="I378" i="2"/>
  <c r="J378" i="2" s="1"/>
  <c r="I379" i="2"/>
  <c r="J379" i="2" s="1"/>
  <c r="I380" i="2"/>
  <c r="J380" i="2" s="1"/>
  <c r="I381" i="2"/>
  <c r="J381" i="2" s="1"/>
  <c r="I382" i="2"/>
  <c r="J382" i="2" s="1"/>
  <c r="I383" i="2"/>
  <c r="J383" i="2" s="1"/>
  <c r="I384" i="2"/>
  <c r="J384" i="2" s="1"/>
  <c r="I385" i="2"/>
  <c r="J385" i="2" s="1"/>
  <c r="I386" i="2"/>
  <c r="J386" i="2" s="1"/>
  <c r="I387" i="2"/>
  <c r="J387" i="2" s="1"/>
  <c r="I388" i="2"/>
  <c r="J388" i="2" s="1"/>
  <c r="I389" i="2"/>
  <c r="J389" i="2" s="1"/>
  <c r="I390" i="2"/>
  <c r="J390" i="2" s="1"/>
  <c r="I391" i="2"/>
  <c r="J391" i="2" s="1"/>
  <c r="I392" i="2"/>
  <c r="J392" i="2" s="1"/>
  <c r="I393" i="2"/>
  <c r="J393" i="2" s="1"/>
  <c r="I394" i="2"/>
  <c r="J394" i="2" s="1"/>
  <c r="I395" i="2"/>
  <c r="J395" i="2" s="1"/>
  <c r="I396" i="2"/>
  <c r="J396" i="2" s="1"/>
  <c r="I397" i="2"/>
  <c r="J397" i="2" s="1"/>
  <c r="I398" i="2"/>
  <c r="J398" i="2" s="1"/>
  <c r="I399" i="2"/>
  <c r="J399" i="2" s="1"/>
  <c r="I400" i="2"/>
  <c r="J400" i="2" s="1"/>
  <c r="I401" i="2"/>
  <c r="J401" i="2" s="1"/>
  <c r="I402" i="2"/>
  <c r="J402" i="2" s="1"/>
  <c r="I403" i="2"/>
  <c r="J403" i="2" s="1"/>
  <c r="I404" i="2"/>
  <c r="J404" i="2" s="1"/>
  <c r="I405" i="2"/>
  <c r="J405" i="2" s="1"/>
  <c r="I406" i="2"/>
  <c r="J406" i="2" s="1"/>
  <c r="I407" i="2"/>
  <c r="J407" i="2" s="1"/>
  <c r="I408" i="2"/>
  <c r="J408" i="2" s="1"/>
  <c r="I409" i="2"/>
  <c r="J409" i="2" s="1"/>
  <c r="I410" i="2"/>
  <c r="J410" i="2" s="1"/>
  <c r="I411" i="2"/>
  <c r="J411" i="2" s="1"/>
  <c r="I412" i="2"/>
  <c r="J412" i="2" s="1"/>
  <c r="I413" i="2"/>
  <c r="J413" i="2" s="1"/>
  <c r="I414" i="2"/>
  <c r="J414" i="2" s="1"/>
  <c r="I415" i="2"/>
  <c r="J415" i="2" s="1"/>
  <c r="I416" i="2"/>
  <c r="J416" i="2" s="1"/>
  <c r="I417" i="2"/>
  <c r="J417" i="2" s="1"/>
  <c r="I418" i="2"/>
  <c r="J418" i="2" s="1"/>
  <c r="I419" i="2"/>
  <c r="J419" i="2" s="1"/>
  <c r="I420" i="2"/>
  <c r="J420" i="2" s="1"/>
  <c r="I421" i="2"/>
  <c r="J421" i="2" s="1"/>
  <c r="I422" i="2"/>
  <c r="J422" i="2" s="1"/>
  <c r="I423" i="2"/>
  <c r="J423" i="2" s="1"/>
  <c r="I424" i="2"/>
  <c r="J424" i="2" s="1"/>
  <c r="I425" i="2"/>
  <c r="J425" i="2" s="1"/>
  <c r="I426" i="2"/>
  <c r="J426" i="2" s="1"/>
  <c r="I427" i="2"/>
  <c r="J427" i="2" s="1"/>
  <c r="I428" i="2"/>
  <c r="J428" i="2" s="1"/>
  <c r="I429" i="2"/>
  <c r="J429" i="2" s="1"/>
  <c r="I430" i="2"/>
  <c r="J430" i="2" s="1"/>
  <c r="I431" i="2"/>
  <c r="J431" i="2" s="1"/>
  <c r="I432" i="2"/>
  <c r="J432" i="2" s="1"/>
  <c r="I433" i="2"/>
  <c r="J433" i="2" s="1"/>
  <c r="I434" i="2"/>
  <c r="J434" i="2" s="1"/>
  <c r="I435" i="2"/>
  <c r="J435" i="2" s="1"/>
  <c r="I436" i="2"/>
  <c r="J436" i="2" s="1"/>
  <c r="I437" i="2"/>
  <c r="J437" i="2" s="1"/>
  <c r="I438" i="2"/>
  <c r="J438" i="2" s="1"/>
  <c r="I439" i="2"/>
  <c r="J439" i="2" s="1"/>
  <c r="I440" i="2"/>
  <c r="J440" i="2" s="1"/>
  <c r="I441" i="2"/>
  <c r="J441" i="2" s="1"/>
  <c r="I442" i="2"/>
  <c r="J442" i="2" s="1"/>
  <c r="I443" i="2"/>
  <c r="J443" i="2" s="1"/>
  <c r="I444" i="2"/>
  <c r="J444" i="2" s="1"/>
  <c r="I445" i="2"/>
  <c r="J445" i="2" s="1"/>
  <c r="I446" i="2"/>
  <c r="J446" i="2" s="1"/>
  <c r="I447" i="2"/>
  <c r="J447" i="2" s="1"/>
  <c r="I448" i="2"/>
  <c r="J448" i="2" s="1"/>
  <c r="I449" i="2"/>
  <c r="J449" i="2" s="1"/>
  <c r="I450" i="2"/>
  <c r="J450" i="2" s="1"/>
  <c r="I451" i="2"/>
  <c r="J451" i="2" s="1"/>
  <c r="I452" i="2"/>
  <c r="J452" i="2" s="1"/>
  <c r="I453" i="2"/>
  <c r="J453" i="2" s="1"/>
  <c r="I454" i="2"/>
  <c r="J454" i="2" s="1"/>
  <c r="I455" i="2"/>
  <c r="J455" i="2" s="1"/>
  <c r="I456" i="2"/>
  <c r="J456" i="2" s="1"/>
  <c r="I457" i="2"/>
  <c r="J457" i="2" s="1"/>
  <c r="I458" i="2"/>
  <c r="J458" i="2" s="1"/>
  <c r="I459" i="2"/>
  <c r="J459" i="2" s="1"/>
  <c r="I460" i="2"/>
  <c r="J460" i="2" s="1"/>
  <c r="I461" i="2"/>
  <c r="J461" i="2" s="1"/>
  <c r="I462" i="2"/>
  <c r="J462" i="2" s="1"/>
  <c r="I463" i="2"/>
  <c r="J463" i="2" s="1"/>
  <c r="I464" i="2"/>
  <c r="J464" i="2" s="1"/>
  <c r="I465" i="2"/>
  <c r="J465" i="2" s="1"/>
  <c r="I466" i="2"/>
  <c r="J466" i="2" s="1"/>
  <c r="I467" i="2"/>
  <c r="J467" i="2" s="1"/>
  <c r="I468" i="2"/>
  <c r="J468" i="2" s="1"/>
  <c r="I469" i="2"/>
  <c r="J469" i="2" s="1"/>
  <c r="I470" i="2"/>
  <c r="J470" i="2" s="1"/>
  <c r="I471" i="2"/>
  <c r="J471" i="2" s="1"/>
  <c r="I472" i="2"/>
  <c r="J472" i="2" s="1"/>
  <c r="I473" i="2"/>
  <c r="J473" i="2" s="1"/>
  <c r="I474" i="2"/>
  <c r="J474" i="2" s="1"/>
  <c r="I475" i="2"/>
  <c r="J475" i="2" s="1"/>
  <c r="I476" i="2"/>
  <c r="J476" i="2" s="1"/>
  <c r="I477" i="2"/>
  <c r="J477" i="2" s="1"/>
  <c r="I478" i="2"/>
  <c r="J478" i="2" s="1"/>
  <c r="I479" i="2"/>
  <c r="J479" i="2" s="1"/>
  <c r="I480" i="2"/>
  <c r="J480" i="2" s="1"/>
  <c r="I481" i="2"/>
  <c r="J481" i="2" s="1"/>
  <c r="I482" i="2"/>
  <c r="J482" i="2" s="1"/>
  <c r="I483" i="2"/>
  <c r="J483" i="2" s="1"/>
  <c r="I484" i="2"/>
  <c r="J484" i="2" s="1"/>
  <c r="I485" i="2"/>
  <c r="J485" i="2" s="1"/>
  <c r="I486" i="2"/>
  <c r="J486" i="2" s="1"/>
  <c r="I487" i="2"/>
  <c r="J487" i="2" s="1"/>
  <c r="I488" i="2"/>
  <c r="J488" i="2" s="1"/>
  <c r="I489" i="2"/>
  <c r="J489" i="2" s="1"/>
  <c r="I490" i="2"/>
  <c r="J490" i="2" s="1"/>
  <c r="I491" i="2"/>
  <c r="J491" i="2" s="1"/>
  <c r="I492" i="2"/>
  <c r="J492" i="2" s="1"/>
  <c r="I493" i="2"/>
  <c r="J493" i="2" s="1"/>
  <c r="I494" i="2"/>
  <c r="J494" i="2" s="1"/>
  <c r="I495" i="2"/>
  <c r="J495" i="2" s="1"/>
  <c r="I496" i="2"/>
  <c r="J496" i="2" s="1"/>
  <c r="I497" i="2"/>
  <c r="J497" i="2" s="1"/>
  <c r="I498" i="2"/>
  <c r="J498" i="2" s="1"/>
  <c r="I499" i="2"/>
  <c r="J499" i="2" s="1"/>
  <c r="I500" i="2"/>
  <c r="J500" i="2" s="1"/>
  <c r="I501" i="2"/>
  <c r="J501" i="2" s="1"/>
  <c r="I502" i="2"/>
  <c r="J502" i="2" s="1"/>
  <c r="I503" i="2"/>
  <c r="J503" i="2" s="1"/>
  <c r="I504" i="2"/>
  <c r="J504" i="2" s="1"/>
  <c r="I505" i="2"/>
  <c r="J505" i="2" s="1"/>
  <c r="I506" i="2"/>
  <c r="J506" i="2" s="1"/>
  <c r="I507" i="2"/>
  <c r="J507" i="2" s="1"/>
  <c r="I508" i="2"/>
  <c r="J508" i="2" s="1"/>
  <c r="I509" i="2"/>
  <c r="J509" i="2" s="1"/>
  <c r="I510" i="2"/>
  <c r="J510" i="2" s="1"/>
  <c r="I511" i="2"/>
  <c r="J511" i="2" s="1"/>
  <c r="I512" i="2"/>
  <c r="J512" i="2" s="1"/>
  <c r="I513" i="2"/>
  <c r="J513" i="2" s="1"/>
  <c r="I514" i="2"/>
  <c r="J514" i="2" s="1"/>
  <c r="I515" i="2"/>
  <c r="J515" i="2" s="1"/>
  <c r="I516" i="2"/>
  <c r="J516" i="2" s="1"/>
  <c r="I517" i="2"/>
  <c r="J517" i="2" s="1"/>
  <c r="I518" i="2"/>
  <c r="J518" i="2" s="1"/>
  <c r="I519" i="2"/>
  <c r="J519" i="2" s="1"/>
  <c r="I520" i="2"/>
  <c r="J520" i="2" s="1"/>
  <c r="I521" i="2"/>
  <c r="J521" i="2" s="1"/>
  <c r="I522" i="2"/>
  <c r="J522" i="2" s="1"/>
  <c r="I523" i="2"/>
  <c r="J523" i="2" s="1"/>
  <c r="I524" i="2"/>
  <c r="J524" i="2" s="1"/>
  <c r="I525" i="2"/>
  <c r="J525" i="2" s="1"/>
  <c r="I526" i="2"/>
  <c r="J526" i="2" s="1"/>
  <c r="I527" i="2"/>
  <c r="J527" i="2" s="1"/>
  <c r="I528" i="2"/>
  <c r="J528" i="2" s="1"/>
  <c r="I529" i="2"/>
  <c r="J529" i="2" s="1"/>
  <c r="I530" i="2"/>
  <c r="J530" i="2" s="1"/>
  <c r="I531" i="2"/>
  <c r="J531" i="2" s="1"/>
  <c r="I532" i="2"/>
  <c r="J532" i="2" s="1"/>
  <c r="I533" i="2"/>
  <c r="J533" i="2" s="1"/>
  <c r="I534" i="2"/>
  <c r="J534" i="2" s="1"/>
  <c r="I535" i="2"/>
  <c r="J535" i="2" s="1"/>
  <c r="I536" i="2"/>
  <c r="J536" i="2" s="1"/>
  <c r="I537" i="2"/>
  <c r="J537" i="2" s="1"/>
  <c r="I538" i="2"/>
  <c r="J538" i="2" s="1"/>
  <c r="I539" i="2"/>
  <c r="J539" i="2" s="1"/>
  <c r="I540" i="2"/>
  <c r="J540" i="2" s="1"/>
  <c r="I541" i="2"/>
  <c r="J541" i="2" s="1"/>
  <c r="I542" i="2"/>
  <c r="J542" i="2" s="1"/>
  <c r="I543" i="2"/>
  <c r="J543" i="2" s="1"/>
  <c r="I544" i="2"/>
  <c r="J544" i="2" s="1"/>
  <c r="I545" i="2"/>
  <c r="J545" i="2" s="1"/>
  <c r="I546" i="2"/>
  <c r="J546" i="2" s="1"/>
  <c r="I547" i="2"/>
  <c r="J547" i="2" s="1"/>
  <c r="I548" i="2"/>
  <c r="J548" i="2" s="1"/>
  <c r="I549" i="2"/>
  <c r="J549" i="2" s="1"/>
  <c r="I550" i="2"/>
  <c r="J550" i="2" s="1"/>
  <c r="I551" i="2"/>
  <c r="J551" i="2" s="1"/>
  <c r="I552" i="2"/>
  <c r="J552" i="2" s="1"/>
  <c r="I553" i="2"/>
  <c r="J553" i="2" s="1"/>
  <c r="I554" i="2"/>
  <c r="J554" i="2" s="1"/>
  <c r="I555" i="2"/>
  <c r="J555" i="2" s="1"/>
  <c r="I556" i="2"/>
  <c r="J556" i="2" s="1"/>
  <c r="I557" i="2"/>
  <c r="J557" i="2" s="1"/>
  <c r="I558" i="2"/>
  <c r="J558" i="2" s="1"/>
  <c r="I559" i="2"/>
  <c r="J559" i="2" s="1"/>
  <c r="I560" i="2"/>
  <c r="J560" i="2" s="1"/>
  <c r="I561" i="2"/>
  <c r="J561" i="2" s="1"/>
  <c r="I562" i="2"/>
  <c r="J562" i="2" s="1"/>
  <c r="I563" i="2"/>
  <c r="J563" i="2" s="1"/>
  <c r="I564" i="2"/>
  <c r="J564" i="2" s="1"/>
  <c r="I565" i="2"/>
  <c r="J565" i="2" s="1"/>
  <c r="I566" i="2"/>
  <c r="J566" i="2" s="1"/>
  <c r="I567" i="2"/>
  <c r="J567" i="2" s="1"/>
  <c r="I568" i="2"/>
  <c r="J568" i="2" s="1"/>
  <c r="I569" i="2"/>
  <c r="J569" i="2" s="1"/>
  <c r="I570" i="2"/>
  <c r="J570" i="2" s="1"/>
  <c r="I571" i="2"/>
  <c r="J571" i="2" s="1"/>
  <c r="I572" i="2"/>
  <c r="J572" i="2" s="1"/>
  <c r="I573" i="2"/>
  <c r="J573" i="2" s="1"/>
  <c r="I574" i="2"/>
  <c r="J574" i="2" s="1"/>
  <c r="I575" i="2"/>
  <c r="J575" i="2" s="1"/>
  <c r="I576" i="2"/>
  <c r="J576" i="2" s="1"/>
  <c r="I577" i="2"/>
  <c r="J577" i="2" s="1"/>
  <c r="I578" i="2"/>
  <c r="J578" i="2" s="1"/>
  <c r="I579" i="2"/>
  <c r="J579" i="2" s="1"/>
  <c r="I580" i="2"/>
  <c r="J580" i="2" s="1"/>
  <c r="I581" i="2"/>
  <c r="J581" i="2" s="1"/>
  <c r="I582" i="2"/>
  <c r="J582" i="2" s="1"/>
  <c r="I583" i="2"/>
  <c r="J583" i="2" s="1"/>
  <c r="I584" i="2"/>
  <c r="J584" i="2" s="1"/>
  <c r="I585" i="2"/>
  <c r="J585" i="2" s="1"/>
  <c r="I586" i="2"/>
  <c r="J586" i="2" s="1"/>
  <c r="I587" i="2"/>
  <c r="J587" i="2" s="1"/>
  <c r="I588" i="2"/>
  <c r="J588" i="2" s="1"/>
  <c r="I589" i="2"/>
  <c r="J589" i="2" s="1"/>
  <c r="I590" i="2"/>
  <c r="J590" i="2" s="1"/>
  <c r="I591" i="2"/>
  <c r="J591" i="2" s="1"/>
  <c r="I592" i="2"/>
  <c r="J592" i="2" s="1"/>
  <c r="I593" i="2"/>
  <c r="J593" i="2" s="1"/>
  <c r="I594" i="2"/>
  <c r="J594" i="2" s="1"/>
  <c r="I595" i="2"/>
  <c r="J595" i="2" s="1"/>
  <c r="I596" i="2"/>
  <c r="J596" i="2" s="1"/>
  <c r="I597" i="2"/>
  <c r="J597" i="2" s="1"/>
  <c r="I598" i="2"/>
  <c r="J598" i="2" s="1"/>
  <c r="I599" i="2"/>
  <c r="J599" i="2" s="1"/>
  <c r="I600" i="2"/>
  <c r="J600" i="2" s="1"/>
  <c r="I601" i="2"/>
  <c r="J601" i="2" s="1"/>
  <c r="I602" i="2"/>
  <c r="J602" i="2" s="1"/>
  <c r="I603" i="2"/>
  <c r="J603" i="2" s="1"/>
  <c r="I604" i="2"/>
  <c r="J604" i="2" s="1"/>
  <c r="I605" i="2"/>
  <c r="J605" i="2" s="1"/>
  <c r="I606" i="2"/>
  <c r="J606" i="2" s="1"/>
  <c r="I607" i="2"/>
  <c r="J607" i="2" s="1"/>
  <c r="I608" i="2"/>
  <c r="J608" i="2" s="1"/>
  <c r="I609" i="2"/>
  <c r="J609" i="2" s="1"/>
  <c r="I610" i="2"/>
  <c r="J610" i="2" s="1"/>
  <c r="I611" i="2"/>
  <c r="J611" i="2" s="1"/>
  <c r="I612" i="2"/>
  <c r="J612" i="2" s="1"/>
  <c r="I613" i="2"/>
  <c r="J613" i="2" s="1"/>
  <c r="I614" i="2"/>
  <c r="J614" i="2" s="1"/>
  <c r="I615" i="2"/>
  <c r="J615" i="2" s="1"/>
  <c r="I616" i="2"/>
  <c r="J616" i="2" s="1"/>
  <c r="I617" i="2"/>
  <c r="J617" i="2" s="1"/>
  <c r="I618" i="2"/>
  <c r="J618" i="2" s="1"/>
  <c r="I619" i="2"/>
  <c r="J619" i="2" s="1"/>
  <c r="I620" i="2"/>
  <c r="J620" i="2" s="1"/>
  <c r="I621" i="2"/>
  <c r="J621" i="2" s="1"/>
  <c r="I622" i="2"/>
  <c r="J622" i="2" s="1"/>
  <c r="I623" i="2"/>
  <c r="J623" i="2" s="1"/>
  <c r="I624" i="2"/>
  <c r="J624" i="2" s="1"/>
  <c r="I625" i="2"/>
  <c r="J625" i="2" s="1"/>
  <c r="I626" i="2"/>
  <c r="J626" i="2" s="1"/>
  <c r="I627" i="2"/>
  <c r="J627" i="2" s="1"/>
  <c r="I628" i="2"/>
  <c r="J628" i="2" s="1"/>
  <c r="I629" i="2"/>
  <c r="J629" i="2" s="1"/>
  <c r="I630" i="2"/>
  <c r="J630" i="2" s="1"/>
  <c r="I631" i="2"/>
  <c r="J631" i="2" s="1"/>
  <c r="I632" i="2"/>
  <c r="J632" i="2" s="1"/>
  <c r="I633" i="2"/>
  <c r="J633" i="2" s="1"/>
  <c r="I634" i="2"/>
  <c r="J634" i="2" s="1"/>
  <c r="I635" i="2"/>
  <c r="J635" i="2" s="1"/>
  <c r="I636" i="2"/>
  <c r="J636" i="2" s="1"/>
  <c r="I637" i="2"/>
  <c r="J637" i="2" s="1"/>
  <c r="I638" i="2"/>
  <c r="J638" i="2" s="1"/>
  <c r="I639" i="2"/>
  <c r="J639" i="2" s="1"/>
  <c r="I640" i="2"/>
  <c r="J640" i="2" s="1"/>
  <c r="I641" i="2"/>
  <c r="J641" i="2" s="1"/>
  <c r="I642" i="2"/>
  <c r="J642" i="2" s="1"/>
  <c r="I643" i="2"/>
  <c r="J643" i="2" s="1"/>
  <c r="I644" i="2"/>
  <c r="J644" i="2" s="1"/>
  <c r="I645" i="2"/>
  <c r="J645" i="2" s="1"/>
  <c r="I646" i="2"/>
  <c r="J646" i="2" s="1"/>
  <c r="I647" i="2"/>
  <c r="J647" i="2" s="1"/>
  <c r="I648" i="2"/>
  <c r="J648" i="2" s="1"/>
  <c r="I649" i="2"/>
  <c r="J649" i="2" s="1"/>
  <c r="I650" i="2"/>
  <c r="J650" i="2" s="1"/>
  <c r="I651" i="2"/>
  <c r="J651" i="2" s="1"/>
  <c r="I652" i="2"/>
  <c r="J652" i="2" s="1"/>
  <c r="I653" i="2"/>
  <c r="J653" i="2" s="1"/>
  <c r="I654" i="2"/>
  <c r="J654" i="2" s="1"/>
  <c r="I655" i="2"/>
  <c r="J655" i="2" s="1"/>
  <c r="I656" i="2"/>
  <c r="J656" i="2" s="1"/>
  <c r="I657" i="2"/>
  <c r="J657" i="2" s="1"/>
  <c r="I658" i="2"/>
  <c r="J658" i="2" s="1"/>
  <c r="I659" i="2"/>
  <c r="J659" i="2" s="1"/>
  <c r="I660" i="2"/>
  <c r="J660" i="2" s="1"/>
  <c r="I661" i="2"/>
  <c r="J661" i="2" s="1"/>
  <c r="I662" i="2"/>
  <c r="J662" i="2" s="1"/>
  <c r="I663" i="2"/>
  <c r="J663" i="2" s="1"/>
  <c r="I664" i="2"/>
  <c r="J664" i="2" s="1"/>
  <c r="I665" i="2"/>
  <c r="J665" i="2" s="1"/>
  <c r="I666" i="2"/>
  <c r="J666" i="2" s="1"/>
  <c r="I667" i="2"/>
  <c r="J667" i="2" s="1"/>
  <c r="I668" i="2"/>
  <c r="J668" i="2" s="1"/>
  <c r="I669" i="2"/>
  <c r="J669" i="2" s="1"/>
  <c r="I670" i="2"/>
  <c r="J670" i="2" s="1"/>
  <c r="I671" i="2"/>
  <c r="J671" i="2" s="1"/>
  <c r="I672" i="2"/>
  <c r="J672" i="2" s="1"/>
  <c r="I673" i="2"/>
  <c r="J673" i="2" s="1"/>
  <c r="I674" i="2"/>
  <c r="J674" i="2" s="1"/>
  <c r="I675" i="2"/>
  <c r="J675" i="2" s="1"/>
  <c r="I676" i="2"/>
  <c r="J676" i="2" s="1"/>
  <c r="I677" i="2"/>
  <c r="J677" i="2" s="1"/>
  <c r="I678" i="2"/>
  <c r="J678" i="2" s="1"/>
  <c r="I679" i="2"/>
  <c r="J679" i="2" s="1"/>
  <c r="I680" i="2"/>
  <c r="J680" i="2" s="1"/>
  <c r="I681" i="2"/>
  <c r="J681" i="2" s="1"/>
  <c r="I682" i="2"/>
  <c r="J682" i="2" s="1"/>
  <c r="I683" i="2"/>
  <c r="J683" i="2" s="1"/>
  <c r="I684" i="2"/>
  <c r="J684" i="2" s="1"/>
  <c r="I685" i="2"/>
  <c r="J685" i="2" s="1"/>
  <c r="I686" i="2"/>
  <c r="J686" i="2" s="1"/>
  <c r="I687" i="2"/>
  <c r="J687" i="2" s="1"/>
  <c r="I688" i="2"/>
  <c r="J688" i="2" s="1"/>
  <c r="I689" i="2"/>
  <c r="J689" i="2" s="1"/>
  <c r="I690" i="2"/>
  <c r="J690" i="2" s="1"/>
  <c r="I691" i="2"/>
  <c r="J691" i="2" s="1"/>
  <c r="I692" i="2"/>
  <c r="J692" i="2" s="1"/>
  <c r="I693" i="2"/>
  <c r="J693" i="2" s="1"/>
  <c r="I694" i="2"/>
  <c r="J694" i="2" s="1"/>
  <c r="I695" i="2"/>
  <c r="J695" i="2" s="1"/>
  <c r="I696" i="2"/>
  <c r="J696" i="2" s="1"/>
  <c r="I697" i="2"/>
  <c r="J697" i="2" s="1"/>
  <c r="I698" i="2"/>
  <c r="J698" i="2" s="1"/>
  <c r="I699" i="2"/>
  <c r="J699" i="2" s="1"/>
  <c r="I700" i="2"/>
  <c r="J700" i="2" s="1"/>
  <c r="I701" i="2"/>
  <c r="J701" i="2" s="1"/>
  <c r="I702" i="2"/>
  <c r="J702" i="2" s="1"/>
  <c r="I703" i="2"/>
  <c r="J703" i="2" s="1"/>
  <c r="I704" i="2"/>
  <c r="J704" i="2" s="1"/>
  <c r="I705" i="2"/>
  <c r="J705" i="2" s="1"/>
  <c r="I706" i="2"/>
  <c r="J706" i="2" s="1"/>
  <c r="I707" i="2"/>
  <c r="J707" i="2" s="1"/>
  <c r="I708" i="2"/>
  <c r="J708" i="2" s="1"/>
  <c r="I709" i="2"/>
  <c r="J709" i="2" s="1"/>
  <c r="I710" i="2"/>
  <c r="J710" i="2" s="1"/>
  <c r="I711" i="2"/>
  <c r="J711" i="2" s="1"/>
  <c r="I712" i="2"/>
  <c r="J712" i="2" s="1"/>
  <c r="I713" i="2"/>
  <c r="J713" i="2" s="1"/>
  <c r="I714" i="2"/>
  <c r="J714" i="2" s="1"/>
  <c r="I715" i="2"/>
  <c r="J715" i="2" s="1"/>
  <c r="I716" i="2"/>
  <c r="J716" i="2" s="1"/>
  <c r="I717" i="2"/>
  <c r="J717" i="2" s="1"/>
  <c r="I718" i="2"/>
  <c r="J718" i="2" s="1"/>
  <c r="I719" i="2"/>
  <c r="J719" i="2" s="1"/>
  <c r="I720" i="2"/>
  <c r="J720" i="2" s="1"/>
  <c r="I721" i="2"/>
  <c r="J721" i="2" s="1"/>
  <c r="I722" i="2"/>
  <c r="J722" i="2" s="1"/>
  <c r="I723" i="2"/>
  <c r="J723" i="2" s="1"/>
  <c r="I724" i="2"/>
  <c r="J724" i="2" s="1"/>
  <c r="I725" i="2"/>
  <c r="J725" i="2" s="1"/>
  <c r="I726" i="2"/>
  <c r="J726" i="2" s="1"/>
  <c r="I727" i="2"/>
  <c r="J727" i="2" s="1"/>
  <c r="I728" i="2"/>
  <c r="J728" i="2" s="1"/>
  <c r="I729" i="2"/>
  <c r="J729" i="2" s="1"/>
  <c r="I730" i="2"/>
  <c r="J730" i="2" s="1"/>
  <c r="I731" i="2"/>
  <c r="J731" i="2" s="1"/>
  <c r="I732" i="2"/>
  <c r="J732" i="2" s="1"/>
  <c r="I733" i="2"/>
  <c r="J733" i="2" s="1"/>
  <c r="I734" i="2"/>
  <c r="J734" i="2" s="1"/>
  <c r="I735" i="2"/>
  <c r="J735" i="2" s="1"/>
  <c r="I736" i="2"/>
  <c r="J736" i="2" s="1"/>
  <c r="I737" i="2"/>
  <c r="J737" i="2" s="1"/>
  <c r="I738" i="2"/>
  <c r="J738" i="2" s="1"/>
  <c r="I739" i="2"/>
  <c r="J739" i="2" s="1"/>
  <c r="I740" i="2"/>
  <c r="J740" i="2" s="1"/>
  <c r="I741" i="2"/>
  <c r="J741" i="2" s="1"/>
  <c r="I742" i="2"/>
  <c r="J742" i="2" s="1"/>
  <c r="I743" i="2"/>
  <c r="J743" i="2" s="1"/>
  <c r="I744" i="2"/>
  <c r="J744" i="2" s="1"/>
  <c r="I745" i="2"/>
  <c r="J745" i="2" s="1"/>
  <c r="I746" i="2"/>
  <c r="J746" i="2" s="1"/>
  <c r="I747" i="2"/>
  <c r="J747" i="2" s="1"/>
  <c r="I748" i="2"/>
  <c r="J748" i="2" s="1"/>
  <c r="I749" i="2"/>
  <c r="J749" i="2" s="1"/>
  <c r="I750" i="2"/>
  <c r="J750" i="2" s="1"/>
  <c r="I751" i="2"/>
  <c r="J751" i="2" s="1"/>
  <c r="I752" i="2"/>
  <c r="J752" i="2" s="1"/>
  <c r="I753" i="2"/>
  <c r="J753" i="2" s="1"/>
  <c r="I754" i="2"/>
  <c r="J754" i="2" s="1"/>
  <c r="I755" i="2"/>
  <c r="J755" i="2" s="1"/>
  <c r="I756" i="2"/>
  <c r="J756" i="2" s="1"/>
  <c r="I757" i="2"/>
  <c r="J757" i="2" s="1"/>
  <c r="I758" i="2"/>
  <c r="J758" i="2" s="1"/>
  <c r="I759" i="2"/>
  <c r="J759" i="2" s="1"/>
  <c r="I760" i="2"/>
  <c r="J760" i="2" s="1"/>
  <c r="I761" i="2"/>
  <c r="J761" i="2" s="1"/>
  <c r="I762" i="2"/>
  <c r="J762" i="2" s="1"/>
  <c r="I763" i="2"/>
  <c r="J763" i="2" s="1"/>
  <c r="I764" i="2"/>
  <c r="J764" i="2" s="1"/>
  <c r="I765" i="2"/>
  <c r="J765" i="2" s="1"/>
  <c r="I766" i="2"/>
  <c r="J766" i="2" s="1"/>
  <c r="I767" i="2"/>
  <c r="J767" i="2" s="1"/>
  <c r="I768" i="2"/>
  <c r="J768" i="2" s="1"/>
  <c r="I769" i="2"/>
  <c r="J769" i="2" s="1"/>
  <c r="I770" i="2"/>
  <c r="J770" i="2" s="1"/>
  <c r="I771" i="2"/>
  <c r="J771" i="2" s="1"/>
  <c r="I772" i="2"/>
  <c r="J772" i="2" s="1"/>
  <c r="I773" i="2"/>
  <c r="J773" i="2" s="1"/>
  <c r="I774" i="2"/>
  <c r="J774" i="2" s="1"/>
  <c r="I775" i="2"/>
  <c r="J775" i="2" s="1"/>
  <c r="I776" i="2"/>
  <c r="J776" i="2" s="1"/>
  <c r="I777" i="2"/>
  <c r="J777" i="2" s="1"/>
  <c r="I778" i="2"/>
  <c r="J778" i="2" s="1"/>
  <c r="I779" i="2"/>
  <c r="J779" i="2" s="1"/>
  <c r="I780" i="2"/>
  <c r="J780" i="2" s="1"/>
  <c r="I781" i="2"/>
  <c r="J781" i="2" s="1"/>
  <c r="I782" i="2"/>
  <c r="J782" i="2" s="1"/>
  <c r="I783" i="2"/>
  <c r="J783" i="2" s="1"/>
  <c r="I784" i="2"/>
  <c r="J784" i="2" s="1"/>
  <c r="I785" i="2"/>
  <c r="J785" i="2" s="1"/>
  <c r="I786" i="2"/>
  <c r="J786" i="2" s="1"/>
  <c r="I787" i="2"/>
  <c r="J787" i="2" s="1"/>
  <c r="I788" i="2"/>
  <c r="J788" i="2" s="1"/>
  <c r="I789" i="2"/>
  <c r="J789" i="2" s="1"/>
  <c r="I790" i="2"/>
  <c r="J790" i="2" s="1"/>
  <c r="I791" i="2"/>
  <c r="J791" i="2" s="1"/>
  <c r="I792" i="2"/>
  <c r="J792" i="2" s="1"/>
  <c r="I793" i="2"/>
  <c r="J793" i="2" s="1"/>
  <c r="I794" i="2"/>
  <c r="J794" i="2" s="1"/>
  <c r="I795" i="2"/>
  <c r="J795" i="2" s="1"/>
  <c r="I796" i="2"/>
  <c r="J796" i="2" s="1"/>
  <c r="I797" i="2"/>
  <c r="J797" i="2" s="1"/>
  <c r="I798" i="2"/>
  <c r="J798" i="2" s="1"/>
  <c r="I799" i="2"/>
  <c r="J799" i="2" s="1"/>
  <c r="I800" i="2"/>
  <c r="J800" i="2" s="1"/>
  <c r="I801" i="2"/>
  <c r="J801" i="2" s="1"/>
  <c r="I802" i="2"/>
  <c r="J802" i="2" s="1"/>
  <c r="I803" i="2"/>
  <c r="J803" i="2" s="1"/>
  <c r="I804" i="2"/>
  <c r="J804" i="2" s="1"/>
  <c r="I805" i="2"/>
  <c r="J805" i="2" s="1"/>
  <c r="I806" i="2"/>
  <c r="J806" i="2" s="1"/>
  <c r="I807" i="2"/>
  <c r="J807" i="2" s="1"/>
  <c r="I808" i="2"/>
  <c r="J808" i="2" s="1"/>
  <c r="I809" i="2"/>
  <c r="J809" i="2" s="1"/>
  <c r="I810" i="2"/>
  <c r="J810" i="2" s="1"/>
  <c r="I811" i="2"/>
  <c r="J811" i="2" s="1"/>
  <c r="I812" i="2"/>
  <c r="J812" i="2" s="1"/>
  <c r="I813" i="2"/>
  <c r="J813" i="2" s="1"/>
  <c r="I814" i="2"/>
  <c r="J814" i="2" s="1"/>
  <c r="I815" i="2"/>
  <c r="J815" i="2" s="1"/>
  <c r="I816" i="2"/>
  <c r="J816" i="2" s="1"/>
  <c r="I817" i="2"/>
  <c r="J817" i="2" s="1"/>
  <c r="I818" i="2"/>
  <c r="J818" i="2" s="1"/>
  <c r="I819" i="2"/>
  <c r="J819" i="2" s="1"/>
  <c r="I820" i="2"/>
  <c r="J820" i="2" s="1"/>
  <c r="I821" i="2"/>
  <c r="J821" i="2" s="1"/>
  <c r="I822" i="2"/>
  <c r="J822" i="2" s="1"/>
  <c r="I823" i="2"/>
  <c r="J823" i="2" s="1"/>
  <c r="I824" i="2"/>
  <c r="J824" i="2" s="1"/>
  <c r="I825" i="2"/>
  <c r="J825" i="2" s="1"/>
  <c r="I826" i="2"/>
  <c r="J826" i="2" s="1"/>
  <c r="I827" i="2"/>
  <c r="J827" i="2" s="1"/>
  <c r="I828" i="2"/>
  <c r="J828" i="2" s="1"/>
  <c r="I829" i="2"/>
  <c r="J829" i="2" s="1"/>
  <c r="I830" i="2"/>
  <c r="J830" i="2" s="1"/>
  <c r="I831" i="2"/>
  <c r="J831" i="2" s="1"/>
  <c r="I832" i="2"/>
  <c r="J832" i="2" s="1"/>
  <c r="I833" i="2"/>
  <c r="J833" i="2" s="1"/>
  <c r="I834" i="2"/>
  <c r="J834" i="2" s="1"/>
  <c r="I835" i="2"/>
  <c r="J835" i="2" s="1"/>
  <c r="I836" i="2"/>
  <c r="J836" i="2" s="1"/>
  <c r="I837" i="2"/>
  <c r="J837" i="2" s="1"/>
  <c r="I838" i="2"/>
  <c r="J838" i="2" s="1"/>
  <c r="I839" i="2"/>
  <c r="J839" i="2" s="1"/>
  <c r="I840" i="2"/>
  <c r="J840" i="2" s="1"/>
  <c r="I841" i="2"/>
  <c r="J841" i="2" s="1"/>
  <c r="I842" i="2"/>
  <c r="J842" i="2" s="1"/>
  <c r="I843" i="2"/>
  <c r="J843" i="2" s="1"/>
  <c r="I844" i="2"/>
  <c r="J844" i="2" s="1"/>
  <c r="I845" i="2"/>
  <c r="J845" i="2" s="1"/>
  <c r="I846" i="2"/>
  <c r="J846" i="2" s="1"/>
  <c r="I847" i="2"/>
  <c r="J847" i="2" s="1"/>
  <c r="I848" i="2"/>
  <c r="J848" i="2" s="1"/>
  <c r="I849" i="2"/>
  <c r="J849" i="2" s="1"/>
  <c r="I850" i="2"/>
  <c r="J850" i="2" s="1"/>
  <c r="I851" i="2"/>
  <c r="J851" i="2" s="1"/>
  <c r="I852" i="2"/>
  <c r="J852" i="2" s="1"/>
  <c r="I853" i="2"/>
  <c r="J853" i="2" s="1"/>
  <c r="I854" i="2"/>
  <c r="J854" i="2" s="1"/>
  <c r="I855" i="2"/>
  <c r="J855" i="2" s="1"/>
  <c r="I856" i="2"/>
  <c r="J856" i="2" s="1"/>
  <c r="I857" i="2"/>
  <c r="J857" i="2" s="1"/>
  <c r="I858" i="2"/>
  <c r="J858" i="2" s="1"/>
  <c r="I859" i="2"/>
  <c r="J859" i="2" s="1"/>
  <c r="I860" i="2"/>
  <c r="J860" i="2" s="1"/>
  <c r="I861" i="2"/>
  <c r="J861" i="2" s="1"/>
  <c r="I862" i="2"/>
  <c r="J862" i="2" s="1"/>
  <c r="I863" i="2"/>
  <c r="J863" i="2" s="1"/>
  <c r="I864" i="2"/>
  <c r="J864" i="2" s="1"/>
  <c r="I865" i="2"/>
  <c r="J865" i="2" s="1"/>
  <c r="I866" i="2"/>
  <c r="J866" i="2" s="1"/>
  <c r="I867" i="2"/>
  <c r="J867" i="2" s="1"/>
  <c r="I868" i="2"/>
  <c r="J868" i="2" s="1"/>
  <c r="I869" i="2"/>
  <c r="J869" i="2" s="1"/>
  <c r="I870" i="2"/>
  <c r="J870" i="2" s="1"/>
  <c r="I871" i="2"/>
  <c r="J871" i="2" s="1"/>
  <c r="I872" i="2"/>
  <c r="J872" i="2" s="1"/>
  <c r="I873" i="2"/>
  <c r="J873" i="2" s="1"/>
  <c r="I874" i="2"/>
  <c r="J874" i="2" s="1"/>
  <c r="I875" i="2"/>
  <c r="J875" i="2" s="1"/>
  <c r="I876" i="2"/>
  <c r="J876" i="2" s="1"/>
  <c r="I877" i="2"/>
  <c r="J877" i="2" s="1"/>
  <c r="I878" i="2"/>
  <c r="J878" i="2" s="1"/>
  <c r="I879" i="2"/>
  <c r="J879" i="2" s="1"/>
  <c r="I880" i="2"/>
  <c r="J880" i="2" s="1"/>
  <c r="I881" i="2"/>
  <c r="J881" i="2" s="1"/>
  <c r="I882" i="2"/>
  <c r="J882" i="2" s="1"/>
  <c r="I883" i="2"/>
  <c r="J883" i="2" s="1"/>
  <c r="I884" i="2"/>
  <c r="J884" i="2" s="1"/>
  <c r="I885" i="2"/>
  <c r="J885" i="2" s="1"/>
  <c r="I886" i="2"/>
  <c r="J886" i="2" s="1"/>
  <c r="I887" i="2"/>
  <c r="J887" i="2" s="1"/>
  <c r="I888" i="2"/>
  <c r="J888" i="2" s="1"/>
  <c r="I889" i="2"/>
  <c r="J889" i="2" s="1"/>
  <c r="I890" i="2"/>
  <c r="J890" i="2" s="1"/>
  <c r="I891" i="2"/>
  <c r="J891" i="2" s="1"/>
  <c r="I892" i="2"/>
  <c r="J892" i="2" s="1"/>
  <c r="I893" i="2"/>
  <c r="J893" i="2" s="1"/>
  <c r="I894" i="2"/>
  <c r="J894" i="2" s="1"/>
  <c r="I895" i="2"/>
  <c r="J895" i="2" s="1"/>
  <c r="I896" i="2"/>
  <c r="J896" i="2" s="1"/>
  <c r="I897" i="2"/>
  <c r="J897" i="2" s="1"/>
  <c r="I898" i="2"/>
  <c r="J898" i="2" s="1"/>
  <c r="I899" i="2"/>
  <c r="J899" i="2" s="1"/>
  <c r="I900" i="2"/>
  <c r="J900" i="2" s="1"/>
  <c r="I901" i="2"/>
  <c r="J901" i="2" s="1"/>
  <c r="I902" i="2"/>
  <c r="J902" i="2" s="1"/>
  <c r="I903" i="2"/>
  <c r="J903" i="2" s="1"/>
  <c r="I904" i="2"/>
  <c r="J904" i="2" s="1"/>
  <c r="I905" i="2"/>
  <c r="J905" i="2" s="1"/>
  <c r="I906" i="2"/>
  <c r="J906" i="2" s="1"/>
  <c r="I907" i="2"/>
  <c r="J907" i="2" s="1"/>
  <c r="I908" i="2"/>
  <c r="J908" i="2" s="1"/>
  <c r="I909" i="2"/>
  <c r="J909" i="2" s="1"/>
  <c r="I910" i="2"/>
  <c r="J910" i="2" s="1"/>
  <c r="I911" i="2"/>
  <c r="J911" i="2" s="1"/>
  <c r="I912" i="2"/>
  <c r="J912" i="2" s="1"/>
  <c r="I913" i="2"/>
  <c r="J913" i="2" s="1"/>
  <c r="I914" i="2"/>
  <c r="J914" i="2" s="1"/>
  <c r="I915" i="2"/>
  <c r="J915" i="2" s="1"/>
  <c r="I916" i="2"/>
  <c r="J916" i="2" s="1"/>
  <c r="I917" i="2"/>
  <c r="J917" i="2" s="1"/>
  <c r="I918" i="2"/>
  <c r="J918" i="2" s="1"/>
  <c r="I919" i="2"/>
  <c r="J919" i="2" s="1"/>
  <c r="I920" i="2"/>
  <c r="J920" i="2" s="1"/>
  <c r="I921" i="2"/>
  <c r="J921" i="2" s="1"/>
  <c r="I922" i="2"/>
  <c r="J922" i="2" s="1"/>
  <c r="I923" i="2"/>
  <c r="J923" i="2" s="1"/>
  <c r="I924" i="2"/>
  <c r="J924" i="2" s="1"/>
  <c r="I925" i="2"/>
  <c r="J925" i="2" s="1"/>
  <c r="I926" i="2"/>
  <c r="J926" i="2" s="1"/>
  <c r="I927" i="2"/>
  <c r="J927" i="2" s="1"/>
  <c r="I928" i="2"/>
  <c r="J928" i="2" s="1"/>
  <c r="I929" i="2"/>
  <c r="J929" i="2" s="1"/>
  <c r="I930" i="2"/>
  <c r="J930" i="2" s="1"/>
  <c r="I931" i="2"/>
  <c r="J931" i="2" s="1"/>
  <c r="I932" i="2"/>
  <c r="J932" i="2" s="1"/>
  <c r="I933" i="2"/>
  <c r="J933" i="2" s="1"/>
  <c r="I934" i="2"/>
  <c r="J934" i="2" s="1"/>
  <c r="I935" i="2"/>
  <c r="J935" i="2" s="1"/>
  <c r="I936" i="2"/>
  <c r="J936" i="2" s="1"/>
  <c r="I937" i="2"/>
  <c r="J937" i="2" s="1"/>
  <c r="I938" i="2"/>
  <c r="J938" i="2" s="1"/>
  <c r="I939" i="2"/>
  <c r="J939" i="2" s="1"/>
  <c r="I940" i="2"/>
  <c r="J940" i="2" s="1"/>
  <c r="I941" i="2"/>
  <c r="J941" i="2" s="1"/>
  <c r="I942" i="2"/>
  <c r="J942" i="2" s="1"/>
  <c r="I943" i="2"/>
  <c r="J943" i="2" s="1"/>
  <c r="I944" i="2"/>
  <c r="J944" i="2" s="1"/>
  <c r="I945" i="2"/>
  <c r="J945" i="2" s="1"/>
  <c r="I946" i="2"/>
  <c r="J946" i="2" s="1"/>
  <c r="I947" i="2"/>
  <c r="J947" i="2" s="1"/>
  <c r="I948" i="2"/>
  <c r="J948" i="2" s="1"/>
  <c r="I949" i="2"/>
  <c r="J949" i="2" s="1"/>
  <c r="I950" i="2"/>
  <c r="J950" i="2" s="1"/>
  <c r="I951" i="2"/>
  <c r="J951" i="2" s="1"/>
  <c r="I952" i="2"/>
  <c r="J952" i="2" s="1"/>
  <c r="I953" i="2"/>
  <c r="J953" i="2" s="1"/>
  <c r="I954" i="2"/>
  <c r="J954" i="2" s="1"/>
  <c r="I955" i="2"/>
  <c r="J955" i="2" s="1"/>
  <c r="I956" i="2"/>
  <c r="J956" i="2" s="1"/>
  <c r="I957" i="2"/>
  <c r="J957" i="2" s="1"/>
  <c r="I958" i="2"/>
  <c r="J958" i="2" s="1"/>
  <c r="I959" i="2"/>
  <c r="J959" i="2" s="1"/>
  <c r="I960" i="2"/>
  <c r="J960" i="2" s="1"/>
  <c r="I961" i="2"/>
  <c r="J961" i="2" s="1"/>
  <c r="I962" i="2"/>
  <c r="J962" i="2" s="1"/>
  <c r="I963" i="2"/>
  <c r="J963" i="2" s="1"/>
  <c r="I964" i="2"/>
  <c r="J964" i="2" s="1"/>
  <c r="I965" i="2"/>
  <c r="J965" i="2" s="1"/>
  <c r="I966" i="2"/>
  <c r="J966" i="2" s="1"/>
  <c r="I967" i="2"/>
  <c r="J967" i="2" s="1"/>
  <c r="I968" i="2"/>
  <c r="J968" i="2" s="1"/>
  <c r="I969" i="2"/>
  <c r="J969" i="2" s="1"/>
  <c r="I970" i="2"/>
  <c r="J970" i="2" s="1"/>
  <c r="I971" i="2"/>
  <c r="J971" i="2" s="1"/>
  <c r="I972" i="2"/>
  <c r="J972" i="2" s="1"/>
  <c r="I973" i="2"/>
  <c r="J973" i="2" s="1"/>
  <c r="I974" i="2"/>
  <c r="J974" i="2" s="1"/>
  <c r="I975" i="2"/>
  <c r="J975" i="2" s="1"/>
  <c r="I976" i="2"/>
  <c r="J976" i="2" s="1"/>
  <c r="I977" i="2"/>
  <c r="J977" i="2" s="1"/>
  <c r="I978" i="2"/>
  <c r="J978" i="2" s="1"/>
  <c r="I979" i="2"/>
  <c r="J979" i="2" s="1"/>
  <c r="I980" i="2"/>
  <c r="J980" i="2" s="1"/>
  <c r="I981" i="2"/>
  <c r="J981" i="2" s="1"/>
  <c r="I982" i="2"/>
  <c r="J982" i="2" s="1"/>
  <c r="I983" i="2"/>
  <c r="J983" i="2" s="1"/>
  <c r="I984" i="2"/>
  <c r="J984" i="2" s="1"/>
  <c r="I985" i="2"/>
  <c r="J985" i="2" s="1"/>
  <c r="I986" i="2"/>
  <c r="J986" i="2" s="1"/>
  <c r="I987" i="2"/>
  <c r="J987" i="2" s="1"/>
  <c r="I988" i="2"/>
  <c r="J988" i="2" s="1"/>
  <c r="I989" i="2"/>
  <c r="J989" i="2" s="1"/>
  <c r="I990" i="2"/>
  <c r="J990" i="2" s="1"/>
  <c r="I991" i="2"/>
  <c r="J991" i="2" s="1"/>
  <c r="I992" i="2"/>
  <c r="J992" i="2" s="1"/>
  <c r="I993" i="2"/>
  <c r="J993" i="2" s="1"/>
  <c r="I994" i="2"/>
  <c r="J994" i="2" s="1"/>
  <c r="I995" i="2"/>
  <c r="J995" i="2" s="1"/>
  <c r="I996" i="2"/>
  <c r="J996" i="2" s="1"/>
  <c r="I997" i="2"/>
  <c r="J997" i="2" s="1"/>
  <c r="I998" i="2"/>
  <c r="J998" i="2" s="1"/>
  <c r="I999" i="2"/>
  <c r="J999" i="2" s="1"/>
  <c r="I1000" i="2"/>
  <c r="J1000" i="2" s="1"/>
  <c r="I1001" i="2"/>
  <c r="J1001" i="2" s="1"/>
  <c r="I1002" i="2"/>
  <c r="J1002" i="2" s="1"/>
  <c r="I1003" i="2"/>
  <c r="J1003" i="2" s="1"/>
  <c r="I1004" i="2"/>
  <c r="J1004" i="2" s="1"/>
  <c r="I1005" i="2"/>
  <c r="J1005" i="2" s="1"/>
  <c r="I1006" i="2"/>
  <c r="J1006" i="2" s="1"/>
  <c r="I1007" i="2"/>
  <c r="J1007" i="2" s="1"/>
  <c r="I1008" i="2"/>
  <c r="J1008" i="2" s="1"/>
  <c r="I1009" i="2"/>
  <c r="J1009" i="2" s="1"/>
  <c r="I1010" i="2"/>
  <c r="J1010" i="2" s="1"/>
  <c r="I1011" i="2"/>
  <c r="J1011" i="2" s="1"/>
  <c r="I1012" i="2"/>
  <c r="J1012" i="2" s="1"/>
  <c r="I1013" i="2"/>
  <c r="J1013" i="2" s="1"/>
  <c r="I1014" i="2"/>
  <c r="J1014" i="2" s="1"/>
  <c r="I1015" i="2"/>
  <c r="J1015" i="2" s="1"/>
  <c r="I1016" i="2"/>
  <c r="J1016" i="2" s="1"/>
  <c r="I1017" i="2"/>
  <c r="J1017" i="2" s="1"/>
  <c r="I1018" i="2"/>
  <c r="J1018" i="2" s="1"/>
  <c r="I1019" i="2"/>
  <c r="J1019" i="2" s="1"/>
  <c r="I1020" i="2"/>
  <c r="J1020" i="2" s="1"/>
  <c r="I1021" i="2"/>
  <c r="J1021" i="2" s="1"/>
  <c r="I1022" i="2"/>
  <c r="J1022" i="2" s="1"/>
  <c r="I1023" i="2"/>
  <c r="J1023" i="2" s="1"/>
  <c r="I1024" i="2"/>
  <c r="J1024" i="2" s="1"/>
  <c r="I1025" i="2"/>
  <c r="J1025" i="2" s="1"/>
  <c r="I1026" i="2"/>
  <c r="J1026" i="2" s="1"/>
  <c r="I1027" i="2"/>
  <c r="J1027" i="2" s="1"/>
  <c r="I1028" i="2"/>
  <c r="J1028" i="2" s="1"/>
  <c r="I1029" i="2"/>
  <c r="J1029" i="2" s="1"/>
  <c r="I1030" i="2"/>
  <c r="J1030" i="2" s="1"/>
  <c r="I1031" i="2"/>
  <c r="J1031" i="2" s="1"/>
  <c r="I1032" i="2"/>
  <c r="J1032" i="2" s="1"/>
  <c r="I1033" i="2"/>
  <c r="J1033" i="2" s="1"/>
  <c r="I1034" i="2"/>
  <c r="J1034" i="2" s="1"/>
  <c r="I1035" i="2"/>
  <c r="J1035" i="2" s="1"/>
  <c r="I1036" i="2"/>
  <c r="J1036" i="2" s="1"/>
  <c r="I1037" i="2"/>
  <c r="J1037" i="2" s="1"/>
  <c r="I1038" i="2"/>
  <c r="J1038" i="2" s="1"/>
  <c r="I1039" i="2"/>
  <c r="J1039" i="2" s="1"/>
  <c r="I1040" i="2"/>
  <c r="J1040" i="2" s="1"/>
  <c r="I1041" i="2"/>
  <c r="J1041" i="2" s="1"/>
  <c r="I1042" i="2"/>
  <c r="J1042" i="2" s="1"/>
  <c r="I1043" i="2"/>
  <c r="J1043" i="2" s="1"/>
  <c r="I1044" i="2"/>
  <c r="J1044" i="2" s="1"/>
  <c r="I1045" i="2"/>
  <c r="J1045" i="2" s="1"/>
  <c r="I1046" i="2"/>
  <c r="J1046" i="2" s="1"/>
  <c r="I1047" i="2"/>
  <c r="J1047" i="2" s="1"/>
  <c r="I1048" i="2"/>
  <c r="J1048" i="2" s="1"/>
  <c r="I1049" i="2"/>
  <c r="J1049" i="2" s="1"/>
  <c r="I1050" i="2"/>
  <c r="J1050" i="2" s="1"/>
  <c r="I1051" i="2"/>
  <c r="J1051" i="2" s="1"/>
  <c r="I1052" i="2"/>
  <c r="J1052" i="2" s="1"/>
  <c r="I1053" i="2"/>
  <c r="J1053" i="2" s="1"/>
  <c r="I1054" i="2"/>
  <c r="J1054" i="2" s="1"/>
  <c r="I1055" i="2"/>
  <c r="J1055" i="2" s="1"/>
  <c r="I1056" i="2"/>
  <c r="J1056" i="2" s="1"/>
  <c r="I1057" i="2"/>
  <c r="J1057" i="2" s="1"/>
  <c r="I1058" i="2"/>
  <c r="J1058" i="2" s="1"/>
  <c r="I1059" i="2"/>
  <c r="J1059" i="2" s="1"/>
  <c r="I1060" i="2"/>
  <c r="J1060" i="2" s="1"/>
  <c r="I1061" i="2"/>
  <c r="J1061" i="2" s="1"/>
  <c r="I1062" i="2"/>
  <c r="J1062" i="2" s="1"/>
  <c r="I1063" i="2"/>
  <c r="J1063" i="2" s="1"/>
  <c r="I1064" i="2"/>
  <c r="J1064" i="2" s="1"/>
  <c r="I1065" i="2"/>
  <c r="J1065" i="2" s="1"/>
  <c r="I1066" i="2"/>
  <c r="J1066" i="2" s="1"/>
  <c r="I1067" i="2"/>
  <c r="J1067" i="2" s="1"/>
  <c r="I1068" i="2"/>
  <c r="J1068" i="2" s="1"/>
  <c r="I1069" i="2"/>
  <c r="J1069" i="2" s="1"/>
  <c r="I1070" i="2"/>
  <c r="J1070" i="2" s="1"/>
  <c r="I1071" i="2"/>
  <c r="J1071" i="2" s="1"/>
  <c r="I1072" i="2"/>
  <c r="J1072" i="2" s="1"/>
  <c r="I1073" i="2"/>
  <c r="J1073" i="2" s="1"/>
  <c r="I1074" i="2"/>
  <c r="J1074" i="2" s="1"/>
  <c r="I1075" i="2"/>
  <c r="J1075" i="2" s="1"/>
  <c r="I1076" i="2"/>
  <c r="J1076" i="2" s="1"/>
  <c r="I1077" i="2"/>
  <c r="J1077" i="2" s="1"/>
  <c r="I1078" i="2"/>
  <c r="J1078" i="2" s="1"/>
  <c r="I1079" i="2"/>
  <c r="J1079" i="2" s="1"/>
  <c r="I1080" i="2"/>
  <c r="J1080" i="2" s="1"/>
  <c r="I1081" i="2"/>
  <c r="J1081" i="2" s="1"/>
  <c r="I1082" i="2"/>
  <c r="J1082" i="2" s="1"/>
  <c r="I1083" i="2"/>
  <c r="J1083" i="2" s="1"/>
  <c r="I1084" i="2"/>
  <c r="J1084" i="2" s="1"/>
  <c r="I1085" i="2"/>
  <c r="J1085" i="2" s="1"/>
  <c r="I1086" i="2"/>
  <c r="J1086" i="2" s="1"/>
  <c r="I1087" i="2"/>
  <c r="J1087" i="2" s="1"/>
  <c r="I1088" i="2"/>
  <c r="J1088" i="2" s="1"/>
  <c r="I1089" i="2"/>
  <c r="J1089" i="2" s="1"/>
  <c r="I1090" i="2"/>
  <c r="J1090" i="2" s="1"/>
  <c r="I1091" i="2"/>
  <c r="J1091" i="2" s="1"/>
  <c r="I1092" i="2"/>
  <c r="J1092" i="2" s="1"/>
  <c r="I1093" i="2"/>
  <c r="J1093" i="2" s="1"/>
  <c r="I1094" i="2"/>
  <c r="J1094" i="2" s="1"/>
  <c r="I1095" i="2"/>
  <c r="J1095" i="2" s="1"/>
  <c r="I1096" i="2"/>
  <c r="J1096" i="2" s="1"/>
  <c r="I1097" i="2"/>
  <c r="J1097" i="2" s="1"/>
  <c r="I1098" i="2"/>
  <c r="J1098" i="2" s="1"/>
  <c r="I1099" i="2"/>
  <c r="J1099" i="2" s="1"/>
  <c r="I1100" i="2"/>
  <c r="J1100" i="2" s="1"/>
  <c r="I1101" i="2"/>
  <c r="J1101" i="2" s="1"/>
  <c r="I1102" i="2"/>
  <c r="J1102" i="2" s="1"/>
  <c r="I1103" i="2"/>
  <c r="J1103" i="2" s="1"/>
  <c r="I1104" i="2"/>
  <c r="J1104" i="2" s="1"/>
  <c r="I1105" i="2"/>
  <c r="J1105" i="2" s="1"/>
  <c r="I1106" i="2"/>
  <c r="J1106" i="2" s="1"/>
  <c r="I1107" i="2"/>
  <c r="J1107" i="2" s="1"/>
  <c r="I1108" i="2"/>
  <c r="J1108" i="2" s="1"/>
  <c r="I1109" i="2"/>
  <c r="J1109" i="2" s="1"/>
  <c r="I1110" i="2"/>
  <c r="J1110" i="2" s="1"/>
  <c r="I1111" i="2"/>
  <c r="J1111" i="2" s="1"/>
  <c r="I1112" i="2"/>
  <c r="J1112" i="2" s="1"/>
  <c r="I1113" i="2"/>
  <c r="J1113" i="2" s="1"/>
  <c r="I1114" i="2"/>
  <c r="J1114" i="2" s="1"/>
  <c r="I1115" i="2"/>
  <c r="J1115" i="2" s="1"/>
  <c r="I1116" i="2"/>
  <c r="J1116" i="2" s="1"/>
  <c r="I1117" i="2"/>
  <c r="J1117" i="2" s="1"/>
  <c r="I1118" i="2"/>
  <c r="J1118" i="2" s="1"/>
  <c r="I1119" i="2"/>
  <c r="J1119" i="2" s="1"/>
  <c r="I1120" i="2"/>
  <c r="J1120" i="2" s="1"/>
  <c r="I1121" i="2"/>
  <c r="J1121" i="2" s="1"/>
  <c r="I1122" i="2"/>
  <c r="J1122" i="2" s="1"/>
  <c r="I1123" i="2"/>
  <c r="J1123" i="2" s="1"/>
  <c r="I1124" i="2"/>
  <c r="J1124" i="2" s="1"/>
  <c r="I1125" i="2"/>
  <c r="J1125" i="2" s="1"/>
  <c r="I1126" i="2"/>
  <c r="J1126" i="2" s="1"/>
  <c r="I1127" i="2"/>
  <c r="J1127" i="2" s="1"/>
  <c r="I1128" i="2"/>
  <c r="J1128" i="2" s="1"/>
  <c r="I1129" i="2"/>
  <c r="J1129" i="2" s="1"/>
  <c r="I1130" i="2"/>
  <c r="J1130" i="2" s="1"/>
  <c r="I1131" i="2"/>
  <c r="J1131" i="2" s="1"/>
  <c r="I1132" i="2"/>
  <c r="J1132" i="2" s="1"/>
  <c r="I1133" i="2"/>
  <c r="J1133" i="2" s="1"/>
  <c r="I1134" i="2"/>
  <c r="J1134" i="2" s="1"/>
  <c r="I1135" i="2"/>
  <c r="J1135" i="2" s="1"/>
  <c r="I1136" i="2"/>
  <c r="J1136" i="2" s="1"/>
  <c r="I1137" i="2"/>
  <c r="J1137" i="2" s="1"/>
  <c r="I1138" i="2"/>
  <c r="J1138" i="2" s="1"/>
  <c r="I1139" i="2"/>
  <c r="J1139" i="2" s="1"/>
  <c r="I1140" i="2"/>
  <c r="J1140" i="2" s="1"/>
  <c r="I1141" i="2"/>
  <c r="J1141" i="2" s="1"/>
  <c r="I1142" i="2"/>
  <c r="J1142" i="2" s="1"/>
  <c r="I1143" i="2"/>
  <c r="J1143" i="2" s="1"/>
  <c r="I1144" i="2"/>
  <c r="J1144" i="2" s="1"/>
  <c r="I1145" i="2"/>
  <c r="J1145" i="2" s="1"/>
  <c r="I1146" i="2"/>
  <c r="J1146" i="2" s="1"/>
  <c r="I1147" i="2"/>
  <c r="J1147" i="2" s="1"/>
  <c r="I1148" i="2"/>
  <c r="J1148" i="2" s="1"/>
  <c r="I1149" i="2"/>
  <c r="J1149" i="2" s="1"/>
  <c r="I1150" i="2"/>
  <c r="J1150" i="2" s="1"/>
  <c r="I1151" i="2"/>
  <c r="J1151" i="2" s="1"/>
  <c r="I1152" i="2"/>
  <c r="J1152" i="2" s="1"/>
  <c r="I1153" i="2"/>
  <c r="J1153" i="2" s="1"/>
  <c r="I1154" i="2"/>
  <c r="J1154" i="2" s="1"/>
  <c r="I1155" i="2"/>
  <c r="J1155" i="2" s="1"/>
  <c r="I1156" i="2"/>
  <c r="J1156" i="2" s="1"/>
  <c r="I1157" i="2"/>
  <c r="J1157" i="2" s="1"/>
  <c r="I1158" i="2"/>
  <c r="J1158" i="2" s="1"/>
  <c r="I1159" i="2"/>
  <c r="J1159" i="2" s="1"/>
  <c r="I1160" i="2"/>
  <c r="J1160" i="2" s="1"/>
  <c r="I1161" i="2"/>
  <c r="J1161" i="2" s="1"/>
  <c r="I1162" i="2"/>
  <c r="J1162" i="2" s="1"/>
  <c r="I1163" i="2"/>
  <c r="J1163" i="2" s="1"/>
  <c r="I1164" i="2"/>
  <c r="J1164" i="2" s="1"/>
  <c r="I1165" i="2"/>
  <c r="J1165" i="2" s="1"/>
  <c r="I1166" i="2"/>
  <c r="J1166" i="2" s="1"/>
  <c r="I1167" i="2"/>
  <c r="J1167" i="2" s="1"/>
  <c r="I1168" i="2"/>
  <c r="J1168" i="2" s="1"/>
  <c r="I1169" i="2"/>
  <c r="J1169" i="2" s="1"/>
  <c r="I1170" i="2"/>
  <c r="J1170" i="2" s="1"/>
  <c r="I1171" i="2"/>
  <c r="J1171" i="2" s="1"/>
  <c r="I1172" i="2"/>
  <c r="J1172" i="2" s="1"/>
  <c r="I1173" i="2"/>
  <c r="J1173" i="2" s="1"/>
  <c r="I1174" i="2"/>
  <c r="J1174" i="2" s="1"/>
  <c r="I1175" i="2"/>
  <c r="J1175" i="2" s="1"/>
  <c r="I1176" i="2"/>
  <c r="J1176" i="2" s="1"/>
  <c r="I1177" i="2"/>
  <c r="J1177" i="2" s="1"/>
  <c r="I1178" i="2"/>
  <c r="J1178" i="2" s="1"/>
  <c r="I1179" i="2"/>
  <c r="J1179" i="2" s="1"/>
  <c r="I1180" i="2"/>
  <c r="J1180" i="2" s="1"/>
  <c r="I1181" i="2"/>
  <c r="J1181" i="2" s="1"/>
  <c r="I1182" i="2"/>
  <c r="J1182" i="2" s="1"/>
  <c r="I1183" i="2"/>
  <c r="J1183" i="2" s="1"/>
  <c r="I1184" i="2"/>
  <c r="J1184" i="2" s="1"/>
  <c r="I1185" i="2"/>
  <c r="J1185" i="2" s="1"/>
  <c r="I1186" i="2"/>
  <c r="J1186" i="2" s="1"/>
  <c r="I1187" i="2"/>
  <c r="J1187" i="2" s="1"/>
  <c r="I1188" i="2"/>
  <c r="J1188" i="2" s="1"/>
  <c r="I1189" i="2"/>
  <c r="J1189" i="2" s="1"/>
  <c r="I1190" i="2"/>
  <c r="J1190" i="2" s="1"/>
  <c r="I1191" i="2"/>
  <c r="J1191" i="2" s="1"/>
  <c r="I1192" i="2"/>
  <c r="J1192" i="2" s="1"/>
  <c r="I1193" i="2"/>
  <c r="J1193" i="2" s="1"/>
  <c r="I1194" i="2"/>
  <c r="J1194" i="2" s="1"/>
  <c r="I1195" i="2"/>
  <c r="J1195" i="2" s="1"/>
  <c r="I1196" i="2"/>
  <c r="J1196" i="2" s="1"/>
  <c r="I1197" i="2"/>
  <c r="J1197" i="2" s="1"/>
  <c r="I1198" i="2"/>
  <c r="J1198" i="2" s="1"/>
  <c r="I1199" i="2"/>
  <c r="J1199" i="2" s="1"/>
  <c r="I1200" i="2"/>
  <c r="J1200" i="2" s="1"/>
  <c r="I1201" i="2"/>
  <c r="J1201" i="2" s="1"/>
  <c r="I1202" i="2"/>
  <c r="J1202" i="2" s="1"/>
  <c r="I1203" i="2"/>
  <c r="J1203" i="2" s="1"/>
  <c r="I1204" i="2"/>
  <c r="J1204" i="2" s="1"/>
  <c r="I1205" i="2"/>
  <c r="J1205" i="2" s="1"/>
  <c r="I1206" i="2"/>
  <c r="J1206" i="2" s="1"/>
  <c r="I1207" i="2"/>
  <c r="J1207" i="2" s="1"/>
  <c r="I1208" i="2"/>
  <c r="J1208" i="2" s="1"/>
  <c r="I1209" i="2"/>
  <c r="J1209" i="2" s="1"/>
  <c r="I1210" i="2"/>
  <c r="J1210" i="2" s="1"/>
  <c r="I1211" i="2"/>
  <c r="J1211" i="2" s="1"/>
  <c r="I1212" i="2"/>
  <c r="J1212" i="2" s="1"/>
  <c r="I1213" i="2"/>
  <c r="J1213" i="2" s="1"/>
  <c r="I1214" i="2"/>
  <c r="J1214" i="2" s="1"/>
  <c r="I1215" i="2"/>
  <c r="J1215" i="2" s="1"/>
  <c r="I1216" i="2"/>
  <c r="J1216" i="2" s="1"/>
  <c r="I1217" i="2"/>
  <c r="J1217" i="2" s="1"/>
  <c r="I1218" i="2"/>
  <c r="J1218" i="2" s="1"/>
  <c r="I1219" i="2"/>
  <c r="J1219" i="2" s="1"/>
  <c r="I1220" i="2"/>
  <c r="J1220" i="2" s="1"/>
  <c r="I1221" i="2"/>
  <c r="J1221" i="2" s="1"/>
  <c r="I1222" i="2"/>
  <c r="J1222" i="2" s="1"/>
  <c r="I1223" i="2"/>
  <c r="J1223" i="2" s="1"/>
  <c r="I1224" i="2"/>
  <c r="J1224" i="2" s="1"/>
  <c r="I1225" i="2"/>
  <c r="J1225" i="2" s="1"/>
  <c r="I1226" i="2"/>
  <c r="J1226" i="2" s="1"/>
  <c r="I1227" i="2"/>
  <c r="J1227" i="2" s="1"/>
  <c r="I1228" i="2"/>
  <c r="J1228" i="2" s="1"/>
  <c r="I1229" i="2"/>
  <c r="J1229" i="2" s="1"/>
  <c r="I1230" i="2"/>
  <c r="J1230" i="2" s="1"/>
  <c r="I1231" i="2"/>
  <c r="J1231" i="2" s="1"/>
  <c r="I1232" i="2"/>
  <c r="J1232" i="2" s="1"/>
  <c r="I1233" i="2"/>
  <c r="J1233" i="2" s="1"/>
  <c r="I1234" i="2"/>
  <c r="J1234" i="2" s="1"/>
  <c r="I1235" i="2"/>
  <c r="J1235" i="2" s="1"/>
  <c r="I1236" i="2"/>
  <c r="J1236" i="2" s="1"/>
  <c r="I1237" i="2"/>
  <c r="J1237" i="2" s="1"/>
  <c r="I1238" i="2"/>
  <c r="J1238" i="2" s="1"/>
  <c r="I1239" i="2"/>
  <c r="J1239" i="2" s="1"/>
  <c r="I1240" i="2"/>
  <c r="J1240" i="2" s="1"/>
  <c r="I1241" i="2"/>
  <c r="J1241" i="2" s="1"/>
  <c r="I1242" i="2"/>
  <c r="J1242" i="2" s="1"/>
  <c r="I1243" i="2"/>
  <c r="J1243" i="2" s="1"/>
  <c r="I1244" i="2"/>
  <c r="J1244" i="2" s="1"/>
  <c r="I1245" i="2"/>
  <c r="J1245" i="2" s="1"/>
  <c r="I1246" i="2"/>
  <c r="J1246" i="2" s="1"/>
  <c r="I1247" i="2"/>
  <c r="J1247" i="2" s="1"/>
  <c r="I1248" i="2"/>
  <c r="J1248" i="2" s="1"/>
  <c r="I1249" i="2"/>
  <c r="J1249" i="2" s="1"/>
  <c r="I1250" i="2"/>
  <c r="J1250" i="2" s="1"/>
  <c r="I1251" i="2"/>
  <c r="J1251" i="2" s="1"/>
  <c r="I1252" i="2"/>
  <c r="J1252" i="2" s="1"/>
  <c r="I1253" i="2"/>
  <c r="J1253" i="2" s="1"/>
  <c r="I1254" i="2"/>
  <c r="J1254" i="2" s="1"/>
  <c r="I1255" i="2"/>
  <c r="J1255" i="2" s="1"/>
  <c r="I1256" i="2"/>
  <c r="J1256" i="2" s="1"/>
  <c r="I1257" i="2"/>
  <c r="J1257" i="2" s="1"/>
  <c r="I1258" i="2"/>
  <c r="J1258" i="2" s="1"/>
  <c r="I1259" i="2"/>
  <c r="J1259" i="2" s="1"/>
  <c r="I1260" i="2"/>
  <c r="J1260" i="2" s="1"/>
  <c r="I1261" i="2"/>
  <c r="J1261" i="2" s="1"/>
  <c r="I1262" i="2"/>
  <c r="J1262" i="2" s="1"/>
  <c r="I1263" i="2"/>
  <c r="J1263" i="2" s="1"/>
  <c r="I1264" i="2"/>
  <c r="J1264" i="2" s="1"/>
  <c r="I1265" i="2"/>
  <c r="J1265" i="2" s="1"/>
  <c r="I1266" i="2"/>
  <c r="J1266" i="2" s="1"/>
  <c r="I1267" i="2"/>
  <c r="J1267" i="2" s="1"/>
  <c r="I1268" i="2"/>
  <c r="J1268" i="2" s="1"/>
  <c r="I1269" i="2"/>
  <c r="J1269" i="2" s="1"/>
  <c r="I1270" i="2"/>
  <c r="J1270" i="2" s="1"/>
  <c r="I1271" i="2"/>
  <c r="J1271" i="2" s="1"/>
  <c r="I1272" i="2"/>
  <c r="J1272" i="2" s="1"/>
  <c r="I1273" i="2"/>
  <c r="J1273" i="2" s="1"/>
  <c r="I1274" i="2"/>
  <c r="J1274" i="2" s="1"/>
  <c r="I1275" i="2"/>
  <c r="J1275" i="2" s="1"/>
  <c r="I1276" i="2"/>
  <c r="J1276" i="2" s="1"/>
  <c r="I1277" i="2"/>
  <c r="J1277" i="2" s="1"/>
  <c r="I1278" i="2"/>
  <c r="J1278" i="2" s="1"/>
  <c r="I1279" i="2"/>
  <c r="J1279" i="2" s="1"/>
  <c r="I1280" i="2"/>
  <c r="J1280" i="2" s="1"/>
  <c r="I1281" i="2"/>
  <c r="J1281" i="2" s="1"/>
  <c r="I1282" i="2"/>
  <c r="J1282" i="2" s="1"/>
  <c r="I1283" i="2"/>
  <c r="J1283" i="2" s="1"/>
  <c r="I1284" i="2"/>
  <c r="J1284" i="2" s="1"/>
  <c r="I1285" i="2"/>
  <c r="J1285" i="2" s="1"/>
  <c r="I1286" i="2"/>
  <c r="J1286" i="2" s="1"/>
  <c r="I1287" i="2"/>
  <c r="J1287" i="2" s="1"/>
  <c r="I1288" i="2"/>
  <c r="J1288" i="2" s="1"/>
  <c r="I1289" i="2"/>
  <c r="J1289" i="2" s="1"/>
  <c r="I1290" i="2"/>
  <c r="J1290" i="2" s="1"/>
  <c r="I1291" i="2"/>
  <c r="J1291" i="2" s="1"/>
  <c r="I1292" i="2"/>
  <c r="J1292" i="2" s="1"/>
  <c r="I1293" i="2"/>
  <c r="J1293" i="2" s="1"/>
  <c r="I1294" i="2"/>
  <c r="J1294" i="2" s="1"/>
  <c r="I1295" i="2"/>
  <c r="J1295" i="2" s="1"/>
  <c r="I1296" i="2"/>
  <c r="J1296" i="2" s="1"/>
  <c r="I1297" i="2"/>
  <c r="J1297" i="2" s="1"/>
  <c r="I1298" i="2"/>
  <c r="J1298" i="2" s="1"/>
  <c r="I1299" i="2"/>
  <c r="J1299" i="2" s="1"/>
  <c r="I1300" i="2"/>
  <c r="J1300" i="2" s="1"/>
  <c r="I1301" i="2"/>
  <c r="J1301" i="2" s="1"/>
  <c r="I1302" i="2"/>
  <c r="J1302" i="2" s="1"/>
  <c r="I1303" i="2"/>
  <c r="J1303" i="2" s="1"/>
  <c r="I1304" i="2"/>
  <c r="J1304" i="2" s="1"/>
  <c r="I1305" i="2"/>
  <c r="J1305" i="2" s="1"/>
  <c r="I1306" i="2"/>
  <c r="J1306" i="2" s="1"/>
  <c r="I1307" i="2"/>
  <c r="J1307" i="2" s="1"/>
  <c r="I1308" i="2"/>
  <c r="J1308" i="2" s="1"/>
  <c r="I1309" i="2"/>
  <c r="J1309" i="2" s="1"/>
  <c r="I1310" i="2"/>
  <c r="J1310" i="2" s="1"/>
  <c r="I1311" i="2"/>
  <c r="J1311" i="2" s="1"/>
  <c r="I1312" i="2"/>
  <c r="J1312" i="2" s="1"/>
  <c r="I1313" i="2"/>
  <c r="J1313" i="2" s="1"/>
  <c r="I1314" i="2"/>
  <c r="J1314" i="2" s="1"/>
  <c r="I1315" i="2"/>
  <c r="J1315" i="2" s="1"/>
  <c r="I1316" i="2"/>
  <c r="J1316" i="2" s="1"/>
  <c r="I1317" i="2"/>
  <c r="J1317" i="2" s="1"/>
  <c r="I1318" i="2"/>
  <c r="J1318" i="2" s="1"/>
  <c r="I1319" i="2"/>
  <c r="J1319" i="2" s="1"/>
  <c r="I1320" i="2"/>
  <c r="J1320" i="2" s="1"/>
  <c r="I1321" i="2"/>
  <c r="J1321" i="2" s="1"/>
  <c r="I1322" i="2"/>
  <c r="J1322" i="2" s="1"/>
  <c r="I1323" i="2"/>
  <c r="J1323" i="2" s="1"/>
  <c r="I1324" i="2"/>
  <c r="J1324" i="2" s="1"/>
  <c r="I1325" i="2"/>
  <c r="J1325" i="2" s="1"/>
  <c r="I1326" i="2"/>
  <c r="J1326" i="2" s="1"/>
  <c r="I1327" i="2"/>
  <c r="J1327" i="2" s="1"/>
  <c r="I1328" i="2"/>
  <c r="J1328" i="2" s="1"/>
  <c r="I1329" i="2"/>
  <c r="J1329" i="2" s="1"/>
  <c r="I1330" i="2"/>
  <c r="J1330" i="2" s="1"/>
  <c r="I1331" i="2"/>
  <c r="J1331" i="2" s="1"/>
  <c r="I1332" i="2"/>
  <c r="J1332" i="2" s="1"/>
  <c r="I1333" i="2"/>
  <c r="J1333" i="2" s="1"/>
  <c r="I1334" i="2"/>
  <c r="J1334" i="2" s="1"/>
  <c r="I1335" i="2"/>
  <c r="J1335" i="2" s="1"/>
  <c r="I1336" i="2"/>
  <c r="J1336" i="2" s="1"/>
  <c r="I1337" i="2"/>
  <c r="J1337" i="2" s="1"/>
  <c r="I1338" i="2"/>
  <c r="J1338" i="2" s="1"/>
  <c r="I1339" i="2"/>
  <c r="J1339" i="2" s="1"/>
  <c r="I1340" i="2"/>
  <c r="J1340" i="2" s="1"/>
  <c r="I1341" i="2"/>
  <c r="J1341" i="2" s="1"/>
  <c r="I1342" i="2"/>
  <c r="J1342" i="2" s="1"/>
  <c r="I1343" i="2"/>
  <c r="J1343" i="2" s="1"/>
  <c r="I1344" i="2"/>
  <c r="J1344" i="2" s="1"/>
  <c r="I1345" i="2"/>
  <c r="J1345" i="2" s="1"/>
  <c r="I1346" i="2"/>
  <c r="J1346" i="2" s="1"/>
  <c r="I1347" i="2"/>
  <c r="J1347" i="2" s="1"/>
  <c r="I1348" i="2"/>
  <c r="J1348" i="2" s="1"/>
  <c r="I1349" i="2"/>
  <c r="J1349" i="2" s="1"/>
  <c r="I1350" i="2"/>
  <c r="J1350" i="2" s="1"/>
  <c r="I1351" i="2"/>
  <c r="J1351" i="2" s="1"/>
  <c r="I1352" i="2"/>
  <c r="J1352" i="2" s="1"/>
  <c r="I1353" i="2"/>
  <c r="J1353" i="2" s="1"/>
  <c r="I1354" i="2"/>
  <c r="J1354" i="2" s="1"/>
  <c r="I1355" i="2"/>
  <c r="J1355" i="2" s="1"/>
  <c r="I1356" i="2"/>
  <c r="J1356" i="2" s="1"/>
  <c r="I1357" i="2"/>
  <c r="J1357" i="2" s="1"/>
  <c r="I1358" i="2"/>
  <c r="J1358" i="2" s="1"/>
  <c r="I1359" i="2"/>
  <c r="J1359" i="2" s="1"/>
  <c r="I1360" i="2"/>
  <c r="J1360" i="2" s="1"/>
  <c r="I1361" i="2"/>
  <c r="J1361" i="2" s="1"/>
  <c r="I1362" i="2"/>
  <c r="J1362" i="2" s="1"/>
  <c r="I1363" i="2"/>
  <c r="J1363" i="2" s="1"/>
  <c r="I1364" i="2"/>
  <c r="J1364" i="2" s="1"/>
  <c r="I1365" i="2"/>
  <c r="J1365" i="2" s="1"/>
  <c r="I1366" i="2"/>
  <c r="J1366" i="2" s="1"/>
  <c r="I1367" i="2"/>
  <c r="J1367" i="2" s="1"/>
  <c r="I1368" i="2"/>
  <c r="J1368" i="2" s="1"/>
  <c r="I1369" i="2"/>
  <c r="J1369" i="2" s="1"/>
  <c r="I1370" i="2"/>
  <c r="J1370" i="2" s="1"/>
  <c r="I1371" i="2"/>
  <c r="J1371" i="2" s="1"/>
  <c r="I1372" i="2"/>
  <c r="J1372" i="2" s="1"/>
  <c r="I1373" i="2"/>
  <c r="J1373" i="2" s="1"/>
  <c r="I1374" i="2"/>
  <c r="J1374" i="2" s="1"/>
  <c r="I1375" i="2"/>
  <c r="J1375" i="2" s="1"/>
  <c r="I1376" i="2"/>
  <c r="J1376" i="2" s="1"/>
  <c r="I1377" i="2"/>
  <c r="J1377" i="2" s="1"/>
  <c r="I1378" i="2"/>
  <c r="J1378" i="2" s="1"/>
  <c r="I1379" i="2"/>
  <c r="J1379" i="2" s="1"/>
  <c r="I1380" i="2"/>
  <c r="J1380" i="2" s="1"/>
  <c r="I1381" i="2"/>
  <c r="J1381" i="2" s="1"/>
  <c r="I1382" i="2"/>
  <c r="J1382" i="2" s="1"/>
  <c r="I1383" i="2"/>
  <c r="J1383" i="2" s="1"/>
  <c r="I1384" i="2"/>
  <c r="J1384" i="2" s="1"/>
  <c r="I1385" i="2"/>
  <c r="J1385" i="2" s="1"/>
  <c r="I1386" i="2"/>
  <c r="J1386" i="2" s="1"/>
  <c r="I1387" i="2"/>
  <c r="J1387" i="2" s="1"/>
  <c r="I1388" i="2"/>
  <c r="J1388" i="2" s="1"/>
  <c r="I1389" i="2"/>
  <c r="J1389" i="2" s="1"/>
  <c r="I1390" i="2"/>
  <c r="J1390" i="2" s="1"/>
  <c r="I1391" i="2"/>
  <c r="J1391" i="2" s="1"/>
  <c r="I1392" i="2"/>
  <c r="J1392" i="2" s="1"/>
  <c r="I1393" i="2"/>
  <c r="J1393" i="2" s="1"/>
  <c r="I1394" i="2"/>
  <c r="J1394" i="2" s="1"/>
  <c r="I1395" i="2"/>
  <c r="J1395" i="2" s="1"/>
  <c r="I1396" i="2"/>
  <c r="J1396" i="2" s="1"/>
  <c r="I1397" i="2"/>
  <c r="J1397" i="2" s="1"/>
  <c r="I1398" i="2"/>
  <c r="J1398" i="2" s="1"/>
  <c r="I1399" i="2"/>
  <c r="J1399" i="2" s="1"/>
  <c r="I1400" i="2"/>
  <c r="J1400" i="2" s="1"/>
  <c r="I1401" i="2"/>
  <c r="J1401" i="2" s="1"/>
  <c r="I1402" i="2"/>
  <c r="J1402" i="2" s="1"/>
  <c r="I1403" i="2"/>
  <c r="J1403" i="2" s="1"/>
  <c r="I1404" i="2"/>
  <c r="J1404" i="2" s="1"/>
  <c r="I1405" i="2"/>
  <c r="J1405" i="2" s="1"/>
  <c r="I1406" i="2"/>
  <c r="J1406" i="2" s="1"/>
  <c r="I1407" i="2"/>
  <c r="J1407" i="2" s="1"/>
  <c r="I1408" i="2"/>
  <c r="J1408" i="2" s="1"/>
  <c r="I1409" i="2"/>
  <c r="J1409" i="2" s="1"/>
  <c r="I1410" i="2"/>
  <c r="J1410" i="2" s="1"/>
  <c r="I1411" i="2"/>
  <c r="J1411" i="2" s="1"/>
  <c r="I1412" i="2"/>
  <c r="J1412" i="2" s="1"/>
  <c r="I1413" i="2"/>
  <c r="J1413" i="2" s="1"/>
  <c r="I1414" i="2"/>
  <c r="J1414" i="2" s="1"/>
  <c r="I1415" i="2"/>
  <c r="J1415" i="2" s="1"/>
  <c r="I1416" i="2"/>
  <c r="J1416" i="2" s="1"/>
  <c r="I1417" i="2"/>
  <c r="J1417" i="2" s="1"/>
  <c r="I1418" i="2"/>
  <c r="J1418" i="2" s="1"/>
  <c r="I1419" i="2"/>
  <c r="J1419" i="2" s="1"/>
  <c r="I1420" i="2"/>
  <c r="J1420" i="2" s="1"/>
  <c r="I1421" i="2"/>
  <c r="J1421" i="2" s="1"/>
  <c r="I1422" i="2"/>
  <c r="J1422" i="2" s="1"/>
  <c r="I1423" i="2"/>
  <c r="J1423" i="2" s="1"/>
  <c r="I1424" i="2"/>
  <c r="J1424" i="2" s="1"/>
  <c r="I1425" i="2"/>
  <c r="J1425" i="2" s="1"/>
  <c r="I1426" i="2"/>
  <c r="J1426" i="2" s="1"/>
  <c r="I1427" i="2"/>
  <c r="J1427" i="2" s="1"/>
  <c r="I1428" i="2"/>
  <c r="J1428" i="2" s="1"/>
  <c r="I1429" i="2"/>
  <c r="J1429" i="2" s="1"/>
  <c r="I1430" i="2"/>
  <c r="J1430" i="2" s="1"/>
  <c r="I1431" i="2"/>
  <c r="J1431" i="2" s="1"/>
  <c r="I1432" i="2"/>
  <c r="J1432" i="2" s="1"/>
  <c r="I1433" i="2"/>
  <c r="J1433" i="2" s="1"/>
  <c r="I1434" i="2"/>
  <c r="J1434" i="2" s="1"/>
  <c r="I1435" i="2"/>
  <c r="J1435" i="2" s="1"/>
  <c r="I1436" i="2"/>
  <c r="J1436" i="2" s="1"/>
  <c r="I1437" i="2"/>
  <c r="J1437" i="2" s="1"/>
  <c r="I1438" i="2"/>
  <c r="J1438" i="2" s="1"/>
  <c r="I1439" i="2"/>
  <c r="J1439" i="2" s="1"/>
  <c r="I1440" i="2"/>
  <c r="J1440" i="2" s="1"/>
  <c r="I1441" i="2"/>
  <c r="J1441" i="2" s="1"/>
  <c r="I1442" i="2"/>
  <c r="J1442" i="2" s="1"/>
  <c r="I1443" i="2"/>
  <c r="J1443" i="2" s="1"/>
  <c r="I1444" i="2"/>
  <c r="J1444" i="2" s="1"/>
  <c r="I1445" i="2"/>
  <c r="J1445" i="2" s="1"/>
  <c r="I1446" i="2"/>
  <c r="J1446" i="2" s="1"/>
  <c r="I1447" i="2"/>
  <c r="J1447" i="2" s="1"/>
  <c r="I1448" i="2"/>
  <c r="J1448" i="2" s="1"/>
  <c r="I1449" i="2"/>
  <c r="J1449" i="2" s="1"/>
  <c r="I1450" i="2"/>
  <c r="J1450" i="2" s="1"/>
  <c r="I1451" i="2"/>
  <c r="J1451" i="2" s="1"/>
  <c r="I1452" i="2"/>
  <c r="J1452" i="2" s="1"/>
  <c r="I1453" i="2"/>
  <c r="J1453" i="2" s="1"/>
  <c r="I1454" i="2"/>
  <c r="J1454" i="2" s="1"/>
  <c r="I1455" i="2"/>
  <c r="J1455" i="2" s="1"/>
  <c r="I1456" i="2"/>
  <c r="J1456" i="2" s="1"/>
  <c r="I1457" i="2"/>
  <c r="J1457" i="2" s="1"/>
  <c r="I1458" i="2"/>
  <c r="J1458" i="2" s="1"/>
  <c r="I1459" i="2"/>
  <c r="J1459" i="2" s="1"/>
  <c r="I1460" i="2"/>
  <c r="J1460" i="2" s="1"/>
  <c r="I1461" i="2"/>
  <c r="J1461" i="2" s="1"/>
  <c r="I1462" i="2"/>
  <c r="J1462" i="2" s="1"/>
  <c r="I1463" i="2"/>
  <c r="J1463" i="2" s="1"/>
  <c r="I1464" i="2"/>
  <c r="J1464" i="2" s="1"/>
  <c r="I1465" i="2"/>
  <c r="J1465" i="2" s="1"/>
  <c r="I1466" i="2"/>
  <c r="J1466" i="2" s="1"/>
  <c r="I1467" i="2"/>
  <c r="J1467" i="2" s="1"/>
  <c r="I1468" i="2"/>
  <c r="J1468" i="2" s="1"/>
  <c r="I1469" i="2"/>
  <c r="J1469" i="2" s="1"/>
  <c r="I1470" i="2"/>
  <c r="J1470" i="2" s="1"/>
  <c r="I1471" i="2"/>
  <c r="J1471" i="2" s="1"/>
  <c r="I1472" i="2"/>
  <c r="J1472" i="2" s="1"/>
  <c r="I1473" i="2"/>
  <c r="J1473" i="2" s="1"/>
  <c r="I1474" i="2"/>
  <c r="J1474" i="2" s="1"/>
  <c r="I1475" i="2"/>
  <c r="J1475" i="2" s="1"/>
  <c r="I1476" i="2"/>
  <c r="J1476" i="2" s="1"/>
  <c r="I1477" i="2"/>
  <c r="J1477" i="2" s="1"/>
  <c r="I1478" i="2"/>
  <c r="J1478" i="2" s="1"/>
  <c r="I1479" i="2"/>
  <c r="J1479" i="2" s="1"/>
  <c r="I1480" i="2"/>
  <c r="J1480" i="2" s="1"/>
  <c r="I1481" i="2"/>
  <c r="J1481" i="2" s="1"/>
  <c r="I1482" i="2"/>
  <c r="J1482" i="2" s="1"/>
  <c r="I1483" i="2"/>
  <c r="J1483" i="2" s="1"/>
  <c r="I1484" i="2"/>
  <c r="J1484" i="2" s="1"/>
  <c r="I1485" i="2"/>
  <c r="J1485" i="2" s="1"/>
  <c r="I1486" i="2"/>
  <c r="J1486" i="2" s="1"/>
  <c r="I1487" i="2"/>
  <c r="J1487" i="2" s="1"/>
  <c r="I1488" i="2"/>
  <c r="J1488" i="2" s="1"/>
  <c r="I1489" i="2"/>
  <c r="J1489" i="2" s="1"/>
  <c r="I1490" i="2"/>
  <c r="J1490" i="2" s="1"/>
  <c r="I1491" i="2"/>
  <c r="J1491" i="2" s="1"/>
  <c r="I1492" i="2"/>
  <c r="J1492" i="2" s="1"/>
  <c r="I1493" i="2"/>
  <c r="J1493" i="2" s="1"/>
  <c r="I1494" i="2"/>
  <c r="J1494" i="2" s="1"/>
  <c r="I1495" i="2"/>
  <c r="J1495" i="2" s="1"/>
  <c r="I1496" i="2"/>
  <c r="J1496" i="2" s="1"/>
  <c r="I1497" i="2"/>
  <c r="J1497" i="2" s="1"/>
  <c r="I1498" i="2"/>
  <c r="J1498" i="2" s="1"/>
  <c r="I1499" i="2"/>
  <c r="J1499" i="2" s="1"/>
  <c r="I1500" i="2"/>
  <c r="J1500" i="2" s="1"/>
  <c r="I1501" i="2"/>
  <c r="J1501" i="2" s="1"/>
  <c r="I1502" i="2"/>
  <c r="J1502" i="2" s="1"/>
  <c r="I1503" i="2"/>
  <c r="J1503" i="2" s="1"/>
  <c r="I1504" i="2"/>
  <c r="J1504" i="2" s="1"/>
  <c r="I1505" i="2"/>
  <c r="J1505" i="2" s="1"/>
  <c r="I1506" i="2"/>
  <c r="J1506" i="2" s="1"/>
  <c r="I1507" i="2"/>
  <c r="J1507" i="2" s="1"/>
  <c r="I1508" i="2"/>
  <c r="J1508" i="2" s="1"/>
  <c r="I1509" i="2"/>
  <c r="J1509" i="2" s="1"/>
  <c r="I1510" i="2"/>
  <c r="J1510" i="2" s="1"/>
  <c r="I1511" i="2"/>
  <c r="J1511" i="2" s="1"/>
  <c r="I1512" i="2"/>
  <c r="J1512" i="2" s="1"/>
  <c r="I1513" i="2"/>
  <c r="J1513" i="2" s="1"/>
  <c r="I1514" i="2"/>
  <c r="J1514" i="2" s="1"/>
  <c r="I1515" i="2"/>
  <c r="J1515" i="2" s="1"/>
  <c r="I1516" i="2"/>
  <c r="J1516" i="2" s="1"/>
  <c r="I1517" i="2"/>
  <c r="J1517" i="2" s="1"/>
  <c r="I1518" i="2"/>
  <c r="J1518" i="2" s="1"/>
  <c r="I1519" i="2"/>
  <c r="J1519" i="2" s="1"/>
  <c r="I1520" i="2"/>
  <c r="J1520" i="2" s="1"/>
  <c r="I1521" i="2"/>
  <c r="J1521" i="2" s="1"/>
  <c r="I1522" i="2"/>
  <c r="J1522" i="2" s="1"/>
  <c r="I1523" i="2"/>
  <c r="J1523" i="2" s="1"/>
  <c r="I1524" i="2"/>
  <c r="J1524" i="2" s="1"/>
  <c r="I1525" i="2"/>
  <c r="J1525" i="2" s="1"/>
  <c r="I1526" i="2"/>
  <c r="J1526" i="2" s="1"/>
  <c r="I1527" i="2"/>
  <c r="J1527" i="2" s="1"/>
  <c r="I1528" i="2"/>
  <c r="J1528" i="2" s="1"/>
  <c r="I1529" i="2"/>
  <c r="J1529" i="2" s="1"/>
  <c r="I1530" i="2"/>
  <c r="J1530" i="2" s="1"/>
  <c r="I1531" i="2"/>
  <c r="J1531" i="2" s="1"/>
  <c r="I1532" i="2"/>
  <c r="J1532" i="2" s="1"/>
  <c r="I1533" i="2"/>
  <c r="J1533" i="2" s="1"/>
  <c r="I1534" i="2"/>
  <c r="J1534" i="2" s="1"/>
  <c r="I1535" i="2"/>
  <c r="J1535" i="2" s="1"/>
  <c r="I1536" i="2"/>
  <c r="J1536" i="2" s="1"/>
  <c r="I1537" i="2"/>
  <c r="J1537" i="2" s="1"/>
  <c r="I1538" i="2"/>
  <c r="J1538" i="2" s="1"/>
  <c r="I1539" i="2"/>
  <c r="J1539" i="2" s="1"/>
  <c r="I1540" i="2"/>
  <c r="J1540" i="2" s="1"/>
  <c r="I1541" i="2"/>
  <c r="J1541" i="2" s="1"/>
  <c r="I1542" i="2"/>
  <c r="J1542" i="2" s="1"/>
  <c r="I1543" i="2"/>
  <c r="J1543" i="2" s="1"/>
  <c r="I1544" i="2"/>
  <c r="J1544" i="2" s="1"/>
  <c r="I1545" i="2"/>
  <c r="J1545" i="2" s="1"/>
  <c r="I1546" i="2"/>
  <c r="J1546" i="2" s="1"/>
  <c r="I1547" i="2"/>
  <c r="J1547" i="2" s="1"/>
  <c r="I1548" i="2"/>
  <c r="J1548" i="2" s="1"/>
  <c r="I1549" i="2"/>
  <c r="J1549" i="2" s="1"/>
  <c r="I1550" i="2"/>
  <c r="J1550" i="2" s="1"/>
  <c r="I1551" i="2"/>
  <c r="J1551" i="2" s="1"/>
  <c r="I1552" i="2"/>
  <c r="J1552" i="2" s="1"/>
  <c r="I1553" i="2"/>
  <c r="J1553" i="2" s="1"/>
  <c r="I1554" i="2"/>
  <c r="J1554" i="2" s="1"/>
  <c r="I1555" i="2"/>
  <c r="J1555" i="2" s="1"/>
  <c r="I1556" i="2"/>
  <c r="J1556" i="2" s="1"/>
  <c r="I1557" i="2"/>
  <c r="J1557" i="2" s="1"/>
  <c r="I1558" i="2"/>
  <c r="J1558" i="2" s="1"/>
  <c r="I1559" i="2"/>
  <c r="J1559" i="2" s="1"/>
  <c r="I1560" i="2"/>
  <c r="J1560" i="2" s="1"/>
  <c r="I1561" i="2"/>
  <c r="J1561" i="2" s="1"/>
  <c r="I1562" i="2"/>
  <c r="J1562" i="2" s="1"/>
  <c r="I1563" i="2"/>
  <c r="J1563" i="2" s="1"/>
  <c r="I1564" i="2"/>
  <c r="J1564" i="2" s="1"/>
  <c r="I1565" i="2"/>
  <c r="J1565" i="2" s="1"/>
  <c r="I1566" i="2"/>
  <c r="J1566" i="2" s="1"/>
  <c r="I1567" i="2"/>
  <c r="J1567" i="2" s="1"/>
  <c r="I1568" i="2"/>
  <c r="J1568" i="2" s="1"/>
  <c r="I1569" i="2"/>
  <c r="J1569" i="2" s="1"/>
  <c r="I1570" i="2"/>
  <c r="J1570" i="2" s="1"/>
  <c r="I1571" i="2"/>
  <c r="J1571" i="2" s="1"/>
  <c r="I1572" i="2"/>
  <c r="J1572" i="2" s="1"/>
  <c r="I1573" i="2"/>
  <c r="J1573" i="2" s="1"/>
  <c r="I1574" i="2"/>
  <c r="J1574" i="2" s="1"/>
  <c r="I1575" i="2"/>
  <c r="J1575" i="2" s="1"/>
  <c r="I1576" i="2"/>
  <c r="J1576" i="2" s="1"/>
  <c r="I1577" i="2"/>
  <c r="J1577" i="2" s="1"/>
  <c r="I1578" i="2"/>
  <c r="J1578" i="2" s="1"/>
  <c r="I1579" i="2"/>
  <c r="J1579" i="2" s="1"/>
  <c r="I1580" i="2"/>
  <c r="J1580" i="2" s="1"/>
  <c r="I1581" i="2"/>
  <c r="J1581" i="2" s="1"/>
  <c r="I1582" i="2"/>
  <c r="J1582" i="2" s="1"/>
  <c r="I1583" i="2"/>
  <c r="J1583" i="2" s="1"/>
  <c r="I1584" i="2"/>
  <c r="J1584" i="2" s="1"/>
  <c r="I1585" i="2"/>
  <c r="J1585" i="2" s="1"/>
  <c r="I1586" i="2"/>
  <c r="J1586" i="2" s="1"/>
  <c r="I1587" i="2"/>
  <c r="J1587" i="2" s="1"/>
  <c r="I1588" i="2"/>
  <c r="J1588" i="2" s="1"/>
  <c r="I1589" i="2"/>
  <c r="J1589" i="2" s="1"/>
  <c r="I1590" i="2"/>
  <c r="J1590" i="2" s="1"/>
  <c r="I1591" i="2"/>
  <c r="J1591" i="2" s="1"/>
  <c r="I1592" i="2"/>
  <c r="J1592" i="2" s="1"/>
  <c r="I1593" i="2"/>
  <c r="J1593" i="2" s="1"/>
  <c r="I1594" i="2"/>
  <c r="J1594" i="2" s="1"/>
  <c r="I1595" i="2"/>
  <c r="J1595" i="2" s="1"/>
  <c r="I1596" i="2"/>
  <c r="J1596" i="2" s="1"/>
  <c r="I1597" i="2"/>
  <c r="J1597" i="2" s="1"/>
  <c r="I1598" i="2"/>
  <c r="J1598" i="2" s="1"/>
  <c r="I1599" i="2"/>
  <c r="J1599" i="2" s="1"/>
  <c r="I1600" i="2"/>
  <c r="J1600" i="2" s="1"/>
  <c r="I1601" i="2"/>
  <c r="J1601" i="2" s="1"/>
  <c r="I1602" i="2"/>
  <c r="J1602" i="2" s="1"/>
  <c r="I1603" i="2"/>
  <c r="J1603" i="2" s="1"/>
  <c r="I1604" i="2"/>
  <c r="J1604" i="2" s="1"/>
  <c r="I1605" i="2"/>
  <c r="J1605" i="2" s="1"/>
  <c r="I1606" i="2"/>
  <c r="J1606" i="2" s="1"/>
  <c r="I1607" i="2"/>
  <c r="J1607" i="2" s="1"/>
  <c r="I1608" i="2"/>
  <c r="J1608" i="2" s="1"/>
  <c r="I1609" i="2"/>
  <c r="J1609" i="2" s="1"/>
  <c r="I1610" i="2"/>
  <c r="J1610" i="2" s="1"/>
  <c r="I1611" i="2"/>
  <c r="J1611" i="2" s="1"/>
  <c r="I1612" i="2"/>
  <c r="J1612" i="2" s="1"/>
  <c r="I1613" i="2"/>
  <c r="J1613" i="2" s="1"/>
  <c r="I1614" i="2"/>
  <c r="J1614" i="2" s="1"/>
  <c r="I1615" i="2"/>
  <c r="J1615" i="2" s="1"/>
  <c r="I1616" i="2"/>
  <c r="J1616" i="2" s="1"/>
  <c r="I1617" i="2"/>
  <c r="J1617" i="2" s="1"/>
  <c r="I1618" i="2"/>
  <c r="J1618" i="2" s="1"/>
  <c r="I1619" i="2"/>
  <c r="J1619" i="2" s="1"/>
  <c r="I1620" i="2"/>
  <c r="J1620" i="2" s="1"/>
  <c r="I1621" i="2"/>
  <c r="J1621" i="2" s="1"/>
  <c r="I1622" i="2"/>
  <c r="J1622" i="2" s="1"/>
  <c r="I1623" i="2"/>
  <c r="J1623" i="2" s="1"/>
  <c r="I1624" i="2"/>
  <c r="J1624" i="2" s="1"/>
  <c r="I1625" i="2"/>
  <c r="J1625" i="2" s="1"/>
  <c r="I1626" i="2"/>
  <c r="J1626" i="2" s="1"/>
  <c r="I1627" i="2"/>
  <c r="J1627" i="2" s="1"/>
  <c r="I1628" i="2"/>
  <c r="J1628" i="2" s="1"/>
  <c r="I1629" i="2"/>
  <c r="J1629" i="2" s="1"/>
  <c r="I1630" i="2"/>
  <c r="J1630" i="2" s="1"/>
  <c r="I1631" i="2"/>
  <c r="J1631" i="2" s="1"/>
  <c r="I1632" i="2"/>
  <c r="J1632" i="2" s="1"/>
  <c r="I1633" i="2"/>
  <c r="J1633" i="2" s="1"/>
  <c r="I1634" i="2"/>
  <c r="J1634" i="2" s="1"/>
  <c r="I1635" i="2"/>
  <c r="J1635" i="2" s="1"/>
  <c r="I1636" i="2"/>
  <c r="J1636" i="2" s="1"/>
  <c r="I1637" i="2"/>
  <c r="J1637" i="2" s="1"/>
  <c r="I1638" i="2"/>
  <c r="J1638" i="2" s="1"/>
  <c r="I1639" i="2"/>
  <c r="J1639" i="2" s="1"/>
  <c r="I1640" i="2"/>
  <c r="J1640" i="2" s="1"/>
  <c r="I1641" i="2"/>
  <c r="J1641" i="2" s="1"/>
  <c r="I1642" i="2"/>
  <c r="J1642" i="2" s="1"/>
  <c r="I1643" i="2"/>
  <c r="J1643" i="2" s="1"/>
  <c r="I1644" i="2"/>
  <c r="J1644" i="2" s="1"/>
  <c r="I1645" i="2"/>
  <c r="J1645" i="2" s="1"/>
  <c r="I1646" i="2"/>
  <c r="J1646" i="2" s="1"/>
  <c r="I1647" i="2"/>
  <c r="J1647" i="2" s="1"/>
  <c r="I1648" i="2"/>
  <c r="J1648" i="2" s="1"/>
  <c r="I1649" i="2"/>
  <c r="J1649" i="2" s="1"/>
  <c r="I1650" i="2"/>
  <c r="J1650" i="2" s="1"/>
  <c r="I1651" i="2"/>
  <c r="J1651" i="2" s="1"/>
  <c r="I1652" i="2"/>
  <c r="J1652" i="2" s="1"/>
  <c r="I1653" i="2"/>
  <c r="J1653" i="2" s="1"/>
  <c r="I1654" i="2"/>
  <c r="J1654" i="2" s="1"/>
  <c r="I1655" i="2"/>
  <c r="J1655" i="2" s="1"/>
  <c r="I1656" i="2"/>
  <c r="J1656" i="2" s="1"/>
  <c r="I1657" i="2"/>
  <c r="J1657" i="2" s="1"/>
  <c r="I1658" i="2"/>
  <c r="J1658" i="2" s="1"/>
  <c r="I1659" i="2"/>
  <c r="J1659" i="2" s="1"/>
  <c r="I1660" i="2"/>
  <c r="J1660" i="2" s="1"/>
  <c r="I1661" i="2"/>
  <c r="J1661" i="2" s="1"/>
  <c r="I1662" i="2"/>
  <c r="J1662" i="2" s="1"/>
  <c r="I1663" i="2"/>
  <c r="J1663" i="2" s="1"/>
  <c r="I1664" i="2"/>
  <c r="J1664" i="2" s="1"/>
  <c r="I1665" i="2"/>
  <c r="J1665" i="2" s="1"/>
  <c r="I1666" i="2"/>
  <c r="J1666" i="2" s="1"/>
  <c r="I1667" i="2"/>
  <c r="J1667" i="2" s="1"/>
  <c r="I1668" i="2"/>
  <c r="J1668" i="2" s="1"/>
  <c r="I1669" i="2"/>
  <c r="J1669" i="2" s="1"/>
  <c r="I1670" i="2"/>
  <c r="J1670" i="2" s="1"/>
  <c r="I1671" i="2"/>
  <c r="J1671" i="2" s="1"/>
  <c r="I1672" i="2"/>
  <c r="J1672" i="2" s="1"/>
  <c r="I1673" i="2"/>
  <c r="J1673" i="2" s="1"/>
  <c r="I1674" i="2"/>
  <c r="J1674" i="2" s="1"/>
  <c r="I1675" i="2"/>
  <c r="J1675" i="2" s="1"/>
  <c r="I1676" i="2"/>
  <c r="J1676" i="2" s="1"/>
  <c r="I1677" i="2"/>
  <c r="J1677" i="2" s="1"/>
  <c r="I1678" i="2"/>
  <c r="J1678" i="2" s="1"/>
  <c r="I1679" i="2"/>
  <c r="J1679" i="2" s="1"/>
  <c r="I1680" i="2"/>
  <c r="J1680" i="2" s="1"/>
  <c r="I1681" i="2"/>
  <c r="J1681" i="2" s="1"/>
  <c r="I1682" i="2"/>
  <c r="J1682" i="2" s="1"/>
  <c r="I1683" i="2"/>
  <c r="J1683" i="2" s="1"/>
  <c r="I1684" i="2"/>
  <c r="J1684" i="2" s="1"/>
  <c r="I1685" i="2"/>
  <c r="J1685" i="2" s="1"/>
  <c r="I1686" i="2"/>
  <c r="J1686" i="2" s="1"/>
  <c r="I1687" i="2"/>
  <c r="J1687" i="2" s="1"/>
  <c r="I1688" i="2"/>
  <c r="J1688" i="2" s="1"/>
  <c r="I1689" i="2"/>
  <c r="J1689" i="2" s="1"/>
  <c r="I1690" i="2"/>
  <c r="J1690" i="2" s="1"/>
  <c r="I1691" i="2"/>
  <c r="J1691" i="2" s="1"/>
  <c r="I1692" i="2"/>
  <c r="J1692" i="2" s="1"/>
  <c r="I1693" i="2"/>
  <c r="J1693" i="2" s="1"/>
  <c r="I1694" i="2"/>
  <c r="J1694" i="2" s="1"/>
  <c r="I1695" i="2"/>
  <c r="J1695" i="2" s="1"/>
  <c r="I1696" i="2"/>
  <c r="J1696" i="2" s="1"/>
  <c r="I1697" i="2"/>
  <c r="J1697" i="2" s="1"/>
  <c r="I1698" i="2"/>
  <c r="J1698" i="2" s="1"/>
  <c r="I1699" i="2"/>
  <c r="J1699" i="2" s="1"/>
  <c r="I1700" i="2"/>
  <c r="J1700" i="2" s="1"/>
  <c r="I1701" i="2"/>
  <c r="J1701" i="2" s="1"/>
  <c r="I1702" i="2"/>
  <c r="J1702" i="2" s="1"/>
  <c r="I1703" i="2"/>
  <c r="J1703" i="2" s="1"/>
  <c r="I1704" i="2"/>
  <c r="J1704" i="2" s="1"/>
  <c r="I1705" i="2"/>
  <c r="J1705" i="2" s="1"/>
  <c r="I1706" i="2"/>
  <c r="J1706" i="2" s="1"/>
  <c r="I1707" i="2"/>
  <c r="J1707" i="2" s="1"/>
  <c r="I1708" i="2"/>
  <c r="J1708" i="2" s="1"/>
  <c r="I1709" i="2"/>
  <c r="J1709" i="2" s="1"/>
  <c r="I1710" i="2"/>
  <c r="J1710" i="2" s="1"/>
  <c r="I1711" i="2"/>
  <c r="J1711" i="2" s="1"/>
  <c r="I1712" i="2"/>
  <c r="J1712" i="2" s="1"/>
  <c r="I1713" i="2"/>
  <c r="J1713" i="2" s="1"/>
  <c r="I1714" i="2"/>
  <c r="J1714" i="2" s="1"/>
  <c r="I1715" i="2"/>
  <c r="J1715" i="2" s="1"/>
  <c r="I1716" i="2"/>
  <c r="J1716" i="2" s="1"/>
  <c r="I1717" i="2"/>
  <c r="J1717" i="2" s="1"/>
  <c r="I1718" i="2"/>
  <c r="J1718" i="2" s="1"/>
  <c r="I1719" i="2"/>
  <c r="J1719" i="2" s="1"/>
  <c r="I1720" i="2"/>
  <c r="J1720" i="2" s="1"/>
  <c r="I1721" i="2"/>
  <c r="J1721" i="2" s="1"/>
  <c r="I1722" i="2"/>
  <c r="J1722" i="2" s="1"/>
  <c r="I1723" i="2"/>
  <c r="J1723" i="2" s="1"/>
  <c r="I1724" i="2"/>
  <c r="J1724" i="2" s="1"/>
  <c r="I1725" i="2"/>
  <c r="J1725" i="2" s="1"/>
  <c r="I1726" i="2"/>
  <c r="J1726" i="2" s="1"/>
  <c r="I1727" i="2"/>
  <c r="J1727" i="2" s="1"/>
  <c r="I1728" i="2"/>
  <c r="J1728" i="2" s="1"/>
  <c r="I1729" i="2"/>
  <c r="J1729" i="2" s="1"/>
  <c r="I1730" i="2"/>
  <c r="J1730" i="2" s="1"/>
  <c r="I1731" i="2"/>
  <c r="J1731" i="2" s="1"/>
  <c r="I1732" i="2"/>
  <c r="J1732" i="2" s="1"/>
  <c r="I1733" i="2"/>
  <c r="J1733" i="2" s="1"/>
  <c r="I1734" i="2"/>
  <c r="J1734" i="2" s="1"/>
  <c r="I1735" i="2"/>
  <c r="J1735" i="2" s="1"/>
  <c r="I1736" i="2"/>
  <c r="J1736" i="2" s="1"/>
  <c r="I1737" i="2"/>
  <c r="J1737" i="2" s="1"/>
  <c r="I1738" i="2"/>
  <c r="J1738" i="2" s="1"/>
  <c r="I1739" i="2"/>
  <c r="J1739" i="2" s="1"/>
  <c r="I1740" i="2"/>
  <c r="J1740" i="2" s="1"/>
  <c r="I1741" i="2"/>
  <c r="J1741" i="2" s="1"/>
  <c r="I1742" i="2"/>
  <c r="J1742" i="2" s="1"/>
  <c r="I1743" i="2"/>
  <c r="J1743" i="2" s="1"/>
  <c r="I1744" i="2"/>
  <c r="J1744" i="2" s="1"/>
  <c r="I1745" i="2"/>
  <c r="J1745" i="2" s="1"/>
  <c r="I1746" i="2"/>
  <c r="J1746" i="2" s="1"/>
  <c r="I1747" i="2"/>
  <c r="J1747" i="2" s="1"/>
  <c r="I1748" i="2"/>
  <c r="J1748" i="2" s="1"/>
  <c r="I1749" i="2"/>
  <c r="J1749" i="2" s="1"/>
  <c r="I1750" i="2"/>
  <c r="J1750" i="2" s="1"/>
  <c r="I1751" i="2"/>
  <c r="J1751" i="2" s="1"/>
  <c r="I1752" i="2"/>
  <c r="J1752" i="2" s="1"/>
  <c r="I1753" i="2"/>
  <c r="J1753" i="2" s="1"/>
  <c r="I1754" i="2"/>
  <c r="J1754" i="2" s="1"/>
  <c r="I1755" i="2"/>
  <c r="J1755" i="2" s="1"/>
  <c r="I1756" i="2"/>
  <c r="J1756" i="2" s="1"/>
  <c r="I1757" i="2"/>
  <c r="J1757" i="2" s="1"/>
  <c r="I1758" i="2"/>
  <c r="J1758" i="2" s="1"/>
  <c r="I1759" i="2"/>
  <c r="J1759" i="2" s="1"/>
  <c r="I1760" i="2"/>
  <c r="J1760" i="2" s="1"/>
  <c r="I1761" i="2"/>
  <c r="J1761" i="2" s="1"/>
  <c r="I1762" i="2"/>
  <c r="J1762" i="2" s="1"/>
  <c r="I1763" i="2"/>
  <c r="J1763" i="2" s="1"/>
  <c r="I1764" i="2"/>
  <c r="J1764" i="2" s="1"/>
  <c r="I1765" i="2"/>
  <c r="J1765" i="2" s="1"/>
  <c r="I1766" i="2"/>
  <c r="J1766" i="2" s="1"/>
  <c r="I1767" i="2"/>
  <c r="J1767" i="2" s="1"/>
  <c r="I1768" i="2"/>
  <c r="J1768" i="2" s="1"/>
  <c r="I1769" i="2"/>
  <c r="J1769" i="2" s="1"/>
  <c r="I1770" i="2"/>
  <c r="J1770" i="2" s="1"/>
  <c r="I1771" i="2"/>
  <c r="J1771" i="2" s="1"/>
  <c r="I1772" i="2"/>
  <c r="J1772" i="2" s="1"/>
  <c r="I1773" i="2"/>
  <c r="J1773" i="2" s="1"/>
  <c r="I1774" i="2"/>
  <c r="J1774" i="2" s="1"/>
  <c r="I1775" i="2"/>
  <c r="J1775" i="2" s="1"/>
  <c r="I1776" i="2"/>
  <c r="J1776" i="2" s="1"/>
  <c r="I1777" i="2"/>
  <c r="J1777" i="2" s="1"/>
  <c r="I1778" i="2"/>
  <c r="J1778" i="2" s="1"/>
  <c r="I1779" i="2"/>
  <c r="J1779" i="2" s="1"/>
  <c r="I1780" i="2"/>
  <c r="J1780" i="2" s="1"/>
  <c r="I1781" i="2"/>
  <c r="J1781" i="2" s="1"/>
  <c r="I1782" i="2"/>
  <c r="J1782" i="2" s="1"/>
  <c r="I1783" i="2"/>
  <c r="J1783" i="2" s="1"/>
  <c r="I1784" i="2"/>
  <c r="J1784" i="2" s="1"/>
  <c r="I1785" i="2"/>
  <c r="J1785" i="2" s="1"/>
  <c r="I1786" i="2"/>
  <c r="J1786" i="2" s="1"/>
  <c r="I1787" i="2"/>
  <c r="J1787" i="2" s="1"/>
  <c r="I1788" i="2"/>
  <c r="J1788" i="2" s="1"/>
  <c r="I1789" i="2"/>
  <c r="J1789" i="2" s="1"/>
  <c r="I1790" i="2"/>
  <c r="J1790" i="2" s="1"/>
  <c r="I1791" i="2"/>
  <c r="J1791" i="2" s="1"/>
  <c r="I1792" i="2"/>
  <c r="J1792" i="2" s="1"/>
  <c r="I1793" i="2"/>
  <c r="J1793" i="2" s="1"/>
  <c r="I1794" i="2"/>
  <c r="J1794" i="2" s="1"/>
  <c r="I1795" i="2"/>
  <c r="J1795" i="2" s="1"/>
  <c r="I1796" i="2"/>
  <c r="J1796" i="2" s="1"/>
  <c r="I1797" i="2"/>
  <c r="J1797" i="2" s="1"/>
  <c r="I1798" i="2"/>
  <c r="J1798" i="2" s="1"/>
  <c r="I1799" i="2"/>
  <c r="J1799" i="2" s="1"/>
  <c r="I1800" i="2"/>
  <c r="J1800" i="2" s="1"/>
  <c r="I1801" i="2"/>
  <c r="J1801" i="2" s="1"/>
  <c r="I1802" i="2"/>
  <c r="J1802" i="2" s="1"/>
  <c r="I1803" i="2"/>
  <c r="J1803" i="2" s="1"/>
  <c r="I1804" i="2"/>
  <c r="J1804" i="2" s="1"/>
  <c r="I1805" i="2"/>
  <c r="J1805" i="2" s="1"/>
  <c r="I1806" i="2"/>
  <c r="J1806" i="2" s="1"/>
  <c r="I1807" i="2"/>
  <c r="J1807" i="2" s="1"/>
  <c r="I1808" i="2"/>
  <c r="J1808" i="2" s="1"/>
  <c r="I1809" i="2"/>
  <c r="J1809" i="2" s="1"/>
  <c r="I1810" i="2"/>
  <c r="J1810" i="2" s="1"/>
  <c r="I1811" i="2"/>
  <c r="J1811" i="2" s="1"/>
  <c r="I1812" i="2"/>
  <c r="J1812" i="2" s="1"/>
  <c r="I1813" i="2"/>
  <c r="J1813" i="2" s="1"/>
  <c r="I1814" i="2"/>
  <c r="J1814" i="2" s="1"/>
  <c r="I1815" i="2"/>
  <c r="J1815" i="2" s="1"/>
  <c r="I1816" i="2"/>
  <c r="J1816" i="2" s="1"/>
  <c r="I1817" i="2"/>
  <c r="J1817" i="2" s="1"/>
  <c r="I1818" i="2"/>
  <c r="J1818" i="2" s="1"/>
  <c r="I1819" i="2"/>
  <c r="J1819" i="2" s="1"/>
  <c r="I1820" i="2"/>
  <c r="J1820" i="2" s="1"/>
  <c r="I1821" i="2"/>
  <c r="J1821" i="2" s="1"/>
  <c r="I1822" i="2"/>
  <c r="J1822" i="2" s="1"/>
  <c r="I1823" i="2"/>
  <c r="J1823" i="2" s="1"/>
  <c r="I1824" i="2"/>
  <c r="J1824" i="2" s="1"/>
  <c r="I1825" i="2"/>
  <c r="J1825" i="2" s="1"/>
  <c r="I1826" i="2"/>
  <c r="J1826" i="2" s="1"/>
  <c r="I1827" i="2"/>
  <c r="J1827" i="2" s="1"/>
  <c r="I1828" i="2"/>
  <c r="J1828" i="2" s="1"/>
  <c r="I1829" i="2"/>
  <c r="J1829" i="2" s="1"/>
  <c r="I1830" i="2"/>
  <c r="J1830" i="2" s="1"/>
  <c r="I1831" i="2"/>
  <c r="J1831" i="2" s="1"/>
  <c r="I1832" i="2"/>
  <c r="J1832" i="2" s="1"/>
  <c r="I1833" i="2"/>
  <c r="J1833" i="2" s="1"/>
  <c r="I1834" i="2"/>
  <c r="J1834" i="2" s="1"/>
  <c r="I1835" i="2"/>
  <c r="J1835" i="2" s="1"/>
  <c r="I1836" i="2"/>
  <c r="J1836" i="2" s="1"/>
  <c r="I1837" i="2"/>
  <c r="J1837" i="2" s="1"/>
  <c r="I1838" i="2"/>
  <c r="J1838" i="2" s="1"/>
  <c r="I1839" i="2"/>
  <c r="J1839" i="2" s="1"/>
  <c r="I1840" i="2"/>
  <c r="J1840" i="2" s="1"/>
  <c r="I1841" i="2"/>
  <c r="J1841" i="2" s="1"/>
  <c r="I1842" i="2"/>
  <c r="J1842" i="2" s="1"/>
  <c r="I1843" i="2"/>
  <c r="J1843" i="2" s="1"/>
  <c r="I1844" i="2"/>
  <c r="J1844" i="2" s="1"/>
  <c r="I1845" i="2"/>
  <c r="J1845" i="2" s="1"/>
  <c r="I1846" i="2"/>
  <c r="J1846" i="2" s="1"/>
  <c r="I1847" i="2"/>
  <c r="J1847" i="2" s="1"/>
  <c r="I1848" i="2"/>
  <c r="J1848" i="2" s="1"/>
  <c r="I1849" i="2"/>
  <c r="J1849" i="2" s="1"/>
  <c r="I1850" i="2"/>
  <c r="J1850" i="2" s="1"/>
  <c r="I1851" i="2"/>
  <c r="J1851" i="2" s="1"/>
  <c r="I1852" i="2"/>
  <c r="J1852" i="2" s="1"/>
  <c r="I1853" i="2"/>
  <c r="J1853" i="2" s="1"/>
  <c r="I1854" i="2"/>
  <c r="J1854" i="2" s="1"/>
  <c r="I1855" i="2"/>
  <c r="J1855" i="2" s="1"/>
  <c r="I1856" i="2"/>
  <c r="J1856" i="2" s="1"/>
  <c r="I1857" i="2"/>
  <c r="J1857" i="2" s="1"/>
  <c r="I1858" i="2"/>
  <c r="J1858" i="2" s="1"/>
  <c r="I1859" i="2"/>
  <c r="J1859" i="2" s="1"/>
  <c r="I1860" i="2"/>
  <c r="J1860" i="2" s="1"/>
  <c r="I1861" i="2"/>
  <c r="J1861" i="2" s="1"/>
  <c r="I1862" i="2"/>
  <c r="J1862" i="2" s="1"/>
  <c r="I1863" i="2"/>
  <c r="J1863" i="2" s="1"/>
  <c r="I1864" i="2"/>
  <c r="J1864" i="2" s="1"/>
  <c r="I1865" i="2"/>
  <c r="J1865" i="2" s="1"/>
  <c r="I1866" i="2"/>
  <c r="J1866" i="2" s="1"/>
  <c r="I1867" i="2"/>
  <c r="J1867" i="2" s="1"/>
  <c r="I1868" i="2"/>
  <c r="J1868" i="2" s="1"/>
  <c r="I1869" i="2"/>
  <c r="J1869" i="2" s="1"/>
  <c r="I1870" i="2"/>
  <c r="J1870" i="2" s="1"/>
  <c r="I1871" i="2"/>
  <c r="J1871" i="2" s="1"/>
  <c r="I1872" i="2"/>
  <c r="J1872" i="2" s="1"/>
  <c r="I1873" i="2"/>
  <c r="J1873" i="2" s="1"/>
  <c r="I1874" i="2"/>
  <c r="J1874" i="2" s="1"/>
  <c r="I1875" i="2"/>
  <c r="J1875" i="2" s="1"/>
  <c r="I1876" i="2"/>
  <c r="J1876" i="2" s="1"/>
  <c r="I1877" i="2"/>
  <c r="J1877" i="2" s="1"/>
  <c r="I1878" i="2"/>
  <c r="J1878" i="2" s="1"/>
  <c r="I1879" i="2"/>
  <c r="J1879" i="2" s="1"/>
  <c r="I1880" i="2"/>
  <c r="J1880" i="2" s="1"/>
  <c r="I1881" i="2"/>
  <c r="J1881" i="2" s="1"/>
  <c r="I1882" i="2"/>
  <c r="J1882" i="2" s="1"/>
  <c r="I1883" i="2"/>
  <c r="J1883" i="2" s="1"/>
  <c r="I1884" i="2"/>
  <c r="J1884" i="2" s="1"/>
  <c r="I1885" i="2"/>
  <c r="J1885" i="2" s="1"/>
  <c r="I1886" i="2"/>
  <c r="J1886" i="2" s="1"/>
  <c r="I1887" i="2"/>
  <c r="J1887" i="2" s="1"/>
  <c r="I1888" i="2"/>
  <c r="J1888" i="2" s="1"/>
  <c r="I1889" i="2"/>
  <c r="J1889" i="2" s="1"/>
  <c r="I1890" i="2"/>
  <c r="J1890" i="2" s="1"/>
  <c r="I1891" i="2"/>
  <c r="J1891" i="2" s="1"/>
  <c r="I1892" i="2"/>
  <c r="J1892" i="2" s="1"/>
  <c r="I1893" i="2"/>
  <c r="J1893" i="2" s="1"/>
  <c r="I1894" i="2"/>
  <c r="J1894" i="2" s="1"/>
  <c r="I1895" i="2"/>
  <c r="J1895" i="2" s="1"/>
  <c r="I1896" i="2"/>
  <c r="J1896" i="2" s="1"/>
  <c r="I1897" i="2"/>
  <c r="J1897" i="2" s="1"/>
  <c r="I1898" i="2"/>
  <c r="J1898" i="2" s="1"/>
  <c r="I1899" i="2"/>
  <c r="J1899" i="2" s="1"/>
  <c r="I1900" i="2"/>
  <c r="J1900" i="2" s="1"/>
  <c r="I1901" i="2"/>
  <c r="J1901" i="2" s="1"/>
  <c r="I1902" i="2"/>
  <c r="J1902" i="2" s="1"/>
  <c r="I1903" i="2"/>
  <c r="J1903" i="2" s="1"/>
  <c r="I1904" i="2"/>
  <c r="J1904" i="2" s="1"/>
  <c r="I1905" i="2"/>
  <c r="J1905" i="2" s="1"/>
  <c r="I1906" i="2"/>
  <c r="J1906" i="2" s="1"/>
  <c r="I1907" i="2"/>
  <c r="J1907" i="2" s="1"/>
  <c r="I1908" i="2"/>
  <c r="J1908" i="2" s="1"/>
  <c r="I1909" i="2"/>
  <c r="J1909" i="2" s="1"/>
  <c r="I1910" i="2"/>
  <c r="J1910" i="2" s="1"/>
  <c r="I1911" i="2"/>
  <c r="J1911" i="2" s="1"/>
  <c r="I1912" i="2"/>
  <c r="J1912" i="2" s="1"/>
  <c r="I1913" i="2"/>
  <c r="J1913" i="2" s="1"/>
  <c r="I1914" i="2"/>
  <c r="J1914" i="2" s="1"/>
  <c r="I1915" i="2"/>
  <c r="J1915" i="2" s="1"/>
  <c r="I1916" i="2"/>
  <c r="J1916" i="2" s="1"/>
  <c r="I1917" i="2"/>
  <c r="J1917" i="2" s="1"/>
  <c r="I1918" i="2"/>
  <c r="J1918" i="2" s="1"/>
  <c r="I1919" i="2"/>
  <c r="J1919" i="2" s="1"/>
  <c r="I1920" i="2"/>
  <c r="J1920" i="2" s="1"/>
  <c r="I1921" i="2"/>
  <c r="J1921" i="2" s="1"/>
  <c r="I1922" i="2"/>
  <c r="J1922" i="2" s="1"/>
  <c r="I1923" i="2"/>
  <c r="J1923" i="2" s="1"/>
  <c r="I1924" i="2"/>
  <c r="J1924" i="2" s="1"/>
  <c r="I1925" i="2"/>
  <c r="J1925" i="2" s="1"/>
  <c r="I1926" i="2"/>
  <c r="J1926" i="2" s="1"/>
  <c r="I1927" i="2"/>
  <c r="J1927" i="2" s="1"/>
  <c r="I1928" i="2"/>
  <c r="J1928" i="2" s="1"/>
  <c r="I1929" i="2"/>
  <c r="J1929" i="2" s="1"/>
  <c r="I1930" i="2"/>
  <c r="J1930" i="2" s="1"/>
  <c r="I1931" i="2"/>
  <c r="J1931" i="2" s="1"/>
  <c r="I1932" i="2"/>
  <c r="J1932" i="2" s="1"/>
  <c r="I1933" i="2"/>
  <c r="J1933" i="2" s="1"/>
  <c r="I1934" i="2"/>
  <c r="J1934" i="2" s="1"/>
  <c r="I1935" i="2"/>
  <c r="J1935" i="2" s="1"/>
  <c r="I1936" i="2"/>
  <c r="J1936" i="2" s="1"/>
  <c r="I1937" i="2"/>
  <c r="J1937" i="2" s="1"/>
  <c r="I1938" i="2"/>
  <c r="J1938" i="2" s="1"/>
  <c r="I1939" i="2"/>
  <c r="J1939" i="2" s="1"/>
  <c r="I1940" i="2"/>
  <c r="J1940" i="2" s="1"/>
  <c r="I1941" i="2"/>
  <c r="J1941" i="2" s="1"/>
  <c r="I1942" i="2"/>
  <c r="J1942" i="2" s="1"/>
  <c r="I1943" i="2"/>
  <c r="J1943" i="2" s="1"/>
  <c r="I1944" i="2"/>
  <c r="J1944" i="2" s="1"/>
  <c r="I1945" i="2"/>
  <c r="J1945" i="2" s="1"/>
  <c r="I1946" i="2"/>
  <c r="J1946" i="2" s="1"/>
  <c r="I1947" i="2"/>
  <c r="J1947" i="2" s="1"/>
  <c r="I1948" i="2"/>
  <c r="J1948" i="2" s="1"/>
  <c r="I1949" i="2"/>
  <c r="J1949" i="2" s="1"/>
  <c r="I1950" i="2"/>
  <c r="J1950" i="2" s="1"/>
  <c r="I1951" i="2"/>
  <c r="J1951" i="2" s="1"/>
  <c r="I1952" i="2"/>
  <c r="J1952" i="2" s="1"/>
  <c r="I1953" i="2"/>
  <c r="J1953" i="2" s="1"/>
  <c r="I1954" i="2"/>
  <c r="J1954" i="2" s="1"/>
  <c r="I1955" i="2"/>
  <c r="J1955" i="2" s="1"/>
  <c r="I1956" i="2"/>
  <c r="J1956" i="2" s="1"/>
  <c r="I1957" i="2"/>
  <c r="J1957" i="2" s="1"/>
  <c r="I1958" i="2"/>
  <c r="J1958" i="2" s="1"/>
  <c r="I1959" i="2"/>
  <c r="J1959" i="2" s="1"/>
  <c r="I1960" i="2"/>
  <c r="J1960" i="2" s="1"/>
  <c r="I1961" i="2"/>
  <c r="J1961" i="2" s="1"/>
  <c r="I1962" i="2"/>
  <c r="J1962" i="2" s="1"/>
  <c r="I1963" i="2"/>
  <c r="J1963" i="2" s="1"/>
  <c r="I1964" i="2"/>
  <c r="J1964" i="2" s="1"/>
  <c r="I1965" i="2"/>
  <c r="J1965" i="2" s="1"/>
  <c r="I1966" i="2"/>
  <c r="J1966" i="2" s="1"/>
  <c r="I1967" i="2"/>
  <c r="J1967" i="2" s="1"/>
  <c r="I1968" i="2"/>
  <c r="J1968" i="2" s="1"/>
  <c r="I1969" i="2"/>
  <c r="J1969" i="2" s="1"/>
  <c r="I1970" i="2"/>
  <c r="J1970" i="2" s="1"/>
  <c r="I1971" i="2"/>
  <c r="J1971" i="2" s="1"/>
  <c r="I1972" i="2"/>
  <c r="J1972" i="2" s="1"/>
  <c r="I1973" i="2"/>
  <c r="J1973" i="2" s="1"/>
  <c r="I1974" i="2"/>
  <c r="J1974" i="2" s="1"/>
  <c r="I1975" i="2"/>
  <c r="J1975" i="2" s="1"/>
  <c r="I1976" i="2"/>
  <c r="J1976" i="2" s="1"/>
  <c r="I1977" i="2"/>
  <c r="J1977" i="2" s="1"/>
  <c r="I1978" i="2"/>
  <c r="J1978" i="2" s="1"/>
  <c r="I1979" i="2"/>
  <c r="J1979" i="2" s="1"/>
  <c r="I1980" i="2"/>
  <c r="J1980" i="2" s="1"/>
  <c r="I1981" i="2"/>
  <c r="J1981" i="2" s="1"/>
  <c r="I1982" i="2"/>
  <c r="J1982" i="2" s="1"/>
  <c r="I1983" i="2"/>
  <c r="J1983" i="2" s="1"/>
  <c r="I1984" i="2"/>
  <c r="J1984" i="2" s="1"/>
  <c r="I1985" i="2"/>
  <c r="J1985" i="2" s="1"/>
  <c r="I1986" i="2"/>
  <c r="J1986" i="2" s="1"/>
  <c r="I1987" i="2"/>
  <c r="J1987" i="2" s="1"/>
  <c r="I1988" i="2"/>
  <c r="J1988" i="2" s="1"/>
  <c r="I1989" i="2"/>
  <c r="J1989" i="2" s="1"/>
  <c r="I1990" i="2"/>
  <c r="J1990" i="2" s="1"/>
  <c r="I1991" i="2"/>
  <c r="J1991" i="2" s="1"/>
  <c r="I1992" i="2"/>
  <c r="J1992" i="2" s="1"/>
  <c r="I1993" i="2"/>
  <c r="J1993" i="2" s="1"/>
  <c r="I1994" i="2"/>
  <c r="J1994" i="2" s="1"/>
  <c r="I1995" i="2"/>
  <c r="J1995" i="2" s="1"/>
  <c r="I1996" i="2"/>
  <c r="J1996" i="2" s="1"/>
  <c r="I1997" i="2"/>
  <c r="J1997" i="2" s="1"/>
  <c r="I1998" i="2"/>
  <c r="J1998" i="2" s="1"/>
  <c r="I1999" i="2"/>
  <c r="J1999" i="2" s="1"/>
  <c r="I2000" i="2"/>
  <c r="J2000" i="2" s="1"/>
  <c r="I2001" i="2"/>
  <c r="J2001" i="2" s="1"/>
  <c r="I2002" i="2"/>
  <c r="J2002" i="2" s="1"/>
  <c r="I2003" i="2"/>
  <c r="J2003" i="2" s="1"/>
  <c r="I2004" i="2"/>
  <c r="J2004" i="2" s="1"/>
  <c r="I2005" i="2"/>
  <c r="J2005" i="2" s="1"/>
  <c r="I2006" i="2"/>
  <c r="J2006" i="2" s="1"/>
  <c r="I2007" i="2"/>
  <c r="J2007" i="2" s="1"/>
  <c r="I2008" i="2"/>
  <c r="J2008" i="2" s="1"/>
  <c r="I2009" i="2"/>
  <c r="J2009" i="2" s="1"/>
  <c r="I2010" i="2"/>
  <c r="J2010" i="2" s="1"/>
  <c r="I2011" i="2"/>
  <c r="J2011" i="2" s="1"/>
  <c r="I2012" i="2"/>
  <c r="J2012" i="2" s="1"/>
  <c r="I2013" i="2"/>
  <c r="J2013" i="2" s="1"/>
  <c r="I2014" i="2"/>
  <c r="J2014" i="2" s="1"/>
  <c r="I2015" i="2"/>
  <c r="J2015" i="2" s="1"/>
  <c r="I2016" i="2"/>
  <c r="J2016" i="2" s="1"/>
  <c r="I2017" i="2"/>
  <c r="J2017" i="2" s="1"/>
  <c r="I2018" i="2"/>
  <c r="J2018" i="2" s="1"/>
  <c r="I2019" i="2"/>
  <c r="J2019" i="2" s="1"/>
  <c r="I2020" i="2"/>
  <c r="J2020" i="2" s="1"/>
  <c r="I2021" i="2"/>
  <c r="J2021" i="2" s="1"/>
  <c r="I2022" i="2"/>
  <c r="J2022" i="2" s="1"/>
  <c r="I2023" i="2"/>
  <c r="J2023" i="2" s="1"/>
  <c r="I2024" i="2"/>
  <c r="J2024" i="2" s="1"/>
  <c r="I2025" i="2"/>
  <c r="J2025" i="2" s="1"/>
  <c r="I2026" i="2"/>
  <c r="J2026" i="2" s="1"/>
  <c r="I2027" i="2"/>
  <c r="J2027" i="2" s="1"/>
  <c r="I2028" i="2"/>
  <c r="J2028" i="2" s="1"/>
  <c r="I2029" i="2"/>
  <c r="J2029" i="2" s="1"/>
  <c r="I2030" i="2"/>
  <c r="J2030" i="2" s="1"/>
  <c r="I2031" i="2"/>
  <c r="J2031" i="2" s="1"/>
  <c r="I2032" i="2"/>
  <c r="J2032" i="2" s="1"/>
  <c r="I2033" i="2"/>
  <c r="J2033" i="2" s="1"/>
  <c r="I2034" i="2"/>
  <c r="J2034" i="2" s="1"/>
  <c r="I2035" i="2"/>
  <c r="J2035" i="2" s="1"/>
  <c r="I2036" i="2"/>
  <c r="J2036" i="2" s="1"/>
  <c r="I2037" i="2"/>
  <c r="J2037" i="2" s="1"/>
  <c r="I2038" i="2"/>
  <c r="J2038" i="2" s="1"/>
  <c r="I2039" i="2"/>
  <c r="J2039" i="2" s="1"/>
  <c r="I2040" i="2"/>
  <c r="J2040" i="2" s="1"/>
  <c r="I2041" i="2"/>
  <c r="J2041" i="2" s="1"/>
  <c r="I2042" i="2"/>
  <c r="J2042" i="2" s="1"/>
  <c r="I2043" i="2"/>
  <c r="J2043" i="2" s="1"/>
  <c r="I2044" i="2"/>
  <c r="J2044" i="2" s="1"/>
  <c r="I2045" i="2"/>
  <c r="J2045" i="2" s="1"/>
  <c r="I2046" i="2"/>
  <c r="J2046" i="2" s="1"/>
  <c r="I2047" i="2"/>
  <c r="J2047" i="2" s="1"/>
  <c r="I2048" i="2"/>
  <c r="J2048" i="2" s="1"/>
  <c r="I2049" i="2"/>
  <c r="J2049" i="2" s="1"/>
  <c r="I2050" i="2"/>
  <c r="J2050" i="2" s="1"/>
  <c r="I2051" i="2"/>
  <c r="J2051" i="2" s="1"/>
  <c r="I2052" i="2"/>
  <c r="J2052" i="2" s="1"/>
  <c r="I2053" i="2"/>
  <c r="J2053" i="2" s="1"/>
  <c r="I2054" i="2"/>
  <c r="J2054" i="2" s="1"/>
  <c r="I2055" i="2"/>
  <c r="J2055" i="2" s="1"/>
  <c r="I2056" i="2"/>
  <c r="J2056" i="2" s="1"/>
  <c r="I2057" i="2"/>
  <c r="J2057" i="2" s="1"/>
  <c r="I2058" i="2"/>
  <c r="J2058" i="2" s="1"/>
  <c r="I2059" i="2"/>
  <c r="J2059" i="2" s="1"/>
  <c r="I2060" i="2"/>
  <c r="J2060" i="2" s="1"/>
  <c r="I2061" i="2"/>
  <c r="J2061" i="2" s="1"/>
  <c r="I2062" i="2"/>
  <c r="J2062" i="2" s="1"/>
  <c r="I2063" i="2"/>
  <c r="J2063" i="2" s="1"/>
  <c r="I2064" i="2"/>
  <c r="J2064" i="2" s="1"/>
  <c r="I2065" i="2"/>
  <c r="J2065" i="2" s="1"/>
  <c r="I2066" i="2"/>
  <c r="J2066" i="2" s="1"/>
  <c r="I2067" i="2"/>
  <c r="J2067" i="2" s="1"/>
  <c r="I2068" i="2"/>
  <c r="J2068" i="2" s="1"/>
  <c r="I2069" i="2"/>
  <c r="J2069" i="2" s="1"/>
  <c r="I2070" i="2"/>
  <c r="J2070" i="2" s="1"/>
  <c r="I2071" i="2"/>
  <c r="J2071" i="2" s="1"/>
  <c r="I2072" i="2"/>
  <c r="J2072" i="2" s="1"/>
  <c r="I2073" i="2"/>
  <c r="J2073" i="2" s="1"/>
  <c r="I2074" i="2"/>
  <c r="J2074" i="2" s="1"/>
  <c r="I2075" i="2"/>
  <c r="J2075" i="2" s="1"/>
  <c r="I2076" i="2"/>
  <c r="J2076" i="2" s="1"/>
  <c r="I2077" i="2"/>
  <c r="J2077" i="2" s="1"/>
  <c r="I2078" i="2"/>
  <c r="J2078" i="2" s="1"/>
  <c r="I2079" i="2"/>
  <c r="J2079" i="2" s="1"/>
  <c r="I2080" i="2"/>
  <c r="J2080" i="2" s="1"/>
  <c r="I2081" i="2"/>
  <c r="J2081" i="2" s="1"/>
  <c r="I2082" i="2"/>
  <c r="J2082" i="2" s="1"/>
  <c r="I2083" i="2"/>
  <c r="J2083" i="2" s="1"/>
  <c r="I2084" i="2"/>
  <c r="J2084" i="2" s="1"/>
  <c r="I2085" i="2"/>
  <c r="J2085" i="2" s="1"/>
  <c r="I2086" i="2"/>
  <c r="J2086" i="2" s="1"/>
  <c r="I2087" i="2"/>
  <c r="J2087" i="2" s="1"/>
  <c r="I2088" i="2"/>
  <c r="J2088" i="2" s="1"/>
  <c r="I2089" i="2"/>
  <c r="J2089" i="2" s="1"/>
  <c r="I2090" i="2"/>
  <c r="J2090" i="2" s="1"/>
  <c r="I2091" i="2"/>
  <c r="J2091" i="2" s="1"/>
  <c r="I2092" i="2"/>
  <c r="J2092" i="2" s="1"/>
  <c r="I2093" i="2"/>
  <c r="J2093" i="2" s="1"/>
  <c r="I2094" i="2"/>
  <c r="J2094" i="2" s="1"/>
  <c r="I2095" i="2"/>
  <c r="J2095" i="2" s="1"/>
  <c r="I2096" i="2"/>
  <c r="J2096" i="2" s="1"/>
  <c r="I2097" i="2"/>
  <c r="J2097" i="2" s="1"/>
  <c r="I2098" i="2"/>
  <c r="J2098" i="2" s="1"/>
  <c r="I2099" i="2"/>
  <c r="J2099" i="2" s="1"/>
  <c r="I2100" i="2"/>
  <c r="J2100" i="2" s="1"/>
  <c r="I2101" i="2"/>
  <c r="J2101" i="2" s="1"/>
  <c r="I2102" i="2"/>
  <c r="J2102" i="2" s="1"/>
  <c r="I2103" i="2"/>
  <c r="J2103" i="2" s="1"/>
  <c r="I2104" i="2"/>
  <c r="J2104" i="2" s="1"/>
  <c r="I2105" i="2"/>
  <c r="J2105" i="2" s="1"/>
  <c r="I2106" i="2"/>
  <c r="J2106" i="2" s="1"/>
  <c r="I2107" i="2"/>
  <c r="J2107" i="2" s="1"/>
  <c r="I2108" i="2"/>
  <c r="J2108" i="2" s="1"/>
  <c r="I2109" i="2"/>
  <c r="J2109" i="2" s="1"/>
  <c r="I2110" i="2"/>
  <c r="J2110" i="2" s="1"/>
  <c r="I2111" i="2"/>
  <c r="J2111" i="2" s="1"/>
  <c r="I2112" i="2"/>
  <c r="J2112" i="2" s="1"/>
  <c r="I2113" i="2"/>
  <c r="J2113" i="2" s="1"/>
  <c r="I2114" i="2"/>
  <c r="J2114" i="2" s="1"/>
  <c r="I2115" i="2"/>
  <c r="J2115" i="2" s="1"/>
  <c r="I2116" i="2"/>
  <c r="J2116" i="2" s="1"/>
  <c r="I2117" i="2"/>
  <c r="J2117" i="2" s="1"/>
  <c r="I2118" i="2"/>
  <c r="J2118" i="2" s="1"/>
  <c r="I2119" i="2"/>
  <c r="J2119" i="2" s="1"/>
  <c r="I2120" i="2"/>
  <c r="J2120" i="2" s="1"/>
  <c r="I2121" i="2"/>
  <c r="J2121" i="2" s="1"/>
  <c r="I2122" i="2"/>
  <c r="J2122" i="2" s="1"/>
  <c r="I2123" i="2"/>
  <c r="J2123" i="2" s="1"/>
  <c r="I2124" i="2"/>
  <c r="J2124" i="2" s="1"/>
  <c r="I2125" i="2"/>
  <c r="J2125" i="2" s="1"/>
  <c r="I2126" i="2"/>
  <c r="J2126" i="2" s="1"/>
  <c r="I2127" i="2"/>
  <c r="J2127" i="2" s="1"/>
  <c r="I2128" i="2"/>
  <c r="J2128" i="2" s="1"/>
  <c r="I2129" i="2"/>
  <c r="J2129" i="2" s="1"/>
  <c r="I2130" i="2"/>
  <c r="J2130" i="2" s="1"/>
  <c r="I2131" i="2"/>
  <c r="J2131" i="2" s="1"/>
  <c r="I2132" i="2"/>
  <c r="J2132" i="2" s="1"/>
  <c r="I2133" i="2"/>
  <c r="J2133" i="2" s="1"/>
  <c r="I2134" i="2"/>
  <c r="J2134" i="2" s="1"/>
  <c r="I2135" i="2"/>
  <c r="J2135" i="2" s="1"/>
  <c r="I2136" i="2"/>
  <c r="J2136" i="2" s="1"/>
  <c r="I2137" i="2"/>
  <c r="J2137" i="2" s="1"/>
  <c r="I2138" i="2"/>
  <c r="J2138" i="2" s="1"/>
  <c r="I2139" i="2"/>
  <c r="J2139" i="2" s="1"/>
  <c r="I2140" i="2"/>
  <c r="J2140" i="2" s="1"/>
  <c r="I2141" i="2"/>
  <c r="J2141" i="2" s="1"/>
  <c r="I2142" i="2"/>
  <c r="J2142" i="2" s="1"/>
  <c r="I2143" i="2"/>
  <c r="J2143" i="2" s="1"/>
  <c r="I2144" i="2"/>
  <c r="J2144" i="2" s="1"/>
  <c r="I2145" i="2"/>
  <c r="J2145" i="2" s="1"/>
  <c r="I2146" i="2"/>
  <c r="J2146" i="2" s="1"/>
  <c r="I2147" i="2"/>
  <c r="J2147" i="2" s="1"/>
  <c r="I2148" i="2"/>
  <c r="J2148" i="2" s="1"/>
  <c r="I2149" i="2"/>
  <c r="J2149" i="2" s="1"/>
  <c r="I2150" i="2"/>
  <c r="J2150" i="2" s="1"/>
  <c r="I2151" i="2"/>
  <c r="J2151" i="2" s="1"/>
  <c r="I2152" i="2"/>
  <c r="J2152" i="2" s="1"/>
  <c r="I2153" i="2"/>
  <c r="J2153" i="2" s="1"/>
  <c r="I2154" i="2"/>
  <c r="J2154" i="2" s="1"/>
  <c r="I2155" i="2"/>
  <c r="J2155" i="2" s="1"/>
  <c r="I2156" i="2"/>
  <c r="J2156" i="2" s="1"/>
  <c r="I2157" i="2"/>
  <c r="J2157" i="2" s="1"/>
  <c r="I2158" i="2"/>
  <c r="J2158" i="2" s="1"/>
  <c r="I2159" i="2"/>
  <c r="J2159" i="2" s="1"/>
  <c r="I2160" i="2"/>
  <c r="J2160" i="2" s="1"/>
  <c r="I2161" i="2"/>
  <c r="J2161" i="2" s="1"/>
  <c r="I2162" i="2"/>
  <c r="J2162" i="2" s="1"/>
  <c r="I2163" i="2"/>
  <c r="J2163" i="2" s="1"/>
  <c r="I2164" i="2"/>
  <c r="J2164" i="2" s="1"/>
  <c r="I2165" i="2"/>
  <c r="J2165" i="2" s="1"/>
  <c r="I2166" i="2"/>
  <c r="J2166" i="2" s="1"/>
  <c r="I2167" i="2"/>
  <c r="J2167" i="2" s="1"/>
  <c r="I2168" i="2"/>
  <c r="J2168" i="2" s="1"/>
  <c r="I2169" i="2"/>
  <c r="J2169" i="2" s="1"/>
  <c r="I2170" i="2"/>
  <c r="J2170" i="2" s="1"/>
  <c r="I2171" i="2"/>
  <c r="J2171" i="2" s="1"/>
  <c r="I2172" i="2"/>
  <c r="J2172" i="2" s="1"/>
  <c r="I2173" i="2"/>
  <c r="J2173" i="2" s="1"/>
  <c r="I2174" i="2"/>
  <c r="J2174" i="2" s="1"/>
  <c r="I2175" i="2"/>
  <c r="J2175" i="2" s="1"/>
  <c r="I2176" i="2"/>
  <c r="J2176" i="2" s="1"/>
  <c r="I2177" i="2"/>
  <c r="J2177" i="2" s="1"/>
  <c r="I2178" i="2"/>
  <c r="J2178" i="2" s="1"/>
  <c r="I2179" i="2"/>
  <c r="J2179" i="2" s="1"/>
  <c r="I2180" i="2"/>
  <c r="J2180" i="2" s="1"/>
  <c r="I2181" i="2"/>
  <c r="J2181" i="2" s="1"/>
  <c r="I2182" i="2"/>
  <c r="J2182" i="2" s="1"/>
  <c r="I2183" i="2"/>
  <c r="J2183" i="2" s="1"/>
  <c r="I2184" i="2"/>
  <c r="J2184" i="2" s="1"/>
  <c r="I2185" i="2"/>
  <c r="J2185" i="2" s="1"/>
  <c r="I2186" i="2"/>
  <c r="J2186" i="2" s="1"/>
  <c r="I2187" i="2"/>
  <c r="J2187" i="2" s="1"/>
  <c r="I2188" i="2"/>
  <c r="J2188" i="2" s="1"/>
  <c r="I2189" i="2"/>
  <c r="J2189" i="2" s="1"/>
  <c r="I2190" i="2"/>
  <c r="J2190" i="2" s="1"/>
  <c r="I2191" i="2"/>
  <c r="J2191" i="2" s="1"/>
  <c r="I2192" i="2"/>
  <c r="J2192" i="2" s="1"/>
  <c r="I2193" i="2"/>
  <c r="J2193" i="2" s="1"/>
  <c r="I2194" i="2"/>
  <c r="J2194" i="2" s="1"/>
  <c r="I2195" i="2"/>
  <c r="J2195" i="2" s="1"/>
  <c r="I2196" i="2"/>
  <c r="J2196" i="2" s="1"/>
  <c r="I2197" i="2"/>
  <c r="J2197" i="2" s="1"/>
  <c r="I2198" i="2"/>
  <c r="J2198" i="2" s="1"/>
  <c r="I2199" i="2"/>
  <c r="J2199" i="2" s="1"/>
  <c r="I2200" i="2"/>
  <c r="J2200" i="2" s="1"/>
  <c r="I2201" i="2"/>
  <c r="J2201" i="2" s="1"/>
  <c r="I2202" i="2"/>
  <c r="J2202" i="2" s="1"/>
  <c r="I2203" i="2"/>
  <c r="J2203" i="2" s="1"/>
  <c r="I2204" i="2"/>
  <c r="J2204" i="2" s="1"/>
  <c r="I2205" i="2"/>
  <c r="J2205" i="2" s="1"/>
  <c r="I2206" i="2"/>
  <c r="J2206" i="2" s="1"/>
  <c r="I2207" i="2"/>
  <c r="J2207" i="2" s="1"/>
  <c r="I2208" i="2"/>
  <c r="J2208" i="2" s="1"/>
  <c r="I2209" i="2"/>
  <c r="J2209" i="2" s="1"/>
  <c r="I2210" i="2"/>
  <c r="J2210" i="2" s="1"/>
  <c r="I2211" i="2"/>
  <c r="J2211" i="2" s="1"/>
  <c r="I2212" i="2"/>
  <c r="J2212" i="2" s="1"/>
  <c r="I2213" i="2"/>
  <c r="J2213" i="2" s="1"/>
  <c r="I2214" i="2"/>
  <c r="J2214" i="2" s="1"/>
  <c r="I2215" i="2"/>
  <c r="J2215" i="2" s="1"/>
  <c r="I2216" i="2"/>
  <c r="J2216" i="2" s="1"/>
  <c r="I2217" i="2"/>
  <c r="J2217" i="2" s="1"/>
  <c r="I2218" i="2"/>
  <c r="J2218" i="2" s="1"/>
  <c r="I2219" i="2"/>
  <c r="J2219" i="2" s="1"/>
  <c r="I2220" i="2"/>
  <c r="J2220" i="2" s="1"/>
  <c r="I2221" i="2"/>
  <c r="J2221" i="2" s="1"/>
  <c r="I2222" i="2"/>
  <c r="J2222" i="2" s="1"/>
  <c r="I2223" i="2"/>
  <c r="J2223" i="2" s="1"/>
  <c r="I2224" i="2"/>
  <c r="J2224" i="2" s="1"/>
  <c r="I2225" i="2"/>
  <c r="J2225" i="2" s="1"/>
  <c r="I2226" i="2"/>
  <c r="J2226" i="2" s="1"/>
  <c r="I2227" i="2"/>
  <c r="J2227" i="2" s="1"/>
  <c r="I2228" i="2"/>
  <c r="J2228" i="2" s="1"/>
  <c r="I2229" i="2"/>
  <c r="J2229" i="2" s="1"/>
  <c r="I2230" i="2"/>
  <c r="J2230" i="2" s="1"/>
  <c r="I2231" i="2"/>
  <c r="J2231" i="2" s="1"/>
  <c r="I2232" i="2"/>
  <c r="J2232" i="2" s="1"/>
  <c r="I2233" i="2"/>
  <c r="J2233" i="2" s="1"/>
  <c r="I2234" i="2"/>
  <c r="J2234" i="2" s="1"/>
  <c r="I2235" i="2"/>
  <c r="J2235" i="2" s="1"/>
  <c r="I2236" i="2"/>
  <c r="J2236" i="2" s="1"/>
  <c r="I2237" i="2"/>
  <c r="J2237" i="2" s="1"/>
  <c r="I2238" i="2"/>
  <c r="J2238" i="2" s="1"/>
  <c r="I2239" i="2"/>
  <c r="J2239" i="2" s="1"/>
  <c r="I2240" i="2"/>
  <c r="J2240" i="2" s="1"/>
  <c r="I2241" i="2"/>
  <c r="J2241" i="2" s="1"/>
  <c r="I2242" i="2"/>
  <c r="J2242" i="2" s="1"/>
  <c r="I2243" i="2"/>
  <c r="J2243" i="2" s="1"/>
  <c r="I2244" i="2"/>
  <c r="J2244" i="2" s="1"/>
  <c r="I2245" i="2"/>
  <c r="J2245" i="2" s="1"/>
  <c r="I2246" i="2"/>
  <c r="J2246" i="2" s="1"/>
  <c r="I2247" i="2"/>
  <c r="J2247" i="2" s="1"/>
  <c r="I2248" i="2"/>
  <c r="J2248" i="2" s="1"/>
  <c r="I2249" i="2"/>
  <c r="J2249" i="2" s="1"/>
  <c r="I2250" i="2"/>
  <c r="J2250" i="2" s="1"/>
  <c r="I2251" i="2"/>
  <c r="J2251" i="2" s="1"/>
  <c r="I2252" i="2"/>
  <c r="J2252" i="2" s="1"/>
  <c r="I2253" i="2"/>
  <c r="J2253" i="2" s="1"/>
  <c r="I2254" i="2"/>
  <c r="J2254" i="2" s="1"/>
  <c r="I2255" i="2"/>
  <c r="J2255" i="2" s="1"/>
  <c r="I2256" i="2"/>
  <c r="J2256" i="2" s="1"/>
  <c r="I2257" i="2"/>
  <c r="J2257" i="2" s="1"/>
  <c r="I2258" i="2"/>
  <c r="J2258" i="2" s="1"/>
  <c r="I2259" i="2"/>
  <c r="J2259" i="2" s="1"/>
  <c r="I2260" i="2"/>
  <c r="J2260" i="2" s="1"/>
  <c r="I2261" i="2"/>
  <c r="J2261" i="2" s="1"/>
  <c r="I2262" i="2"/>
  <c r="J2262" i="2" s="1"/>
  <c r="I2263" i="2"/>
  <c r="J2263" i="2" s="1"/>
  <c r="I2264" i="2"/>
  <c r="J2264" i="2" s="1"/>
  <c r="I2265" i="2"/>
  <c r="J2265" i="2" s="1"/>
  <c r="I2266" i="2"/>
  <c r="J2266" i="2" s="1"/>
  <c r="I2267" i="2"/>
  <c r="J2267" i="2" s="1"/>
  <c r="I2268" i="2"/>
  <c r="J2268" i="2" s="1"/>
  <c r="I2269" i="2"/>
  <c r="J2269" i="2" s="1"/>
  <c r="I2270" i="2"/>
  <c r="J2270" i="2" s="1"/>
  <c r="I2271" i="2"/>
  <c r="J2271" i="2" s="1"/>
  <c r="I2272" i="2"/>
  <c r="J2272" i="2" s="1"/>
  <c r="I2273" i="2"/>
  <c r="J2273" i="2" s="1"/>
  <c r="I2274" i="2"/>
  <c r="J2274" i="2" s="1"/>
  <c r="I2275" i="2"/>
  <c r="J2275" i="2" s="1"/>
  <c r="I2276" i="2"/>
  <c r="J2276" i="2" s="1"/>
  <c r="I2277" i="2"/>
  <c r="J2277" i="2" s="1"/>
  <c r="I2278" i="2"/>
  <c r="J2278" i="2" s="1"/>
  <c r="I2279" i="2"/>
  <c r="J2279" i="2" s="1"/>
  <c r="I2280" i="2"/>
  <c r="J2280" i="2" s="1"/>
  <c r="I2281" i="2"/>
  <c r="J2281" i="2" s="1"/>
  <c r="I2282" i="2"/>
  <c r="J2282" i="2" s="1"/>
  <c r="I2283" i="2"/>
  <c r="J2283" i="2" s="1"/>
  <c r="I2284" i="2"/>
  <c r="J2284" i="2" s="1"/>
  <c r="I2285" i="2"/>
  <c r="J2285" i="2" s="1"/>
  <c r="I2286" i="2"/>
  <c r="J2286" i="2" s="1"/>
  <c r="I2287" i="2"/>
  <c r="J2287" i="2" s="1"/>
  <c r="I2288" i="2"/>
  <c r="J2288" i="2" s="1"/>
  <c r="I2289" i="2"/>
  <c r="J2289" i="2" s="1"/>
  <c r="I2290" i="2"/>
  <c r="J2290" i="2" s="1"/>
  <c r="I2291" i="2"/>
  <c r="J2291" i="2" s="1"/>
  <c r="I2292" i="2"/>
  <c r="J2292" i="2" s="1"/>
  <c r="I2293" i="2"/>
  <c r="J2293" i="2" s="1"/>
  <c r="I2294" i="2"/>
  <c r="J2294" i="2" s="1"/>
  <c r="I2295" i="2"/>
  <c r="J2295" i="2" s="1"/>
  <c r="I2296" i="2"/>
  <c r="J2296" i="2" s="1"/>
  <c r="I2297" i="2"/>
  <c r="J2297" i="2" s="1"/>
  <c r="I2298" i="2"/>
  <c r="J2298" i="2" s="1"/>
  <c r="I2299" i="2"/>
  <c r="J2299" i="2" s="1"/>
  <c r="I2300" i="2"/>
  <c r="J2300" i="2" s="1"/>
  <c r="I2301" i="2"/>
  <c r="J2301" i="2" s="1"/>
  <c r="I2302" i="2"/>
  <c r="J2302" i="2" s="1"/>
  <c r="I2303" i="2"/>
  <c r="J2303" i="2" s="1"/>
  <c r="I2304" i="2"/>
  <c r="J2304" i="2" s="1"/>
  <c r="I2305" i="2"/>
  <c r="J2305" i="2" s="1"/>
  <c r="I2306" i="2"/>
  <c r="J2306" i="2" s="1"/>
  <c r="I2307" i="2"/>
  <c r="J2307" i="2" s="1"/>
  <c r="I2308" i="2"/>
  <c r="J2308" i="2" s="1"/>
  <c r="I2309" i="2"/>
  <c r="J2309" i="2" s="1"/>
  <c r="I2310" i="2"/>
  <c r="J2310" i="2" s="1"/>
  <c r="I2311" i="2"/>
  <c r="J2311" i="2" s="1"/>
  <c r="I2312" i="2"/>
  <c r="J2312" i="2" s="1"/>
  <c r="I2313" i="2"/>
  <c r="J2313" i="2" s="1"/>
  <c r="I2314" i="2"/>
  <c r="J2314" i="2" s="1"/>
  <c r="I2315" i="2"/>
  <c r="J2315" i="2" s="1"/>
  <c r="I2316" i="2"/>
  <c r="J2316" i="2" s="1"/>
  <c r="I2317" i="2"/>
  <c r="J2317" i="2" s="1"/>
  <c r="I2318" i="2"/>
  <c r="J2318" i="2" s="1"/>
  <c r="I2319" i="2"/>
  <c r="J2319" i="2" s="1"/>
  <c r="I2320" i="2"/>
  <c r="J2320" i="2" s="1"/>
  <c r="I2321" i="2"/>
  <c r="J2321" i="2" s="1"/>
  <c r="I2322" i="2"/>
  <c r="J2322" i="2" s="1"/>
  <c r="I2323" i="2"/>
  <c r="J2323" i="2" s="1"/>
  <c r="I2324" i="2"/>
  <c r="J2324" i="2" s="1"/>
  <c r="I2325" i="2"/>
  <c r="J2325" i="2" s="1"/>
  <c r="I2326" i="2"/>
  <c r="J2326" i="2" s="1"/>
  <c r="I2327" i="2"/>
  <c r="J2327" i="2" s="1"/>
  <c r="I2328" i="2"/>
  <c r="J2328" i="2" s="1"/>
  <c r="I2329" i="2"/>
  <c r="J2329" i="2" s="1"/>
  <c r="I2330" i="2"/>
  <c r="J2330" i="2" s="1"/>
  <c r="I2331" i="2"/>
  <c r="J2331" i="2" s="1"/>
  <c r="I2332" i="2"/>
  <c r="J2332" i="2" s="1"/>
  <c r="I2333" i="2"/>
  <c r="J2333" i="2" s="1"/>
  <c r="I2334" i="2"/>
  <c r="J2334" i="2" s="1"/>
  <c r="I2335" i="2"/>
  <c r="J2335" i="2" s="1"/>
  <c r="I2336" i="2"/>
  <c r="J2336" i="2" s="1"/>
  <c r="I2337" i="2"/>
  <c r="J2337" i="2" s="1"/>
  <c r="I2338" i="2"/>
  <c r="J2338" i="2" s="1"/>
  <c r="I2339" i="2"/>
  <c r="J2339" i="2" s="1"/>
  <c r="I2340" i="2"/>
  <c r="J2340" i="2" s="1"/>
  <c r="I2341" i="2"/>
  <c r="J2341" i="2" s="1"/>
  <c r="I2342" i="2"/>
  <c r="J2342" i="2" s="1"/>
  <c r="I2343" i="2"/>
  <c r="J2343" i="2" s="1"/>
  <c r="I2344" i="2"/>
  <c r="J2344" i="2" s="1"/>
  <c r="I2345" i="2"/>
  <c r="J2345" i="2" s="1"/>
  <c r="I2346" i="2"/>
  <c r="J2346" i="2" s="1"/>
  <c r="I2347" i="2"/>
  <c r="J2347" i="2" s="1"/>
  <c r="I2348" i="2"/>
  <c r="J2348" i="2" s="1"/>
  <c r="I2349" i="2"/>
  <c r="J2349" i="2" s="1"/>
  <c r="I2350" i="2"/>
  <c r="J2350" i="2" s="1"/>
  <c r="I2351" i="2"/>
  <c r="J2351" i="2" s="1"/>
  <c r="I2352" i="2"/>
  <c r="J2352" i="2" s="1"/>
  <c r="I2353" i="2"/>
  <c r="J2353" i="2" s="1"/>
  <c r="I2354" i="2"/>
  <c r="J2354" i="2" s="1"/>
  <c r="I2355" i="2"/>
  <c r="J2355" i="2" s="1"/>
  <c r="I2356" i="2"/>
  <c r="J2356" i="2" s="1"/>
  <c r="I2357" i="2"/>
  <c r="J2357" i="2" s="1"/>
  <c r="I2358" i="2"/>
  <c r="J2358" i="2" s="1"/>
  <c r="I2359" i="2"/>
  <c r="J2359" i="2" s="1"/>
  <c r="I2360" i="2"/>
  <c r="J2360" i="2" s="1"/>
  <c r="I2361" i="2"/>
  <c r="J2361" i="2" s="1"/>
  <c r="I2362" i="2"/>
  <c r="J2362" i="2" s="1"/>
  <c r="I2363" i="2"/>
  <c r="J2363" i="2" s="1"/>
  <c r="I2364" i="2"/>
  <c r="J2364" i="2" s="1"/>
  <c r="I2365" i="2"/>
  <c r="J2365" i="2" s="1"/>
  <c r="I2366" i="2"/>
  <c r="J2366" i="2" s="1"/>
  <c r="I2367" i="2"/>
  <c r="J2367" i="2" s="1"/>
  <c r="I2368" i="2"/>
  <c r="J2368" i="2" s="1"/>
  <c r="I2369" i="2"/>
  <c r="J2369" i="2" s="1"/>
  <c r="I2370" i="2"/>
  <c r="J2370" i="2" s="1"/>
  <c r="I2371" i="2"/>
  <c r="J2371" i="2" s="1"/>
  <c r="I2372" i="2"/>
  <c r="J2372" i="2" s="1"/>
  <c r="I2373" i="2"/>
  <c r="J2373" i="2" s="1"/>
  <c r="I2374" i="2"/>
  <c r="J2374" i="2" s="1"/>
  <c r="I2375" i="2"/>
  <c r="J2375" i="2" s="1"/>
  <c r="I2376" i="2"/>
  <c r="J2376" i="2" s="1"/>
  <c r="I2377" i="2"/>
  <c r="J2377" i="2" s="1"/>
  <c r="I2378" i="2"/>
  <c r="J2378" i="2" s="1"/>
  <c r="I2379" i="2"/>
  <c r="J2379" i="2" s="1"/>
  <c r="I2380" i="2"/>
  <c r="J2380" i="2" s="1"/>
  <c r="I2381" i="2"/>
  <c r="J2381" i="2" s="1"/>
  <c r="I2382" i="2"/>
  <c r="J2382" i="2" s="1"/>
  <c r="I2383" i="2"/>
  <c r="J2383" i="2" s="1"/>
  <c r="I2384" i="2"/>
  <c r="J2384" i="2" s="1"/>
  <c r="I2385" i="2"/>
  <c r="J2385" i="2" s="1"/>
  <c r="I2386" i="2"/>
  <c r="J2386" i="2" s="1"/>
  <c r="I2387" i="2"/>
  <c r="J2387" i="2" s="1"/>
  <c r="I2388" i="2"/>
  <c r="J2388" i="2" s="1"/>
  <c r="I2389" i="2"/>
  <c r="J2389" i="2" s="1"/>
  <c r="I2390" i="2"/>
  <c r="J2390" i="2" s="1"/>
  <c r="I2391" i="2"/>
  <c r="J2391" i="2" s="1"/>
  <c r="I2392" i="2"/>
  <c r="J2392" i="2" s="1"/>
  <c r="I2393" i="2"/>
  <c r="J2393" i="2" s="1"/>
  <c r="I2394" i="2"/>
  <c r="J2394" i="2" s="1"/>
  <c r="I2395" i="2"/>
  <c r="J2395" i="2" s="1"/>
  <c r="I2396" i="2"/>
  <c r="J2396" i="2" s="1"/>
  <c r="I2397" i="2"/>
  <c r="J2397" i="2" s="1"/>
  <c r="I2398" i="2"/>
  <c r="J2398" i="2" s="1"/>
  <c r="I2399" i="2"/>
  <c r="J2399" i="2" s="1"/>
  <c r="I2400" i="2"/>
  <c r="J2400" i="2" s="1"/>
  <c r="I2401" i="2"/>
  <c r="J2401" i="2" s="1"/>
  <c r="I2402" i="2"/>
  <c r="J2402" i="2" s="1"/>
  <c r="I2403" i="2"/>
  <c r="J2403" i="2" s="1"/>
  <c r="I2404" i="2"/>
  <c r="J2404" i="2" s="1"/>
  <c r="I2405" i="2"/>
  <c r="J2405" i="2" s="1"/>
  <c r="I2406" i="2"/>
  <c r="J2406" i="2" s="1"/>
  <c r="I2407" i="2"/>
  <c r="J2407" i="2" s="1"/>
  <c r="I2408" i="2"/>
  <c r="J2408" i="2" s="1"/>
  <c r="I2409" i="2"/>
  <c r="J2409" i="2" s="1"/>
  <c r="I2410" i="2"/>
  <c r="J2410" i="2" s="1"/>
  <c r="I2411" i="2"/>
  <c r="J2411" i="2" s="1"/>
  <c r="I2412" i="2"/>
  <c r="J2412" i="2" s="1"/>
  <c r="I2413" i="2"/>
  <c r="J2413" i="2" s="1"/>
  <c r="I2414" i="2"/>
  <c r="J2414" i="2" s="1"/>
  <c r="I2415" i="2"/>
  <c r="J2415" i="2" s="1"/>
  <c r="I2416" i="2"/>
  <c r="J2416" i="2" s="1"/>
  <c r="I2417" i="2"/>
  <c r="J2417" i="2" s="1"/>
  <c r="I2418" i="2"/>
  <c r="J2418" i="2" s="1"/>
  <c r="I2419" i="2"/>
  <c r="J2419" i="2" s="1"/>
  <c r="I2420" i="2"/>
  <c r="J2420" i="2" s="1"/>
  <c r="I2421" i="2"/>
  <c r="J2421" i="2" s="1"/>
  <c r="I2422" i="2"/>
  <c r="J2422" i="2" s="1"/>
  <c r="I2423" i="2"/>
  <c r="J2423" i="2" s="1"/>
  <c r="I2424" i="2"/>
  <c r="J2424" i="2" s="1"/>
  <c r="I2425" i="2"/>
  <c r="J2425" i="2" s="1"/>
  <c r="I2426" i="2"/>
  <c r="J2426" i="2" s="1"/>
  <c r="I2427" i="2"/>
  <c r="J2427" i="2" s="1"/>
  <c r="I2428" i="2"/>
  <c r="J2428" i="2" s="1"/>
  <c r="I2429" i="2"/>
  <c r="J2429" i="2" s="1"/>
  <c r="I2430" i="2"/>
  <c r="J2430" i="2" s="1"/>
  <c r="I2431" i="2"/>
  <c r="J2431" i="2" s="1"/>
  <c r="I2432" i="2"/>
  <c r="J2432" i="2" s="1"/>
  <c r="I2433" i="2"/>
  <c r="J2433" i="2" s="1"/>
  <c r="I2434" i="2"/>
  <c r="J2434" i="2" s="1"/>
  <c r="I2435" i="2"/>
  <c r="J2435" i="2" s="1"/>
  <c r="I2436" i="2"/>
  <c r="J2436" i="2" s="1"/>
  <c r="I2437" i="2"/>
  <c r="J2437" i="2" s="1"/>
  <c r="I2438" i="2"/>
  <c r="J2438" i="2" s="1"/>
  <c r="I2439" i="2"/>
  <c r="J2439" i="2" s="1"/>
  <c r="I2440" i="2"/>
  <c r="J2440" i="2" s="1"/>
  <c r="I2441" i="2"/>
  <c r="J2441" i="2" s="1"/>
  <c r="I2442" i="2"/>
  <c r="J2442" i="2" s="1"/>
  <c r="I2443" i="2"/>
  <c r="J2443" i="2" s="1"/>
  <c r="I2444" i="2"/>
  <c r="J2444" i="2" s="1"/>
  <c r="I2445" i="2"/>
  <c r="J2445" i="2" s="1"/>
  <c r="I2446" i="2"/>
  <c r="J2446" i="2" s="1"/>
  <c r="I2447" i="2"/>
  <c r="J2447" i="2" s="1"/>
  <c r="I2448" i="2"/>
  <c r="J2448" i="2" s="1"/>
  <c r="I2449" i="2"/>
  <c r="J2449" i="2" s="1"/>
  <c r="I2450" i="2"/>
  <c r="J2450" i="2" s="1"/>
  <c r="I2451" i="2"/>
  <c r="J2451" i="2" s="1"/>
  <c r="I2452" i="2"/>
  <c r="J2452" i="2" s="1"/>
  <c r="I2453" i="2"/>
  <c r="J2453" i="2" s="1"/>
  <c r="I2454" i="2"/>
  <c r="J2454" i="2" s="1"/>
  <c r="I2455" i="2"/>
  <c r="J2455" i="2" s="1"/>
  <c r="I2456" i="2"/>
  <c r="J2456" i="2" s="1"/>
  <c r="I2457" i="2"/>
  <c r="J2457" i="2" s="1"/>
  <c r="I2458" i="2"/>
  <c r="J2458" i="2" s="1"/>
  <c r="I2459" i="2"/>
  <c r="J2459" i="2" s="1"/>
  <c r="I2460" i="2"/>
  <c r="J2460" i="2" s="1"/>
  <c r="I2461" i="2"/>
  <c r="J2461" i="2" s="1"/>
  <c r="I2462" i="2"/>
  <c r="J2462" i="2" s="1"/>
  <c r="I2463" i="2"/>
  <c r="J2463" i="2" s="1"/>
  <c r="I2464" i="2"/>
  <c r="J2464" i="2" s="1"/>
  <c r="I2465" i="2"/>
  <c r="J2465" i="2" s="1"/>
  <c r="I2466" i="2"/>
  <c r="J2466" i="2" s="1"/>
  <c r="I2467" i="2"/>
  <c r="J2467" i="2" s="1"/>
  <c r="I2468" i="2"/>
  <c r="J2468" i="2" s="1"/>
  <c r="I2469" i="2"/>
  <c r="J2469" i="2" s="1"/>
  <c r="I2470" i="2"/>
  <c r="J2470" i="2" s="1"/>
  <c r="I2471" i="2"/>
  <c r="J2471" i="2" s="1"/>
  <c r="I2472" i="2"/>
  <c r="J2472" i="2" s="1"/>
  <c r="I2473" i="2"/>
  <c r="J2473" i="2" s="1"/>
  <c r="I2474" i="2"/>
  <c r="J2474" i="2" s="1"/>
  <c r="I2475" i="2"/>
  <c r="J2475" i="2" s="1"/>
  <c r="I2476" i="2"/>
  <c r="J2476" i="2" s="1"/>
  <c r="I2477" i="2"/>
  <c r="J2477" i="2" s="1"/>
  <c r="I2478" i="2"/>
  <c r="J2478" i="2" s="1"/>
  <c r="I2479" i="2"/>
  <c r="J2479" i="2" s="1"/>
  <c r="I2480" i="2"/>
  <c r="J2480" i="2" s="1"/>
  <c r="I2481" i="2"/>
  <c r="J2481" i="2" s="1"/>
  <c r="I2482" i="2"/>
  <c r="J2482" i="2" s="1"/>
  <c r="I2483" i="2"/>
  <c r="J2483" i="2" s="1"/>
  <c r="I2484" i="2"/>
  <c r="J2484" i="2" s="1"/>
  <c r="I2485" i="2"/>
  <c r="J2485" i="2" s="1"/>
  <c r="I2486" i="2"/>
  <c r="J2486" i="2" s="1"/>
  <c r="I2487" i="2"/>
  <c r="J2487" i="2" s="1"/>
  <c r="I2488" i="2"/>
  <c r="J2488" i="2" s="1"/>
  <c r="I2489" i="2"/>
  <c r="J2489" i="2" s="1"/>
  <c r="I2490" i="2"/>
  <c r="J2490" i="2" s="1"/>
  <c r="I2491" i="2"/>
  <c r="J2491" i="2" s="1"/>
  <c r="I2492" i="2"/>
  <c r="J2492" i="2" s="1"/>
  <c r="I2493" i="2"/>
  <c r="J2493" i="2" s="1"/>
  <c r="I2494" i="2"/>
  <c r="J2494" i="2" s="1"/>
  <c r="I2495" i="2"/>
  <c r="J2495" i="2" s="1"/>
  <c r="I2496" i="2"/>
  <c r="J2496" i="2" s="1"/>
  <c r="I2497" i="2"/>
  <c r="J2497" i="2" s="1"/>
  <c r="I2498" i="2"/>
  <c r="J2498" i="2" s="1"/>
  <c r="I2499" i="2"/>
  <c r="J2499" i="2" s="1"/>
  <c r="I2500" i="2"/>
  <c r="J2500" i="2" s="1"/>
  <c r="I2501" i="2"/>
  <c r="J2501" i="2" s="1"/>
  <c r="I2502" i="2"/>
  <c r="J2502" i="2" s="1"/>
  <c r="I2503" i="2"/>
  <c r="J2503" i="2" s="1"/>
  <c r="I2504" i="2"/>
  <c r="J2504" i="2" s="1"/>
  <c r="I2505" i="2"/>
  <c r="J2505" i="2" s="1"/>
  <c r="I2506" i="2"/>
  <c r="J2506" i="2" s="1"/>
  <c r="I2507" i="2"/>
  <c r="J2507" i="2" s="1"/>
  <c r="I2508" i="2"/>
  <c r="J2508" i="2" s="1"/>
  <c r="I2509" i="2"/>
  <c r="J2509" i="2" s="1"/>
  <c r="I2510" i="2"/>
  <c r="J2510" i="2" s="1"/>
  <c r="I2511" i="2"/>
  <c r="J2511" i="2" s="1"/>
  <c r="I2512" i="2"/>
  <c r="J2512" i="2" s="1"/>
  <c r="I2513" i="2"/>
  <c r="J2513" i="2" s="1"/>
  <c r="I2514" i="2"/>
  <c r="J2514" i="2" s="1"/>
  <c r="I2515" i="2"/>
  <c r="J2515" i="2" s="1"/>
  <c r="I2516" i="2"/>
  <c r="J2516" i="2" s="1"/>
  <c r="I2517" i="2"/>
  <c r="J2517" i="2" s="1"/>
  <c r="I2518" i="2"/>
  <c r="J2518" i="2" s="1"/>
  <c r="I2519" i="2"/>
  <c r="J2519" i="2" s="1"/>
  <c r="I2520" i="2"/>
  <c r="J2520" i="2" s="1"/>
  <c r="I2521" i="2"/>
  <c r="J2521" i="2" s="1"/>
  <c r="I2522" i="2"/>
  <c r="J2522" i="2" s="1"/>
  <c r="I2523" i="2"/>
  <c r="J2523" i="2" s="1"/>
  <c r="I2524" i="2"/>
  <c r="J2524" i="2" s="1"/>
  <c r="I2525" i="2"/>
  <c r="J2525" i="2" s="1"/>
  <c r="I2526" i="2"/>
  <c r="J2526" i="2" s="1"/>
  <c r="I2527" i="2"/>
  <c r="J2527" i="2" s="1"/>
  <c r="I2528" i="2"/>
  <c r="J2528" i="2" s="1"/>
  <c r="I2529" i="2"/>
  <c r="J2529" i="2" s="1"/>
  <c r="I2530" i="2"/>
  <c r="J2530" i="2" s="1"/>
  <c r="I2531" i="2"/>
  <c r="J2531" i="2" s="1"/>
  <c r="I2532" i="2"/>
  <c r="J2532" i="2" s="1"/>
  <c r="I2533" i="2"/>
  <c r="J2533" i="2" s="1"/>
  <c r="I2534" i="2"/>
  <c r="J2534" i="2" s="1"/>
  <c r="I2535" i="2"/>
  <c r="J2535" i="2" s="1"/>
  <c r="I2536" i="2"/>
  <c r="J2536" i="2" s="1"/>
  <c r="I2537" i="2"/>
  <c r="J2537" i="2" s="1"/>
  <c r="I2538" i="2"/>
  <c r="J2538" i="2" s="1"/>
  <c r="I2539" i="2"/>
  <c r="J2539" i="2" s="1"/>
  <c r="I2540" i="2"/>
  <c r="J2540" i="2" s="1"/>
  <c r="I2541" i="2"/>
  <c r="J2541" i="2" s="1"/>
  <c r="I2542" i="2"/>
  <c r="J2542" i="2" s="1"/>
  <c r="I2543" i="2"/>
  <c r="J2543" i="2" s="1"/>
  <c r="I2544" i="2"/>
  <c r="J2544" i="2" s="1"/>
  <c r="I2545" i="2"/>
  <c r="J2545" i="2" s="1"/>
  <c r="I2546" i="2"/>
  <c r="J2546" i="2" s="1"/>
  <c r="I2547" i="2"/>
  <c r="J2547" i="2" s="1"/>
  <c r="I2548" i="2"/>
  <c r="J2548" i="2" s="1"/>
  <c r="I2549" i="2"/>
  <c r="J2549" i="2" s="1"/>
  <c r="I2550" i="2"/>
  <c r="J2550" i="2" s="1"/>
  <c r="I2551" i="2"/>
  <c r="J2551" i="2" s="1"/>
  <c r="I2552" i="2"/>
  <c r="J2552" i="2" s="1"/>
  <c r="I2553" i="2"/>
  <c r="J2553" i="2" s="1"/>
  <c r="I2554" i="2"/>
  <c r="J2554" i="2" s="1"/>
  <c r="I2555" i="2"/>
  <c r="J2555" i="2" s="1"/>
  <c r="I2556" i="2"/>
  <c r="J2556" i="2" s="1"/>
  <c r="I2557" i="2"/>
  <c r="J2557" i="2" s="1"/>
  <c r="I2558" i="2"/>
  <c r="J2558" i="2" s="1"/>
  <c r="I2559" i="2"/>
  <c r="J2559" i="2" s="1"/>
  <c r="I2560" i="2"/>
  <c r="J2560" i="2" s="1"/>
  <c r="I2561" i="2"/>
  <c r="J2561" i="2" s="1"/>
  <c r="I2562" i="2"/>
  <c r="J2562" i="2" s="1"/>
  <c r="I2563" i="2"/>
  <c r="J2563" i="2" s="1"/>
  <c r="I2564" i="2"/>
  <c r="J2564" i="2" s="1"/>
  <c r="I2565" i="2"/>
  <c r="J2565" i="2" s="1"/>
  <c r="I2566" i="2"/>
  <c r="J2566" i="2" s="1"/>
  <c r="I2567" i="2"/>
  <c r="J2567" i="2" s="1"/>
  <c r="I2568" i="2"/>
  <c r="J2568" i="2" s="1"/>
  <c r="I2569" i="2"/>
  <c r="J2569" i="2" s="1"/>
  <c r="I2570" i="2"/>
  <c r="J2570" i="2" s="1"/>
  <c r="I2571" i="2"/>
  <c r="J2571" i="2" s="1"/>
  <c r="I2572" i="2"/>
  <c r="J2572" i="2" s="1"/>
  <c r="I2573" i="2"/>
  <c r="J2573" i="2" s="1"/>
  <c r="I2574" i="2"/>
  <c r="J2574" i="2" s="1"/>
  <c r="I2575" i="2"/>
  <c r="J2575" i="2" s="1"/>
  <c r="I2576" i="2"/>
  <c r="J2576" i="2" s="1"/>
  <c r="I2577" i="2"/>
  <c r="J2577" i="2" s="1"/>
  <c r="I2578" i="2"/>
  <c r="J2578" i="2" s="1"/>
  <c r="I2579" i="2"/>
  <c r="J2579" i="2" s="1"/>
  <c r="I2580" i="2"/>
  <c r="J2580" i="2" s="1"/>
  <c r="I2581" i="2"/>
  <c r="J2581" i="2" s="1"/>
  <c r="I2582" i="2"/>
  <c r="J2582" i="2" s="1"/>
  <c r="I2583" i="2"/>
  <c r="J2583" i="2" s="1"/>
  <c r="I2584" i="2"/>
  <c r="J2584" i="2" s="1"/>
  <c r="I2585" i="2"/>
  <c r="J2585" i="2" s="1"/>
  <c r="I2586" i="2"/>
  <c r="J2586" i="2" s="1"/>
  <c r="I2587" i="2"/>
  <c r="J2587" i="2" s="1"/>
  <c r="I2588" i="2"/>
  <c r="J2588" i="2" s="1"/>
  <c r="I2589" i="2"/>
  <c r="J2589" i="2" s="1"/>
  <c r="I2590" i="2"/>
  <c r="J2590" i="2" s="1"/>
  <c r="I2591" i="2"/>
  <c r="J2591" i="2" s="1"/>
  <c r="I2592" i="2"/>
  <c r="J2592" i="2" s="1"/>
  <c r="I2593" i="2"/>
  <c r="J2593" i="2" s="1"/>
  <c r="I2594" i="2"/>
  <c r="J2594" i="2" s="1"/>
  <c r="I2595" i="2"/>
  <c r="J2595" i="2" s="1"/>
  <c r="I2596" i="2"/>
  <c r="J2596" i="2" s="1"/>
  <c r="I2597" i="2"/>
  <c r="J2597" i="2" s="1"/>
  <c r="I2598" i="2"/>
  <c r="J2598" i="2" s="1"/>
  <c r="I2599" i="2"/>
  <c r="J2599" i="2" s="1"/>
  <c r="I2600" i="2"/>
  <c r="J2600" i="2" s="1"/>
  <c r="I2601" i="2"/>
  <c r="J2601" i="2" s="1"/>
  <c r="I2602" i="2"/>
  <c r="J2602" i="2" s="1"/>
  <c r="I2603" i="2"/>
  <c r="J2603" i="2" s="1"/>
  <c r="I2604" i="2"/>
  <c r="J2604" i="2" s="1"/>
  <c r="I2605" i="2"/>
  <c r="J2605" i="2" s="1"/>
  <c r="I2606" i="2"/>
  <c r="J2606" i="2" s="1"/>
  <c r="I2607" i="2"/>
  <c r="J2607" i="2" s="1"/>
  <c r="I2608" i="2"/>
  <c r="J2608" i="2" s="1"/>
  <c r="I2609" i="2"/>
  <c r="J2609" i="2" s="1"/>
  <c r="I2610" i="2"/>
  <c r="J2610" i="2" s="1"/>
  <c r="I2611" i="2"/>
  <c r="J2611" i="2" s="1"/>
  <c r="I2612" i="2"/>
  <c r="J2612" i="2" s="1"/>
  <c r="I2613" i="2"/>
  <c r="J2613" i="2" s="1"/>
  <c r="I2614" i="2"/>
  <c r="J2614" i="2" s="1"/>
  <c r="I2615" i="2"/>
  <c r="J2615" i="2" s="1"/>
  <c r="I2616" i="2"/>
  <c r="J2616" i="2" s="1"/>
  <c r="I2617" i="2"/>
  <c r="J2617" i="2" s="1"/>
  <c r="I2618" i="2"/>
  <c r="J2618" i="2" s="1"/>
  <c r="I2619" i="2"/>
  <c r="J2619" i="2" s="1"/>
  <c r="I2620" i="2"/>
  <c r="J2620" i="2" s="1"/>
  <c r="I2621" i="2"/>
  <c r="J2621" i="2" s="1"/>
  <c r="I2622" i="2"/>
  <c r="J2622" i="2" s="1"/>
  <c r="I2623" i="2"/>
  <c r="J2623" i="2" s="1"/>
  <c r="I2624" i="2"/>
  <c r="J2624" i="2" s="1"/>
  <c r="I2625" i="2"/>
  <c r="J2625" i="2" s="1"/>
  <c r="I2626" i="2"/>
  <c r="J2626" i="2" s="1"/>
  <c r="I2627" i="2"/>
  <c r="J2627" i="2" s="1"/>
  <c r="I2628" i="2"/>
  <c r="J2628" i="2" s="1"/>
  <c r="I2629" i="2"/>
  <c r="J2629" i="2" s="1"/>
  <c r="I2630" i="2"/>
  <c r="J2630" i="2" s="1"/>
  <c r="I2631" i="2"/>
  <c r="J2631" i="2" s="1"/>
  <c r="I2632" i="2"/>
  <c r="J2632" i="2" s="1"/>
  <c r="I2633" i="2"/>
  <c r="J2633" i="2" s="1"/>
  <c r="I2634" i="2"/>
  <c r="J2634" i="2" s="1"/>
  <c r="I2635" i="2"/>
  <c r="J2635" i="2" s="1"/>
  <c r="I2636" i="2"/>
  <c r="J2636" i="2" s="1"/>
  <c r="I2637" i="2"/>
  <c r="J2637" i="2" s="1"/>
  <c r="I2638" i="2"/>
  <c r="J2638" i="2" s="1"/>
  <c r="I2639" i="2"/>
  <c r="J2639" i="2" s="1"/>
  <c r="I2640" i="2"/>
  <c r="J2640" i="2" s="1"/>
  <c r="I2641" i="2"/>
  <c r="J2641" i="2" s="1"/>
  <c r="I2642" i="2"/>
  <c r="J2642" i="2" s="1"/>
  <c r="I2643" i="2"/>
  <c r="J2643" i="2" s="1"/>
  <c r="I2644" i="2"/>
  <c r="J2644" i="2" s="1"/>
  <c r="I2645" i="2"/>
  <c r="J2645" i="2" s="1"/>
  <c r="I2646" i="2"/>
  <c r="J2646" i="2" s="1"/>
  <c r="I2647" i="2"/>
  <c r="J2647" i="2" s="1"/>
  <c r="I2648" i="2"/>
  <c r="J2648" i="2" s="1"/>
  <c r="I2649" i="2"/>
  <c r="J2649" i="2" s="1"/>
  <c r="I2650" i="2"/>
  <c r="J2650" i="2" s="1"/>
  <c r="I2651" i="2"/>
  <c r="J2651" i="2" s="1"/>
  <c r="I2652" i="2"/>
  <c r="J2652" i="2" s="1"/>
  <c r="I2653" i="2"/>
  <c r="J2653" i="2" s="1"/>
  <c r="I2654" i="2"/>
  <c r="J2654" i="2" s="1"/>
  <c r="I2655" i="2"/>
  <c r="J2655" i="2" s="1"/>
  <c r="I2656" i="2"/>
  <c r="J2656" i="2" s="1"/>
  <c r="I2657" i="2"/>
  <c r="J2657" i="2" s="1"/>
  <c r="I2658" i="2"/>
  <c r="J2658" i="2" s="1"/>
  <c r="I2659" i="2"/>
  <c r="J2659" i="2" s="1"/>
  <c r="I2660" i="2"/>
  <c r="J2660" i="2" s="1"/>
  <c r="I2661" i="2"/>
  <c r="J2661" i="2" s="1"/>
  <c r="I2662" i="2"/>
  <c r="J2662" i="2" s="1"/>
  <c r="I2663" i="2"/>
  <c r="J2663" i="2" s="1"/>
  <c r="I2664" i="2"/>
  <c r="J2664" i="2" s="1"/>
  <c r="I2665" i="2"/>
  <c r="J2665" i="2" s="1"/>
  <c r="I2666" i="2"/>
  <c r="J2666" i="2" s="1"/>
  <c r="I2667" i="2"/>
  <c r="J2667" i="2" s="1"/>
  <c r="I2668" i="2"/>
  <c r="J2668" i="2" s="1"/>
  <c r="I2669" i="2"/>
  <c r="J2669" i="2" s="1"/>
  <c r="I2670" i="2"/>
  <c r="J2670" i="2" s="1"/>
  <c r="I2671" i="2"/>
  <c r="J2671" i="2" s="1"/>
  <c r="I2672" i="2"/>
  <c r="J2672" i="2" s="1"/>
  <c r="I2673" i="2"/>
  <c r="J2673" i="2" s="1"/>
  <c r="I2674" i="2"/>
  <c r="J2674" i="2" s="1"/>
  <c r="I2675" i="2"/>
  <c r="J2675" i="2" s="1"/>
  <c r="I2676" i="2"/>
  <c r="J2676" i="2" s="1"/>
  <c r="I2677" i="2"/>
  <c r="J2677" i="2" s="1"/>
  <c r="I2678" i="2"/>
  <c r="J2678" i="2" s="1"/>
  <c r="I2679" i="2"/>
  <c r="J2679" i="2" s="1"/>
  <c r="I2680" i="2"/>
  <c r="J2680" i="2" s="1"/>
  <c r="I2681" i="2"/>
  <c r="J2681" i="2" s="1"/>
  <c r="I2682" i="2"/>
  <c r="J2682" i="2" s="1"/>
  <c r="I2683" i="2"/>
  <c r="J2683" i="2" s="1"/>
  <c r="I2684" i="2"/>
  <c r="J2684" i="2" s="1"/>
  <c r="I2685" i="2"/>
  <c r="J2685" i="2" s="1"/>
  <c r="I2686" i="2"/>
  <c r="J2686" i="2" s="1"/>
  <c r="I2687" i="2"/>
  <c r="J2687" i="2" s="1"/>
  <c r="I2688" i="2"/>
  <c r="J2688" i="2" s="1"/>
  <c r="I2689" i="2"/>
  <c r="J2689" i="2" s="1"/>
  <c r="I2690" i="2"/>
  <c r="J2690" i="2" s="1"/>
  <c r="I2691" i="2"/>
  <c r="J2691" i="2" s="1"/>
  <c r="I2692" i="2"/>
  <c r="J2692" i="2" s="1"/>
  <c r="I2693" i="2"/>
  <c r="J2693" i="2" s="1"/>
  <c r="I2694" i="2"/>
  <c r="J2694" i="2" s="1"/>
  <c r="I2695" i="2"/>
  <c r="J2695" i="2" s="1"/>
  <c r="I2696" i="2"/>
  <c r="J2696" i="2" s="1"/>
  <c r="I2697" i="2"/>
  <c r="J2697" i="2" s="1"/>
  <c r="I2698" i="2"/>
  <c r="J2698" i="2" s="1"/>
  <c r="I2699" i="2"/>
  <c r="J2699" i="2" s="1"/>
  <c r="I2700" i="2"/>
  <c r="J2700" i="2" s="1"/>
  <c r="I2701" i="2"/>
  <c r="J2701" i="2" s="1"/>
  <c r="I2702" i="2"/>
  <c r="J2702" i="2" s="1"/>
  <c r="I2703" i="2"/>
  <c r="J2703" i="2" s="1"/>
  <c r="I2704" i="2"/>
  <c r="J2704" i="2" s="1"/>
  <c r="I2705" i="2"/>
  <c r="J2705" i="2" s="1"/>
  <c r="I2706" i="2"/>
  <c r="J2706" i="2" s="1"/>
  <c r="I2707" i="2"/>
  <c r="J2707" i="2" s="1"/>
  <c r="I2708" i="2"/>
  <c r="J2708" i="2" s="1"/>
  <c r="I2709" i="2"/>
  <c r="J2709" i="2" s="1"/>
  <c r="I2710" i="2"/>
  <c r="J2710" i="2" s="1"/>
  <c r="I2711" i="2"/>
  <c r="J2711" i="2" s="1"/>
  <c r="I2712" i="2"/>
  <c r="J2712" i="2" s="1"/>
  <c r="I2713" i="2"/>
  <c r="J2713" i="2" s="1"/>
  <c r="I2714" i="2"/>
  <c r="J2714" i="2" s="1"/>
  <c r="I2715" i="2"/>
  <c r="J2715" i="2" s="1"/>
  <c r="I2716" i="2"/>
  <c r="J2716" i="2" s="1"/>
  <c r="I2717" i="2"/>
  <c r="J2717" i="2" s="1"/>
  <c r="I2718" i="2"/>
  <c r="J2718" i="2" s="1"/>
  <c r="I2719" i="2"/>
  <c r="J2719" i="2" s="1"/>
  <c r="I2720" i="2"/>
  <c r="J2720" i="2" s="1"/>
  <c r="I2721" i="2"/>
  <c r="J2721" i="2" s="1"/>
  <c r="I2722" i="2"/>
  <c r="J2722" i="2" s="1"/>
  <c r="I2723" i="2"/>
  <c r="J2723" i="2" s="1"/>
  <c r="I2724" i="2"/>
  <c r="J2724" i="2" s="1"/>
  <c r="I2725" i="2"/>
  <c r="J2725" i="2" s="1"/>
  <c r="I2726" i="2"/>
  <c r="J2726" i="2" s="1"/>
  <c r="I2727" i="2"/>
  <c r="J2727" i="2" s="1"/>
  <c r="I2728" i="2"/>
  <c r="J2728" i="2" s="1"/>
  <c r="I2729" i="2"/>
  <c r="J2729" i="2" s="1"/>
  <c r="I2730" i="2"/>
  <c r="J2730" i="2" s="1"/>
  <c r="I2731" i="2"/>
  <c r="J2731" i="2" s="1"/>
  <c r="I2732" i="2"/>
  <c r="J2732" i="2" s="1"/>
  <c r="I2733" i="2"/>
  <c r="J2733" i="2" s="1"/>
  <c r="I2734" i="2"/>
  <c r="J2734" i="2" s="1"/>
  <c r="I2735" i="2"/>
  <c r="J2735" i="2" s="1"/>
  <c r="I2736" i="2"/>
  <c r="J2736" i="2" s="1"/>
  <c r="I2737" i="2"/>
  <c r="J2737" i="2" s="1"/>
  <c r="I2738" i="2"/>
  <c r="J2738" i="2" s="1"/>
  <c r="I2739" i="2"/>
  <c r="J2739" i="2" s="1"/>
  <c r="I2740" i="2"/>
  <c r="J2740" i="2" s="1"/>
  <c r="I2741" i="2"/>
  <c r="J2741" i="2" s="1"/>
  <c r="I2742" i="2"/>
  <c r="J2742" i="2" s="1"/>
  <c r="I2743" i="2"/>
  <c r="J2743" i="2" s="1"/>
  <c r="I2744" i="2"/>
  <c r="J2744" i="2" s="1"/>
  <c r="I2745" i="2"/>
  <c r="J2745" i="2" s="1"/>
  <c r="I2746" i="2"/>
  <c r="J2746" i="2" s="1"/>
  <c r="I2747" i="2"/>
  <c r="J2747" i="2" s="1"/>
  <c r="I2748" i="2"/>
  <c r="J2748" i="2" s="1"/>
  <c r="I2749" i="2"/>
  <c r="J2749" i="2" s="1"/>
  <c r="I2750" i="2"/>
  <c r="J2750" i="2" s="1"/>
  <c r="I2751" i="2"/>
  <c r="J2751" i="2" s="1"/>
  <c r="I2752" i="2"/>
  <c r="J2752" i="2" s="1"/>
  <c r="I2753" i="2"/>
  <c r="J2753" i="2" s="1"/>
  <c r="I2754" i="2"/>
  <c r="J2754" i="2" s="1"/>
  <c r="I2755" i="2"/>
  <c r="J2755" i="2" s="1"/>
  <c r="I2756" i="2"/>
  <c r="J2756" i="2" s="1"/>
  <c r="I2757" i="2"/>
  <c r="J2757" i="2" s="1"/>
  <c r="I2758" i="2"/>
  <c r="J2758" i="2" s="1"/>
  <c r="I2759" i="2"/>
  <c r="J2759" i="2" s="1"/>
  <c r="I2760" i="2"/>
  <c r="J2760" i="2" s="1"/>
  <c r="I2761" i="2"/>
  <c r="J2761" i="2" s="1"/>
  <c r="I2762" i="2"/>
  <c r="J2762" i="2" s="1"/>
  <c r="I2763" i="2"/>
  <c r="J2763" i="2" s="1"/>
  <c r="I2764" i="2"/>
  <c r="J2764" i="2" s="1"/>
  <c r="I2765" i="2"/>
  <c r="J2765" i="2" s="1"/>
  <c r="I2766" i="2"/>
  <c r="J2766" i="2" s="1"/>
  <c r="I2767" i="2"/>
  <c r="J2767" i="2" s="1"/>
  <c r="I2768" i="2"/>
  <c r="J2768" i="2" s="1"/>
  <c r="I2769" i="2"/>
  <c r="J2769" i="2" s="1"/>
  <c r="I2770" i="2"/>
  <c r="J2770" i="2" s="1"/>
  <c r="I2771" i="2"/>
  <c r="J2771" i="2" s="1"/>
  <c r="I2772" i="2"/>
  <c r="J2772" i="2" s="1"/>
  <c r="I2773" i="2"/>
  <c r="J2773" i="2" s="1"/>
  <c r="I2774" i="2"/>
  <c r="J2774" i="2" s="1"/>
  <c r="I2775" i="2"/>
  <c r="J2775" i="2" s="1"/>
  <c r="I2776" i="2"/>
  <c r="J2776" i="2" s="1"/>
  <c r="I2777" i="2"/>
  <c r="J2777" i="2" s="1"/>
  <c r="I2778" i="2"/>
  <c r="J2778" i="2" s="1"/>
  <c r="I2779" i="2"/>
  <c r="J2779" i="2" s="1"/>
  <c r="I2780" i="2"/>
  <c r="J2780" i="2" s="1"/>
  <c r="I2781" i="2"/>
  <c r="J2781" i="2" s="1"/>
  <c r="I2782" i="2"/>
  <c r="J2782" i="2" s="1"/>
  <c r="I2783" i="2"/>
  <c r="J2783" i="2" s="1"/>
  <c r="I2784" i="2"/>
  <c r="J2784" i="2" s="1"/>
  <c r="I2785" i="2"/>
  <c r="J2785" i="2" s="1"/>
  <c r="I2786" i="2"/>
  <c r="J2786" i="2" s="1"/>
  <c r="I2787" i="2"/>
  <c r="J2787" i="2" s="1"/>
  <c r="I2788" i="2"/>
  <c r="J2788" i="2" s="1"/>
  <c r="I2789" i="2"/>
  <c r="J2789" i="2" s="1"/>
  <c r="I2790" i="2"/>
  <c r="J2790" i="2" s="1"/>
  <c r="I2791" i="2"/>
  <c r="J2791" i="2" s="1"/>
  <c r="I2792" i="2"/>
  <c r="J2792" i="2" s="1"/>
  <c r="I2793" i="2"/>
  <c r="J2793" i="2" s="1"/>
  <c r="I2794" i="2"/>
  <c r="J2794" i="2" s="1"/>
  <c r="I2795" i="2"/>
  <c r="J2795" i="2" s="1"/>
  <c r="I2796" i="2"/>
  <c r="J2796" i="2" s="1"/>
  <c r="I2797" i="2"/>
  <c r="J2797" i="2" s="1"/>
  <c r="I2798" i="2"/>
  <c r="J2798" i="2" s="1"/>
  <c r="I2799" i="2"/>
  <c r="J2799" i="2" s="1"/>
  <c r="I2800" i="2"/>
  <c r="J2800" i="2" s="1"/>
  <c r="I2801" i="2"/>
  <c r="J2801" i="2" s="1"/>
  <c r="I2802" i="2"/>
  <c r="J2802" i="2" s="1"/>
  <c r="I2803" i="2"/>
  <c r="J2803" i="2" s="1"/>
  <c r="I2804" i="2"/>
  <c r="J2804" i="2" s="1"/>
  <c r="I2805" i="2"/>
  <c r="J2805" i="2" s="1"/>
  <c r="I2806" i="2"/>
  <c r="J2806" i="2" s="1"/>
  <c r="I2807" i="2"/>
  <c r="J2807" i="2" s="1"/>
  <c r="I2808" i="2"/>
  <c r="J2808" i="2" s="1"/>
  <c r="I2809" i="2"/>
  <c r="J2809" i="2" s="1"/>
  <c r="I2810" i="2"/>
  <c r="J2810" i="2" s="1"/>
  <c r="I2811" i="2"/>
  <c r="J2811" i="2" s="1"/>
  <c r="I2812" i="2"/>
  <c r="J2812" i="2" s="1"/>
  <c r="I2813" i="2"/>
  <c r="J2813" i="2" s="1"/>
  <c r="I2814" i="2"/>
  <c r="J2814" i="2" s="1"/>
  <c r="I2815" i="2"/>
  <c r="J2815" i="2" s="1"/>
  <c r="I2816" i="2"/>
  <c r="J2816" i="2" s="1"/>
  <c r="I2817" i="2"/>
  <c r="J2817" i="2" s="1"/>
  <c r="I2818" i="2"/>
  <c r="J2818" i="2" s="1"/>
  <c r="I2819" i="2"/>
  <c r="J2819" i="2" s="1"/>
  <c r="I2820" i="2"/>
  <c r="J2820" i="2" s="1"/>
  <c r="I2821" i="2"/>
  <c r="J2821" i="2" s="1"/>
  <c r="I2822" i="2"/>
  <c r="J2822" i="2" s="1"/>
  <c r="I2823" i="2"/>
  <c r="J2823" i="2" s="1"/>
  <c r="I2824" i="2"/>
  <c r="J2824" i="2" s="1"/>
  <c r="I2825" i="2"/>
  <c r="J2825" i="2" s="1"/>
  <c r="I2826" i="2"/>
  <c r="J2826" i="2" s="1"/>
  <c r="I2827" i="2"/>
  <c r="J2827" i="2" s="1"/>
  <c r="I2828" i="2"/>
  <c r="J2828" i="2" s="1"/>
  <c r="I2829" i="2"/>
  <c r="J2829" i="2" s="1"/>
  <c r="I2830" i="2"/>
  <c r="J2830" i="2" s="1"/>
  <c r="I2831" i="2"/>
  <c r="J2831" i="2" s="1"/>
  <c r="I2832" i="2"/>
  <c r="J2832" i="2" s="1"/>
  <c r="I2833" i="2"/>
  <c r="J2833" i="2" s="1"/>
  <c r="I2834" i="2"/>
  <c r="J2834" i="2" s="1"/>
  <c r="I2835" i="2"/>
  <c r="J2835" i="2" s="1"/>
  <c r="I2836" i="2"/>
  <c r="J2836" i="2" s="1"/>
  <c r="I2837" i="2"/>
  <c r="J2837" i="2" s="1"/>
  <c r="I2838" i="2"/>
  <c r="J2838" i="2" s="1"/>
  <c r="I2839" i="2"/>
  <c r="J2839" i="2" s="1"/>
  <c r="I2840" i="2"/>
  <c r="J2840" i="2" s="1"/>
  <c r="I2841" i="2"/>
  <c r="J2841" i="2" s="1"/>
  <c r="I2842" i="2"/>
  <c r="J2842" i="2" s="1"/>
  <c r="I2843" i="2"/>
  <c r="J2843" i="2" s="1"/>
  <c r="I2844" i="2"/>
  <c r="J2844" i="2" s="1"/>
  <c r="I2845" i="2"/>
  <c r="J2845" i="2" s="1"/>
  <c r="I2846" i="2"/>
  <c r="J2846" i="2" s="1"/>
  <c r="I2847" i="2"/>
  <c r="J2847" i="2" s="1"/>
  <c r="I2848" i="2"/>
  <c r="J2848" i="2" s="1"/>
  <c r="I2849" i="2"/>
  <c r="J2849" i="2" s="1"/>
  <c r="I2850" i="2"/>
  <c r="J2850" i="2" s="1"/>
  <c r="I2851" i="2"/>
  <c r="J2851" i="2" s="1"/>
  <c r="I2852" i="2"/>
  <c r="J2852" i="2" s="1"/>
  <c r="I2853" i="2"/>
  <c r="J2853" i="2" s="1"/>
  <c r="I2854" i="2"/>
  <c r="J2854" i="2" s="1"/>
  <c r="I2855" i="2"/>
  <c r="J2855" i="2" s="1"/>
  <c r="I2856" i="2"/>
  <c r="J2856" i="2" s="1"/>
  <c r="I2857" i="2"/>
  <c r="J2857" i="2" s="1"/>
  <c r="I2858" i="2"/>
  <c r="J2858" i="2" s="1"/>
  <c r="I2859" i="2"/>
  <c r="J2859" i="2" s="1"/>
  <c r="I2860" i="2"/>
  <c r="J2860" i="2" s="1"/>
  <c r="I2861" i="2"/>
  <c r="J2861" i="2" s="1"/>
  <c r="I2862" i="2"/>
  <c r="J2862" i="2" s="1"/>
  <c r="I2863" i="2"/>
  <c r="J2863" i="2" s="1"/>
  <c r="I2864" i="2"/>
  <c r="J2864" i="2" s="1"/>
  <c r="I2865" i="2"/>
  <c r="J2865" i="2" s="1"/>
  <c r="I2866" i="2"/>
  <c r="J2866" i="2" s="1"/>
  <c r="I2867" i="2"/>
  <c r="J2867" i="2" s="1"/>
  <c r="I2868" i="2"/>
  <c r="J2868" i="2" s="1"/>
  <c r="I2869" i="2"/>
  <c r="J2869" i="2" s="1"/>
  <c r="I2870" i="2"/>
  <c r="J2870" i="2" s="1"/>
  <c r="I2871" i="2"/>
  <c r="J2871" i="2" s="1"/>
  <c r="I2872" i="2"/>
  <c r="J2872" i="2" s="1"/>
  <c r="I2873" i="2"/>
  <c r="J2873" i="2" s="1"/>
  <c r="I2874" i="2"/>
  <c r="J2874" i="2" s="1"/>
  <c r="I2875" i="2"/>
  <c r="J2875" i="2" s="1"/>
  <c r="I2876" i="2"/>
  <c r="J2876" i="2" s="1"/>
  <c r="I2877" i="2"/>
  <c r="J2877" i="2" s="1"/>
  <c r="I2878" i="2"/>
  <c r="J2878" i="2" s="1"/>
  <c r="I2879" i="2"/>
  <c r="J2879" i="2" s="1"/>
  <c r="I2880" i="2"/>
  <c r="J2880" i="2" s="1"/>
  <c r="I2881" i="2"/>
  <c r="J2881" i="2" s="1"/>
  <c r="I2882" i="2"/>
  <c r="J2882" i="2" s="1"/>
  <c r="I2883" i="2"/>
  <c r="J2883" i="2" s="1"/>
  <c r="I2884" i="2"/>
  <c r="J2884" i="2" s="1"/>
  <c r="I2885" i="2"/>
  <c r="J2885" i="2" s="1"/>
  <c r="I2886" i="2"/>
  <c r="J2886" i="2" s="1"/>
  <c r="I2887" i="2"/>
  <c r="J2887" i="2" s="1"/>
  <c r="I2888" i="2"/>
  <c r="J2888" i="2" s="1"/>
  <c r="I2889" i="2"/>
  <c r="J2889" i="2" s="1"/>
  <c r="I2890" i="2"/>
  <c r="J2890" i="2" s="1"/>
  <c r="I2891" i="2"/>
  <c r="J2891" i="2" s="1"/>
  <c r="I2892" i="2"/>
  <c r="J2892" i="2" s="1"/>
  <c r="I2893" i="2"/>
  <c r="J2893" i="2" s="1"/>
  <c r="I2894" i="2"/>
  <c r="J2894" i="2" s="1"/>
  <c r="I2895" i="2"/>
  <c r="J2895" i="2" s="1"/>
  <c r="I2896" i="2"/>
  <c r="J2896" i="2" s="1"/>
  <c r="I2897" i="2"/>
  <c r="J2897" i="2" s="1"/>
  <c r="I2898" i="2"/>
  <c r="J2898" i="2" s="1"/>
  <c r="I2899" i="2"/>
  <c r="J2899" i="2" s="1"/>
  <c r="I2900" i="2"/>
  <c r="J2900" i="2" s="1"/>
  <c r="I2901" i="2"/>
  <c r="J2901" i="2" s="1"/>
  <c r="I2902" i="2"/>
  <c r="J2902" i="2" s="1"/>
  <c r="I2903" i="2"/>
  <c r="J2903" i="2" s="1"/>
  <c r="I2904" i="2"/>
  <c r="J2904" i="2" s="1"/>
  <c r="I2905" i="2"/>
  <c r="J2905" i="2" s="1"/>
  <c r="I2906" i="2"/>
  <c r="J2906" i="2" s="1"/>
  <c r="I2907" i="2"/>
  <c r="J2907" i="2" s="1"/>
  <c r="I2908" i="2"/>
  <c r="J2908" i="2" s="1"/>
  <c r="I2909" i="2"/>
  <c r="J2909" i="2" s="1"/>
  <c r="I2910" i="2"/>
  <c r="J2910" i="2" s="1"/>
  <c r="I2911" i="2"/>
  <c r="J2911" i="2" s="1"/>
  <c r="I2912" i="2"/>
  <c r="J2912" i="2" s="1"/>
  <c r="I2913" i="2"/>
  <c r="J2913" i="2" s="1"/>
  <c r="I2914" i="2"/>
  <c r="J2914" i="2" s="1"/>
  <c r="I2915" i="2"/>
  <c r="J2915" i="2" s="1"/>
  <c r="I2916" i="2"/>
  <c r="J2916" i="2" s="1"/>
  <c r="I2917" i="2"/>
  <c r="J2917" i="2" s="1"/>
  <c r="I2918" i="2"/>
  <c r="J2918" i="2" s="1"/>
  <c r="I2919" i="2"/>
  <c r="J2919" i="2" s="1"/>
  <c r="I2920" i="2"/>
  <c r="J2920" i="2" s="1"/>
  <c r="I2921" i="2"/>
  <c r="J2921" i="2" s="1"/>
  <c r="I2922" i="2"/>
  <c r="J2922" i="2" s="1"/>
  <c r="I2923" i="2"/>
  <c r="J2923" i="2" s="1"/>
  <c r="I2924" i="2"/>
  <c r="J2924" i="2" s="1"/>
  <c r="I2925" i="2"/>
  <c r="J2925" i="2" s="1"/>
  <c r="I2926" i="2"/>
  <c r="J2926" i="2" s="1"/>
  <c r="I2927" i="2"/>
  <c r="J2927" i="2" s="1"/>
  <c r="I2928" i="2"/>
  <c r="J2928" i="2" s="1"/>
  <c r="I2929" i="2"/>
  <c r="J2929" i="2" s="1"/>
  <c r="I2930" i="2"/>
  <c r="J2930" i="2" s="1"/>
  <c r="I2931" i="2"/>
  <c r="J2931" i="2" s="1"/>
  <c r="I2932" i="2"/>
  <c r="J2932" i="2" s="1"/>
  <c r="I2933" i="2"/>
  <c r="J2933" i="2" s="1"/>
  <c r="I2934" i="2"/>
  <c r="J2934" i="2" s="1"/>
  <c r="I2935" i="2"/>
  <c r="J2935" i="2" s="1"/>
  <c r="I2936" i="2"/>
  <c r="J2936" i="2" s="1"/>
  <c r="I2937" i="2"/>
  <c r="J2937" i="2" s="1"/>
  <c r="I2938" i="2"/>
  <c r="J2938" i="2" s="1"/>
  <c r="I2939" i="2"/>
  <c r="J2939" i="2" s="1"/>
  <c r="I2940" i="2"/>
  <c r="J2940" i="2" s="1"/>
  <c r="I2941" i="2"/>
  <c r="J2941" i="2" s="1"/>
  <c r="I2942" i="2"/>
  <c r="J2942" i="2" s="1"/>
  <c r="I2943" i="2"/>
  <c r="J2943" i="2" s="1"/>
  <c r="I2944" i="2"/>
  <c r="J2944" i="2" s="1"/>
  <c r="I2945" i="2"/>
  <c r="J2945" i="2" s="1"/>
  <c r="I2946" i="2"/>
  <c r="J2946" i="2" s="1"/>
  <c r="I2947" i="2"/>
  <c r="J2947" i="2" s="1"/>
  <c r="I2948" i="2"/>
  <c r="J2948" i="2" s="1"/>
  <c r="I2949" i="2"/>
  <c r="J2949" i="2" s="1"/>
  <c r="I2950" i="2"/>
  <c r="J2950" i="2" s="1"/>
  <c r="I2951" i="2"/>
  <c r="J2951" i="2" s="1"/>
  <c r="I2952" i="2"/>
  <c r="J2952" i="2" s="1"/>
  <c r="I2953" i="2"/>
  <c r="J2953" i="2" s="1"/>
  <c r="I2954" i="2"/>
  <c r="J2954" i="2" s="1"/>
  <c r="I2955" i="2"/>
  <c r="J2955" i="2" s="1"/>
  <c r="I2956" i="2"/>
  <c r="J2956" i="2" s="1"/>
  <c r="I2957" i="2"/>
  <c r="J2957" i="2" s="1"/>
  <c r="I2958" i="2"/>
  <c r="J2958" i="2" s="1"/>
  <c r="I2959" i="2"/>
  <c r="J2959" i="2" s="1"/>
  <c r="I2960" i="2"/>
  <c r="J2960" i="2" s="1"/>
  <c r="I2961" i="2"/>
  <c r="J2961" i="2" s="1"/>
  <c r="I2962" i="2"/>
  <c r="J2962" i="2" s="1"/>
  <c r="I2963" i="2"/>
  <c r="J2963" i="2" s="1"/>
  <c r="I2964" i="2"/>
  <c r="J2964" i="2" s="1"/>
  <c r="I2965" i="2"/>
  <c r="J2965" i="2" s="1"/>
  <c r="I2966" i="2"/>
  <c r="J2966" i="2" s="1"/>
  <c r="I2967" i="2"/>
  <c r="J2967" i="2" s="1"/>
  <c r="I2968" i="2"/>
  <c r="J2968" i="2" s="1"/>
  <c r="I2969" i="2"/>
  <c r="J2969" i="2" s="1"/>
  <c r="I2970" i="2"/>
  <c r="J2970" i="2" s="1"/>
  <c r="I2971" i="2"/>
  <c r="J2971" i="2" s="1"/>
  <c r="I2972" i="2"/>
  <c r="J2972" i="2" s="1"/>
  <c r="I2973" i="2"/>
  <c r="J2973" i="2" s="1"/>
  <c r="I2974" i="2"/>
  <c r="J2974" i="2" s="1"/>
  <c r="I2975" i="2"/>
  <c r="J2975" i="2" s="1"/>
  <c r="I2976" i="2"/>
  <c r="J2976" i="2" s="1"/>
  <c r="I2977" i="2"/>
  <c r="J2977" i="2" s="1"/>
  <c r="I2978" i="2"/>
  <c r="J2978" i="2" s="1"/>
  <c r="I2979" i="2"/>
  <c r="J2979" i="2" s="1"/>
  <c r="I2980" i="2"/>
  <c r="J2980" i="2" s="1"/>
  <c r="I2981" i="2"/>
  <c r="J2981" i="2" s="1"/>
  <c r="I2982" i="2"/>
  <c r="J2982" i="2" s="1"/>
  <c r="I2983" i="2"/>
  <c r="J2983" i="2" s="1"/>
  <c r="I2984" i="2"/>
  <c r="J2984" i="2" s="1"/>
  <c r="I2985" i="2"/>
  <c r="J2985" i="2" s="1"/>
  <c r="I2986" i="2"/>
  <c r="J2986" i="2" s="1"/>
  <c r="I2987" i="2"/>
  <c r="J2987" i="2" s="1"/>
  <c r="I2988" i="2"/>
  <c r="J2988" i="2" s="1"/>
  <c r="I2989" i="2"/>
  <c r="J2989" i="2" s="1"/>
  <c r="I2990" i="2"/>
  <c r="J2990" i="2" s="1"/>
  <c r="I2991" i="2"/>
  <c r="J2991" i="2" s="1"/>
  <c r="I2992" i="2"/>
  <c r="J2992" i="2" s="1"/>
  <c r="I2993" i="2"/>
  <c r="J2993" i="2" s="1"/>
  <c r="I2994" i="2"/>
  <c r="J2994" i="2" s="1"/>
  <c r="I2995" i="2"/>
  <c r="J2995" i="2" s="1"/>
  <c r="I2996" i="2"/>
  <c r="J2996" i="2" s="1"/>
  <c r="I2997" i="2"/>
  <c r="J2997" i="2" s="1"/>
  <c r="I2998" i="2"/>
  <c r="J2998" i="2" s="1"/>
  <c r="I2999" i="2"/>
  <c r="J2999" i="2" s="1"/>
  <c r="I3000" i="2"/>
  <c r="J3000" i="2" s="1"/>
  <c r="I3001" i="2"/>
  <c r="J3001" i="2" s="1"/>
  <c r="I3002" i="2"/>
  <c r="J3002" i="2" s="1"/>
  <c r="I3003" i="2"/>
  <c r="J3003" i="2" s="1"/>
  <c r="I3004" i="2"/>
  <c r="J3004" i="2" s="1"/>
  <c r="I3005" i="2"/>
  <c r="J3005" i="2" s="1"/>
  <c r="I3006" i="2"/>
  <c r="J3006" i="2" s="1"/>
  <c r="I3007" i="2"/>
  <c r="J3007" i="2" s="1"/>
  <c r="I3008" i="2"/>
  <c r="J3008" i="2" s="1"/>
  <c r="I3009" i="2"/>
  <c r="J3009" i="2" s="1"/>
  <c r="I3010" i="2"/>
  <c r="J3010" i="2" s="1"/>
  <c r="I3011" i="2"/>
  <c r="J3011" i="2" s="1"/>
  <c r="I3012" i="2"/>
  <c r="J3012" i="2" s="1"/>
  <c r="I3013" i="2"/>
  <c r="J3013" i="2" s="1"/>
  <c r="I3014" i="2"/>
  <c r="J3014" i="2" s="1"/>
  <c r="I3015" i="2"/>
  <c r="J3015" i="2" s="1"/>
  <c r="I3016" i="2"/>
  <c r="J3016" i="2" s="1"/>
  <c r="I3017" i="2"/>
  <c r="J3017" i="2" s="1"/>
  <c r="I3018" i="2"/>
  <c r="J3018" i="2" s="1"/>
  <c r="I3019" i="2"/>
  <c r="J3019" i="2" s="1"/>
  <c r="I3020" i="2"/>
  <c r="J3020" i="2" s="1"/>
  <c r="I3021" i="2"/>
  <c r="J3021" i="2" s="1"/>
  <c r="I3022" i="2"/>
  <c r="J3022" i="2" s="1"/>
  <c r="I3023" i="2"/>
  <c r="J3023" i="2" s="1"/>
  <c r="I3024" i="2"/>
  <c r="J3024" i="2" s="1"/>
  <c r="I3025" i="2"/>
  <c r="J3025" i="2" s="1"/>
  <c r="I3026" i="2"/>
  <c r="J3026" i="2" s="1"/>
  <c r="I3027" i="2"/>
  <c r="J3027" i="2" s="1"/>
  <c r="I3028" i="2"/>
  <c r="J3028" i="2" s="1"/>
  <c r="I3029" i="2"/>
  <c r="J3029" i="2" s="1"/>
  <c r="I3030" i="2"/>
  <c r="J3030" i="2" s="1"/>
  <c r="I3031" i="2"/>
  <c r="J3031" i="2" s="1"/>
  <c r="I3032" i="2"/>
  <c r="J3032" i="2" s="1"/>
  <c r="I3033" i="2"/>
  <c r="J3033" i="2" s="1"/>
  <c r="I3034" i="2"/>
  <c r="J3034" i="2" s="1"/>
  <c r="I3035" i="2"/>
  <c r="J3035" i="2" s="1"/>
  <c r="I3036" i="2"/>
  <c r="J3036" i="2" s="1"/>
  <c r="I3037" i="2"/>
  <c r="J3037" i="2" s="1"/>
  <c r="I3038" i="2"/>
  <c r="J3038" i="2" s="1"/>
  <c r="I3039" i="2"/>
  <c r="J3039" i="2" s="1"/>
  <c r="I3040" i="2"/>
  <c r="J3040" i="2" s="1"/>
  <c r="I3041" i="2"/>
  <c r="J3041" i="2" s="1"/>
  <c r="I3042" i="2"/>
  <c r="J3042" i="2" s="1"/>
  <c r="I3043" i="2"/>
  <c r="J3043" i="2" s="1"/>
  <c r="I3044" i="2"/>
  <c r="J3044" i="2" s="1"/>
  <c r="I3045" i="2"/>
  <c r="J3045" i="2" s="1"/>
  <c r="I3046" i="2"/>
  <c r="J3046" i="2" s="1"/>
  <c r="I3047" i="2"/>
  <c r="J3047" i="2" s="1"/>
  <c r="I3048" i="2"/>
  <c r="J3048" i="2" s="1"/>
  <c r="I3049" i="2"/>
  <c r="J3049" i="2" s="1"/>
  <c r="I3050" i="2"/>
  <c r="J3050" i="2" s="1"/>
  <c r="I3051" i="2"/>
  <c r="J3051" i="2" s="1"/>
  <c r="I3052" i="2"/>
  <c r="J3052" i="2" s="1"/>
  <c r="I3053" i="2"/>
  <c r="J3053" i="2" s="1"/>
  <c r="I3054" i="2"/>
  <c r="J3054" i="2" s="1"/>
  <c r="I3055" i="2"/>
  <c r="J3055" i="2" s="1"/>
  <c r="I3056" i="2"/>
  <c r="J3056" i="2" s="1"/>
  <c r="I3057" i="2"/>
  <c r="J3057" i="2" s="1"/>
  <c r="I3058" i="2"/>
  <c r="J3058" i="2" s="1"/>
  <c r="I3059" i="2"/>
  <c r="J3059" i="2" s="1"/>
  <c r="I3060" i="2"/>
  <c r="J3060" i="2" s="1"/>
  <c r="I3061" i="2"/>
  <c r="J3061" i="2" s="1"/>
  <c r="I3062" i="2"/>
  <c r="J3062" i="2" s="1"/>
  <c r="I3063" i="2"/>
  <c r="J3063" i="2" s="1"/>
  <c r="I3064" i="2"/>
  <c r="J3064" i="2" s="1"/>
  <c r="I3065" i="2"/>
  <c r="J3065" i="2" s="1"/>
  <c r="I3066" i="2"/>
  <c r="J3066" i="2" s="1"/>
  <c r="I3067" i="2"/>
  <c r="J3067" i="2" s="1"/>
  <c r="I3068" i="2"/>
  <c r="J3068" i="2" s="1"/>
  <c r="I3069" i="2"/>
  <c r="J3069" i="2" s="1"/>
  <c r="I3070" i="2"/>
  <c r="J3070" i="2" s="1"/>
  <c r="I3071" i="2"/>
  <c r="J3071" i="2" s="1"/>
  <c r="I3072" i="2"/>
  <c r="J3072" i="2" s="1"/>
  <c r="I3073" i="2"/>
  <c r="J3073" i="2" s="1"/>
  <c r="I3074" i="2"/>
  <c r="J3074" i="2" s="1"/>
  <c r="I3075" i="2"/>
  <c r="J3075" i="2" s="1"/>
  <c r="I3076" i="2"/>
  <c r="J3076" i="2" s="1"/>
  <c r="I3077" i="2"/>
  <c r="J3077" i="2" s="1"/>
  <c r="I3078" i="2"/>
  <c r="J3078" i="2" s="1"/>
  <c r="I3079" i="2"/>
  <c r="J3079" i="2" s="1"/>
  <c r="I3080" i="2"/>
  <c r="J3080" i="2" s="1"/>
  <c r="I3081" i="2"/>
  <c r="J3081" i="2" s="1"/>
  <c r="I3082" i="2"/>
  <c r="J3082" i="2" s="1"/>
  <c r="I3083" i="2"/>
  <c r="J3083" i="2" s="1"/>
  <c r="I3084" i="2"/>
  <c r="J3084" i="2" s="1"/>
  <c r="I3085" i="2"/>
  <c r="J3085" i="2" s="1"/>
  <c r="I3086" i="2"/>
  <c r="J3086" i="2" s="1"/>
  <c r="I3087" i="2"/>
  <c r="J3087" i="2" s="1"/>
  <c r="I3088" i="2"/>
  <c r="J3088" i="2" s="1"/>
  <c r="I3089" i="2"/>
  <c r="J3089" i="2" s="1"/>
  <c r="I3090" i="2"/>
  <c r="J3090" i="2" s="1"/>
  <c r="I3091" i="2"/>
  <c r="J3091" i="2" s="1"/>
  <c r="I3092" i="2"/>
  <c r="J3092" i="2" s="1"/>
  <c r="I3093" i="2"/>
  <c r="J3093" i="2" s="1"/>
  <c r="I3094" i="2"/>
  <c r="J3094" i="2" s="1"/>
  <c r="I3095" i="2"/>
  <c r="J3095" i="2" s="1"/>
  <c r="I3096" i="2"/>
  <c r="J3096" i="2" s="1"/>
  <c r="I3097" i="2"/>
  <c r="J3097" i="2" s="1"/>
  <c r="I3098" i="2"/>
  <c r="J3098" i="2" s="1"/>
  <c r="I3099" i="2"/>
  <c r="J3099" i="2" s="1"/>
  <c r="I3100" i="2"/>
  <c r="J3100" i="2" s="1"/>
  <c r="I3101" i="2"/>
  <c r="J3101" i="2" s="1"/>
  <c r="I3102" i="2"/>
  <c r="J3102" i="2" s="1"/>
  <c r="I3103" i="2"/>
  <c r="J3103" i="2" s="1"/>
  <c r="I3104" i="2"/>
  <c r="J3104" i="2" s="1"/>
  <c r="I3105" i="2"/>
  <c r="J3105" i="2" s="1"/>
  <c r="I3106" i="2"/>
  <c r="J3106" i="2" s="1"/>
  <c r="I3107" i="2"/>
  <c r="J3107" i="2" s="1"/>
  <c r="I3108" i="2"/>
  <c r="J3108" i="2" s="1"/>
  <c r="I3109" i="2"/>
  <c r="J3109" i="2" s="1"/>
  <c r="I3110" i="2"/>
  <c r="J3110" i="2" s="1"/>
  <c r="I3111" i="2"/>
  <c r="J3111" i="2" s="1"/>
  <c r="I3112" i="2"/>
  <c r="J3112" i="2" s="1"/>
  <c r="I3113" i="2"/>
  <c r="J3113" i="2" s="1"/>
  <c r="I3114" i="2"/>
  <c r="J3114" i="2" s="1"/>
  <c r="I3115" i="2"/>
  <c r="J3115" i="2" s="1"/>
  <c r="I3116" i="2"/>
  <c r="J3116" i="2" s="1"/>
  <c r="I3117" i="2"/>
  <c r="J3117" i="2" s="1"/>
  <c r="I3118" i="2"/>
  <c r="J3118" i="2" s="1"/>
  <c r="I3119" i="2"/>
  <c r="J3119" i="2" s="1"/>
  <c r="I3120" i="2"/>
  <c r="J3120" i="2" s="1"/>
  <c r="I3121" i="2"/>
  <c r="J3121" i="2" s="1"/>
  <c r="I3122" i="2"/>
  <c r="J3122" i="2" s="1"/>
  <c r="I3123" i="2"/>
  <c r="J3123" i="2" s="1"/>
  <c r="I3124" i="2"/>
  <c r="J3124" i="2" s="1"/>
  <c r="I3125" i="2"/>
  <c r="J3125" i="2" s="1"/>
  <c r="I3126" i="2"/>
  <c r="J3126" i="2" s="1"/>
  <c r="I3127" i="2"/>
  <c r="J3127" i="2" s="1"/>
  <c r="I3128" i="2"/>
  <c r="J3128" i="2" s="1"/>
  <c r="I3129" i="2"/>
  <c r="J3129" i="2" s="1"/>
  <c r="I3130" i="2"/>
  <c r="J3130" i="2" s="1"/>
  <c r="I3131" i="2"/>
  <c r="J3131" i="2" s="1"/>
  <c r="I3132" i="2"/>
  <c r="J3132" i="2" s="1"/>
  <c r="I3133" i="2"/>
  <c r="J3133" i="2" s="1"/>
  <c r="I3134" i="2"/>
  <c r="J3134" i="2" s="1"/>
  <c r="I3135" i="2"/>
  <c r="J3135" i="2" s="1"/>
  <c r="I3136" i="2"/>
  <c r="J3136" i="2" s="1"/>
  <c r="I3137" i="2"/>
  <c r="J3137" i="2" s="1"/>
  <c r="I3138" i="2"/>
  <c r="J3138" i="2" s="1"/>
  <c r="I3139" i="2"/>
  <c r="J3139" i="2" s="1"/>
  <c r="I3140" i="2"/>
  <c r="J3140" i="2" s="1"/>
  <c r="I3141" i="2"/>
  <c r="J3141" i="2" s="1"/>
  <c r="I3142" i="2"/>
  <c r="J3142" i="2" s="1"/>
  <c r="I3143" i="2"/>
  <c r="J3143" i="2" s="1"/>
  <c r="I3144" i="2"/>
  <c r="J3144" i="2" s="1"/>
  <c r="I3145" i="2"/>
  <c r="J3145" i="2" s="1"/>
  <c r="I3146" i="2"/>
  <c r="J3146" i="2" s="1"/>
  <c r="I3147" i="2"/>
  <c r="J3147" i="2" s="1"/>
  <c r="I3148" i="2"/>
  <c r="J3148" i="2" s="1"/>
  <c r="I3149" i="2"/>
  <c r="J3149" i="2" s="1"/>
  <c r="I3150" i="2"/>
  <c r="J3150" i="2" s="1"/>
  <c r="I3151" i="2"/>
  <c r="J3151" i="2" s="1"/>
  <c r="I3152" i="2"/>
  <c r="J3152" i="2" s="1"/>
  <c r="I3153" i="2"/>
  <c r="J3153" i="2" s="1"/>
  <c r="I3154" i="2"/>
  <c r="J3154" i="2" s="1"/>
  <c r="I3155" i="2"/>
  <c r="J3155" i="2" s="1"/>
  <c r="I3156" i="2"/>
  <c r="J3156" i="2" s="1"/>
  <c r="I3157" i="2"/>
  <c r="J3157" i="2" s="1"/>
  <c r="I3158" i="2"/>
  <c r="J3158" i="2" s="1"/>
  <c r="I3159" i="2"/>
  <c r="J3159" i="2" s="1"/>
  <c r="I3160" i="2"/>
  <c r="J3160" i="2" s="1"/>
  <c r="I3161" i="2"/>
  <c r="J3161" i="2" s="1"/>
  <c r="I3162" i="2"/>
  <c r="J3162" i="2" s="1"/>
  <c r="I3163" i="2"/>
  <c r="J3163" i="2" s="1"/>
  <c r="I3164" i="2"/>
  <c r="J3164" i="2" s="1"/>
  <c r="I3165" i="2"/>
  <c r="J3165" i="2" s="1"/>
  <c r="I3166" i="2"/>
  <c r="J3166" i="2" s="1"/>
  <c r="I3167" i="2"/>
  <c r="J3167" i="2" s="1"/>
  <c r="I3168" i="2"/>
  <c r="J3168" i="2" s="1"/>
  <c r="I3169" i="2"/>
  <c r="J3169" i="2" s="1"/>
  <c r="I3170" i="2"/>
  <c r="J3170" i="2" s="1"/>
  <c r="I3171" i="2"/>
  <c r="J3171" i="2" s="1"/>
  <c r="I3172" i="2"/>
  <c r="J3172" i="2" s="1"/>
  <c r="I3173" i="2"/>
  <c r="J3173" i="2" s="1"/>
  <c r="I3174" i="2"/>
  <c r="J3174" i="2" s="1"/>
  <c r="I3175" i="2"/>
  <c r="J3175" i="2" s="1"/>
  <c r="I3176" i="2"/>
  <c r="J3176" i="2" s="1"/>
  <c r="I3177" i="2"/>
  <c r="J3177" i="2" s="1"/>
  <c r="I3178" i="2"/>
  <c r="J3178" i="2" s="1"/>
  <c r="I3179" i="2"/>
  <c r="J3179" i="2" s="1"/>
  <c r="I3180" i="2"/>
  <c r="J3180" i="2" s="1"/>
  <c r="I3181" i="2"/>
  <c r="J3181" i="2" s="1"/>
  <c r="I3182" i="2"/>
  <c r="J3182" i="2" s="1"/>
  <c r="I3183" i="2"/>
  <c r="J3183" i="2" s="1"/>
  <c r="I3184" i="2"/>
  <c r="J3184" i="2" s="1"/>
  <c r="I3185" i="2"/>
  <c r="J3185" i="2" s="1"/>
  <c r="I3186" i="2"/>
  <c r="J3186" i="2" s="1"/>
  <c r="I3187" i="2"/>
  <c r="J3187" i="2" s="1"/>
  <c r="I3188" i="2"/>
  <c r="J3188" i="2" s="1"/>
  <c r="I3189" i="2"/>
  <c r="J3189" i="2" s="1"/>
  <c r="I3190" i="2"/>
  <c r="J3190" i="2" s="1"/>
  <c r="I3191" i="2"/>
  <c r="J3191" i="2" s="1"/>
  <c r="I3192" i="2"/>
  <c r="J3192" i="2" s="1"/>
  <c r="I3193" i="2"/>
  <c r="J3193" i="2" s="1"/>
  <c r="I3194" i="2"/>
  <c r="J3194" i="2" s="1"/>
  <c r="I3195" i="2"/>
  <c r="J3195" i="2" s="1"/>
  <c r="I3196" i="2"/>
  <c r="J3196" i="2" s="1"/>
  <c r="I3197" i="2"/>
  <c r="J3197" i="2" s="1"/>
  <c r="I3198" i="2"/>
  <c r="J3198" i="2" s="1"/>
  <c r="I3199" i="2"/>
  <c r="J3199" i="2" s="1"/>
  <c r="I3200" i="2"/>
  <c r="J3200" i="2" s="1"/>
  <c r="I3201" i="2"/>
  <c r="J3201" i="2" s="1"/>
  <c r="I3202" i="2"/>
  <c r="J3202" i="2" s="1"/>
  <c r="I3203" i="2"/>
  <c r="J3203" i="2" s="1"/>
  <c r="I3204" i="2"/>
  <c r="J3204" i="2" s="1"/>
  <c r="I3205" i="2"/>
  <c r="J3205" i="2" s="1"/>
  <c r="I3206" i="2"/>
  <c r="J3206" i="2" s="1"/>
  <c r="I3207" i="2"/>
  <c r="J3207" i="2" s="1"/>
  <c r="I3208" i="2"/>
  <c r="J3208" i="2" s="1"/>
  <c r="I3209" i="2"/>
  <c r="J3209" i="2" s="1"/>
  <c r="I3210" i="2"/>
  <c r="J3210" i="2" s="1"/>
  <c r="I3211" i="2"/>
  <c r="J3211" i="2" s="1"/>
  <c r="I3212" i="2"/>
  <c r="J3212" i="2" s="1"/>
  <c r="I3213" i="2"/>
  <c r="J3213" i="2" s="1"/>
  <c r="I3214" i="2"/>
  <c r="J3214" i="2" s="1"/>
  <c r="I3215" i="2"/>
  <c r="J3215" i="2" s="1"/>
  <c r="I3216" i="2"/>
  <c r="J3216" i="2" s="1"/>
  <c r="I3217" i="2"/>
  <c r="J3217" i="2" s="1"/>
  <c r="I3218" i="2"/>
  <c r="J3218" i="2" s="1"/>
  <c r="I3219" i="2"/>
  <c r="J3219" i="2" s="1"/>
  <c r="I3220" i="2"/>
  <c r="J3220" i="2" s="1"/>
  <c r="I3221" i="2"/>
  <c r="J3221" i="2" s="1"/>
  <c r="I3222" i="2"/>
  <c r="J3222" i="2" s="1"/>
  <c r="I3223" i="2"/>
  <c r="J3223" i="2" s="1"/>
  <c r="I3224" i="2"/>
  <c r="J3224" i="2" s="1"/>
  <c r="I3225" i="2"/>
  <c r="J3225" i="2" s="1"/>
  <c r="I3226" i="2"/>
  <c r="J3226" i="2" s="1"/>
  <c r="I3227" i="2"/>
  <c r="J3227" i="2" s="1"/>
  <c r="I3228" i="2"/>
  <c r="J3228" i="2" s="1"/>
  <c r="I3229" i="2"/>
  <c r="J3229" i="2" s="1"/>
  <c r="I3230" i="2"/>
  <c r="J3230" i="2" s="1"/>
  <c r="I3231" i="2"/>
  <c r="J3231" i="2" s="1"/>
  <c r="I3232" i="2"/>
  <c r="J3232" i="2" s="1"/>
  <c r="I3233" i="2"/>
  <c r="J3233" i="2" s="1"/>
  <c r="I3234" i="2"/>
  <c r="J3234" i="2" s="1"/>
  <c r="I3235" i="2"/>
  <c r="J3235" i="2" s="1"/>
  <c r="I3236" i="2"/>
  <c r="J3236" i="2" s="1"/>
  <c r="I3237" i="2"/>
  <c r="J3237" i="2" s="1"/>
  <c r="I3238" i="2"/>
  <c r="J3238" i="2" s="1"/>
  <c r="I3239" i="2"/>
  <c r="J3239" i="2" s="1"/>
  <c r="I3240" i="2"/>
  <c r="J3240" i="2" s="1"/>
  <c r="I3241" i="2"/>
  <c r="J3241" i="2" s="1"/>
  <c r="I3242" i="2"/>
  <c r="J3242" i="2" s="1"/>
  <c r="I3243" i="2"/>
  <c r="J3243" i="2" s="1"/>
  <c r="I3244" i="2"/>
  <c r="J3244" i="2" s="1"/>
  <c r="I3245" i="2"/>
  <c r="J3245" i="2" s="1"/>
  <c r="I3246" i="2"/>
  <c r="J3246" i="2" s="1"/>
  <c r="I3247" i="2"/>
  <c r="J3247" i="2" s="1"/>
  <c r="I3248" i="2"/>
  <c r="J3248" i="2" s="1"/>
  <c r="I3249" i="2"/>
  <c r="J3249" i="2" s="1"/>
  <c r="I3250" i="2"/>
  <c r="J3250" i="2" s="1"/>
  <c r="I3251" i="2"/>
  <c r="J3251" i="2" s="1"/>
  <c r="I3252" i="2"/>
  <c r="J3252" i="2" s="1"/>
  <c r="I3253" i="2"/>
  <c r="J3253" i="2" s="1"/>
  <c r="I3254" i="2"/>
  <c r="J3254" i="2" s="1"/>
  <c r="I3255" i="2"/>
  <c r="J3255" i="2" s="1"/>
  <c r="I3256" i="2"/>
  <c r="J3256" i="2" s="1"/>
  <c r="I3257" i="2"/>
  <c r="J3257" i="2" s="1"/>
  <c r="I3258" i="2"/>
  <c r="J3258" i="2" s="1"/>
  <c r="I3259" i="2"/>
  <c r="J3259" i="2" s="1"/>
  <c r="I3260" i="2"/>
  <c r="J3260" i="2" s="1"/>
  <c r="I3261" i="2"/>
  <c r="J3261" i="2" s="1"/>
  <c r="I3262" i="2"/>
  <c r="J3262" i="2" s="1"/>
  <c r="I3263" i="2"/>
  <c r="J3263" i="2" s="1"/>
  <c r="I3264" i="2"/>
  <c r="J3264" i="2" s="1"/>
  <c r="I3265" i="2"/>
  <c r="J3265" i="2" s="1"/>
  <c r="I3266" i="2"/>
  <c r="J3266" i="2" s="1"/>
  <c r="I3267" i="2"/>
  <c r="J3267" i="2" s="1"/>
  <c r="I3268" i="2"/>
  <c r="J3268" i="2" s="1"/>
  <c r="I3269" i="2"/>
  <c r="J3269" i="2" s="1"/>
  <c r="I3270" i="2"/>
  <c r="J3270" i="2" s="1"/>
  <c r="I3271" i="2"/>
  <c r="J3271" i="2" s="1"/>
  <c r="I3272" i="2"/>
  <c r="J3272" i="2" s="1"/>
  <c r="I3273" i="2"/>
  <c r="J3273" i="2" s="1"/>
  <c r="I3274" i="2"/>
  <c r="J3274" i="2" s="1"/>
  <c r="I3275" i="2"/>
  <c r="J3275" i="2" s="1"/>
  <c r="I3276" i="2"/>
  <c r="J3276" i="2" s="1"/>
  <c r="I3277" i="2"/>
  <c r="J3277" i="2" s="1"/>
  <c r="I3278" i="2"/>
  <c r="J3278" i="2" s="1"/>
  <c r="I3279" i="2"/>
  <c r="J3279" i="2" s="1"/>
  <c r="I3280" i="2"/>
  <c r="J3280" i="2" s="1"/>
  <c r="I3281" i="2"/>
  <c r="J3281" i="2" s="1"/>
  <c r="I3282" i="2"/>
  <c r="J3282" i="2" s="1"/>
  <c r="I3283" i="2"/>
  <c r="J3283" i="2" s="1"/>
  <c r="I3284" i="2"/>
  <c r="J3284" i="2" s="1"/>
  <c r="I3285" i="2"/>
  <c r="J3285" i="2" s="1"/>
  <c r="I3286" i="2"/>
  <c r="J3286" i="2" s="1"/>
  <c r="I3287" i="2"/>
  <c r="J3287" i="2" s="1"/>
  <c r="I3288" i="2"/>
  <c r="J3288" i="2" s="1"/>
  <c r="I3289" i="2"/>
  <c r="J3289" i="2" s="1"/>
  <c r="I3290" i="2"/>
  <c r="J3290" i="2" s="1"/>
  <c r="I3291" i="2"/>
  <c r="J3291" i="2" s="1"/>
  <c r="I3292" i="2"/>
  <c r="J3292" i="2" s="1"/>
  <c r="I3293" i="2"/>
  <c r="J3293" i="2" s="1"/>
  <c r="I3294" i="2"/>
  <c r="J3294" i="2" s="1"/>
  <c r="I3295" i="2"/>
  <c r="J3295" i="2" s="1"/>
  <c r="I3296" i="2"/>
  <c r="J3296" i="2" s="1"/>
  <c r="I3297" i="2"/>
  <c r="J3297" i="2" s="1"/>
  <c r="I3298" i="2"/>
  <c r="J3298" i="2" s="1"/>
  <c r="I3299" i="2"/>
  <c r="J3299" i="2" s="1"/>
  <c r="I3300" i="2"/>
  <c r="J3300" i="2" s="1"/>
  <c r="I3301" i="2"/>
  <c r="J3301" i="2" s="1"/>
  <c r="I3302" i="2"/>
  <c r="J3302" i="2" s="1"/>
  <c r="I3303" i="2"/>
  <c r="J3303" i="2" s="1"/>
  <c r="I3304" i="2"/>
  <c r="J3304" i="2" s="1"/>
  <c r="I3305" i="2"/>
  <c r="J3305" i="2" s="1"/>
  <c r="I3306" i="2"/>
  <c r="J3306" i="2" s="1"/>
  <c r="I3307" i="2"/>
  <c r="J3307" i="2" s="1"/>
  <c r="I3308" i="2"/>
  <c r="J3308" i="2" s="1"/>
  <c r="I3309" i="2"/>
  <c r="J3309" i="2" s="1"/>
  <c r="I3310" i="2"/>
  <c r="J3310" i="2" s="1"/>
  <c r="I3311" i="2"/>
  <c r="J3311" i="2" s="1"/>
  <c r="I3312" i="2"/>
  <c r="J3312" i="2" s="1"/>
  <c r="I3313" i="2"/>
  <c r="J3313" i="2" s="1"/>
  <c r="I3314" i="2"/>
  <c r="J3314" i="2" s="1"/>
  <c r="I3315" i="2"/>
  <c r="J3315" i="2" s="1"/>
  <c r="I3316" i="2"/>
  <c r="J3316" i="2" s="1"/>
  <c r="I3317" i="2"/>
  <c r="J3317" i="2" s="1"/>
  <c r="I3318" i="2"/>
  <c r="J3318" i="2" s="1"/>
  <c r="I3319" i="2"/>
  <c r="J3319" i="2" s="1"/>
  <c r="I3320" i="2"/>
  <c r="J3320" i="2" s="1"/>
  <c r="I3321" i="2"/>
  <c r="J3321" i="2" s="1"/>
  <c r="I3322" i="2"/>
  <c r="J3322" i="2" s="1"/>
  <c r="I3323" i="2"/>
  <c r="J3323" i="2" s="1"/>
  <c r="I3324" i="2"/>
  <c r="J3324" i="2" s="1"/>
  <c r="I3325" i="2"/>
  <c r="J3325" i="2" s="1"/>
  <c r="I3326" i="2"/>
  <c r="J3326" i="2" s="1"/>
  <c r="I3327" i="2"/>
  <c r="J3327" i="2" s="1"/>
  <c r="I3328" i="2"/>
  <c r="J3328" i="2" s="1"/>
  <c r="I3329" i="2"/>
  <c r="J3329" i="2" s="1"/>
  <c r="I3330" i="2"/>
  <c r="J3330" i="2" s="1"/>
  <c r="I3331" i="2"/>
  <c r="J3331" i="2" s="1"/>
  <c r="I3332" i="2"/>
  <c r="J3332" i="2" s="1"/>
  <c r="I3333" i="2"/>
  <c r="J3333" i="2" s="1"/>
  <c r="I3334" i="2"/>
  <c r="J3334" i="2" s="1"/>
  <c r="I3335" i="2"/>
  <c r="J3335" i="2" s="1"/>
  <c r="I3336" i="2"/>
  <c r="J3336" i="2" s="1"/>
  <c r="I3337" i="2"/>
  <c r="J3337" i="2" s="1"/>
  <c r="I3338" i="2"/>
  <c r="J3338" i="2" s="1"/>
  <c r="I3339" i="2"/>
  <c r="J3339" i="2" s="1"/>
  <c r="I3340" i="2"/>
  <c r="J3340" i="2" s="1"/>
  <c r="I3341" i="2"/>
  <c r="J3341" i="2" s="1"/>
  <c r="I3342" i="2"/>
  <c r="J3342" i="2" s="1"/>
  <c r="I3343" i="2"/>
  <c r="J3343" i="2" s="1"/>
  <c r="I3344" i="2"/>
  <c r="J3344" i="2" s="1"/>
  <c r="I3345" i="2"/>
  <c r="J3345" i="2" s="1"/>
  <c r="I3346" i="2"/>
  <c r="J3346" i="2" s="1"/>
  <c r="I3347" i="2"/>
  <c r="J3347" i="2" s="1"/>
  <c r="I3348" i="2"/>
  <c r="J3348" i="2" s="1"/>
  <c r="I3349" i="2"/>
  <c r="J3349" i="2" s="1"/>
  <c r="I3350" i="2"/>
  <c r="J3350" i="2" s="1"/>
  <c r="I3351" i="2"/>
  <c r="J3351" i="2" s="1"/>
  <c r="I3352" i="2"/>
  <c r="J3352" i="2" s="1"/>
  <c r="I3353" i="2"/>
  <c r="J3353" i="2" s="1"/>
  <c r="I3354" i="2"/>
  <c r="J3354" i="2" s="1"/>
  <c r="I3355" i="2"/>
  <c r="J3355" i="2" s="1"/>
  <c r="I3356" i="2"/>
  <c r="J3356" i="2" s="1"/>
  <c r="I3357" i="2"/>
  <c r="J3357" i="2" s="1"/>
  <c r="I3358" i="2"/>
  <c r="J3358" i="2" s="1"/>
  <c r="I3359" i="2"/>
  <c r="J3359" i="2" s="1"/>
  <c r="I3360" i="2"/>
  <c r="J3360" i="2" s="1"/>
  <c r="I3361" i="2"/>
  <c r="J3361" i="2" s="1"/>
  <c r="I3362" i="2"/>
  <c r="J3362" i="2" s="1"/>
  <c r="I3363" i="2"/>
  <c r="J3363" i="2" s="1"/>
  <c r="I3364" i="2"/>
  <c r="J3364" i="2" s="1"/>
  <c r="I3365" i="2"/>
  <c r="J3365" i="2" s="1"/>
  <c r="I3366" i="2"/>
  <c r="J3366" i="2" s="1"/>
  <c r="I3367" i="2"/>
  <c r="J3367" i="2" s="1"/>
  <c r="I3368" i="2"/>
  <c r="J3368" i="2" s="1"/>
  <c r="I3369" i="2"/>
  <c r="J3369" i="2" s="1"/>
  <c r="I3370" i="2"/>
  <c r="J3370" i="2" s="1"/>
  <c r="I3371" i="2"/>
  <c r="J3371" i="2" s="1"/>
  <c r="I3372" i="2"/>
  <c r="J3372" i="2" s="1"/>
  <c r="I3373" i="2"/>
  <c r="J3373" i="2" s="1"/>
  <c r="I3374" i="2"/>
  <c r="J3374" i="2" s="1"/>
  <c r="I3375" i="2"/>
  <c r="J3375" i="2" s="1"/>
  <c r="I3376" i="2"/>
  <c r="J3376" i="2" s="1"/>
  <c r="I3377" i="2"/>
  <c r="J3377" i="2" s="1"/>
  <c r="I3378" i="2"/>
  <c r="J3378" i="2" s="1"/>
  <c r="I3379" i="2"/>
  <c r="J3379" i="2" s="1"/>
  <c r="I3380" i="2"/>
  <c r="J3380" i="2" s="1"/>
  <c r="I3381" i="2"/>
  <c r="J3381" i="2" s="1"/>
  <c r="I3382" i="2"/>
  <c r="J3382" i="2" s="1"/>
  <c r="I3383" i="2"/>
  <c r="J3383" i="2" s="1"/>
  <c r="I3384" i="2"/>
  <c r="J3384" i="2" s="1"/>
  <c r="I3385" i="2"/>
  <c r="J3385" i="2" s="1"/>
  <c r="I3386" i="2"/>
  <c r="J3386" i="2" s="1"/>
  <c r="I3387" i="2"/>
  <c r="J3387" i="2" s="1"/>
  <c r="I3388" i="2"/>
  <c r="J3388" i="2" s="1"/>
  <c r="I3389" i="2"/>
  <c r="J3389" i="2" s="1"/>
  <c r="I3390" i="2"/>
  <c r="J3390" i="2" s="1"/>
  <c r="I3391" i="2"/>
  <c r="J3391" i="2" s="1"/>
  <c r="I3392" i="2"/>
  <c r="J3392" i="2" s="1"/>
  <c r="I3393" i="2"/>
  <c r="J3393" i="2" s="1"/>
  <c r="I3394" i="2"/>
  <c r="J3394" i="2" s="1"/>
  <c r="I3395" i="2"/>
  <c r="J3395" i="2" s="1"/>
  <c r="I3396" i="2"/>
  <c r="J3396" i="2" s="1"/>
  <c r="I3397" i="2"/>
  <c r="J3397" i="2" s="1"/>
  <c r="I3398" i="2"/>
  <c r="J3398" i="2" s="1"/>
  <c r="I3399" i="2"/>
  <c r="J3399" i="2" s="1"/>
  <c r="I3400" i="2"/>
  <c r="J3400" i="2" s="1"/>
  <c r="I3401" i="2"/>
  <c r="J3401" i="2" s="1"/>
  <c r="I3402" i="2"/>
  <c r="J3402" i="2" s="1"/>
  <c r="I3403" i="2"/>
  <c r="J3403" i="2" s="1"/>
  <c r="I3404" i="2"/>
  <c r="J3404" i="2" s="1"/>
  <c r="I3405" i="2"/>
  <c r="J3405" i="2" s="1"/>
  <c r="I3406" i="2"/>
  <c r="J3406" i="2" s="1"/>
  <c r="I3407" i="2"/>
  <c r="J3407" i="2" s="1"/>
  <c r="I3408" i="2"/>
  <c r="J3408" i="2" s="1"/>
  <c r="I3409" i="2"/>
  <c r="J3409" i="2" s="1"/>
  <c r="I3410" i="2"/>
  <c r="J3410" i="2" s="1"/>
  <c r="I3411" i="2"/>
  <c r="J3411" i="2" s="1"/>
  <c r="I3412" i="2"/>
  <c r="J3412" i="2" s="1"/>
  <c r="I3413" i="2"/>
  <c r="J3413" i="2" s="1"/>
  <c r="I3414" i="2"/>
  <c r="J3414" i="2" s="1"/>
  <c r="I3415" i="2"/>
  <c r="J3415" i="2" s="1"/>
  <c r="I3416" i="2"/>
  <c r="J3416" i="2" s="1"/>
  <c r="I3417" i="2"/>
  <c r="J3417" i="2" s="1"/>
  <c r="I3418" i="2"/>
  <c r="J3418" i="2" s="1"/>
  <c r="I3419" i="2"/>
  <c r="J3419" i="2" s="1"/>
  <c r="I3420" i="2"/>
  <c r="J3420" i="2" s="1"/>
  <c r="I3421" i="2"/>
  <c r="J3421" i="2" s="1"/>
  <c r="I3422" i="2"/>
  <c r="J3422" i="2" s="1"/>
  <c r="I3423" i="2"/>
  <c r="J3423" i="2" s="1"/>
  <c r="I3424" i="2"/>
  <c r="J3424" i="2" s="1"/>
  <c r="I3425" i="2"/>
  <c r="J3425" i="2" s="1"/>
  <c r="I3426" i="2"/>
  <c r="J3426" i="2" s="1"/>
  <c r="I3427" i="2"/>
  <c r="J3427" i="2" s="1"/>
  <c r="I3428" i="2"/>
  <c r="J3428" i="2" s="1"/>
  <c r="I3429" i="2"/>
  <c r="J3429" i="2" s="1"/>
  <c r="I3430" i="2"/>
  <c r="J3430" i="2" s="1"/>
  <c r="I3431" i="2"/>
  <c r="J3431" i="2" s="1"/>
  <c r="I3432" i="2"/>
  <c r="J3432" i="2" s="1"/>
  <c r="I3433" i="2"/>
  <c r="J3433" i="2" s="1"/>
  <c r="I3434" i="2"/>
  <c r="J3434" i="2" s="1"/>
  <c r="I3435" i="2"/>
  <c r="J3435" i="2" s="1"/>
  <c r="I3436" i="2"/>
  <c r="J3436" i="2" s="1"/>
  <c r="I3437" i="2"/>
  <c r="J3437" i="2" s="1"/>
  <c r="I3438" i="2"/>
  <c r="J3438" i="2" s="1"/>
  <c r="I3439" i="2"/>
  <c r="J3439" i="2" s="1"/>
  <c r="I3440" i="2"/>
  <c r="J3440" i="2" s="1"/>
  <c r="I3441" i="2"/>
  <c r="J3441" i="2" s="1"/>
  <c r="I3442" i="2"/>
  <c r="J3442" i="2" s="1"/>
  <c r="I3443" i="2"/>
  <c r="J3443" i="2" s="1"/>
  <c r="I3444" i="2"/>
  <c r="J3444" i="2" s="1"/>
  <c r="I3445" i="2"/>
  <c r="J3445" i="2" s="1"/>
  <c r="I3446" i="2"/>
  <c r="J3446" i="2" s="1"/>
  <c r="I3447" i="2"/>
  <c r="J3447" i="2" s="1"/>
  <c r="I3448" i="2"/>
  <c r="J3448" i="2" s="1"/>
  <c r="I3449" i="2"/>
  <c r="J3449" i="2" s="1"/>
  <c r="I3450" i="2"/>
  <c r="J3450" i="2" s="1"/>
  <c r="I3451" i="2"/>
  <c r="J3451" i="2" s="1"/>
  <c r="I3452" i="2"/>
  <c r="J3452" i="2" s="1"/>
  <c r="I3453" i="2"/>
  <c r="J3453" i="2" s="1"/>
  <c r="I3454" i="2"/>
  <c r="J3454" i="2" s="1"/>
  <c r="I3455" i="2"/>
  <c r="J3455" i="2" s="1"/>
  <c r="I3456" i="2"/>
  <c r="J3456" i="2" s="1"/>
  <c r="I3457" i="2"/>
  <c r="J3457" i="2" s="1"/>
  <c r="I3458" i="2"/>
  <c r="J3458" i="2" s="1"/>
  <c r="I3459" i="2"/>
  <c r="J3459" i="2" s="1"/>
  <c r="I3460" i="2"/>
  <c r="J3460" i="2" s="1"/>
  <c r="I3461" i="2"/>
  <c r="J3461" i="2" s="1"/>
  <c r="I3462" i="2"/>
  <c r="J3462" i="2" s="1"/>
  <c r="I3463" i="2"/>
  <c r="J3463" i="2" s="1"/>
  <c r="I3464" i="2"/>
  <c r="J3464" i="2" s="1"/>
  <c r="I3465" i="2"/>
  <c r="J3465" i="2" s="1"/>
  <c r="I3466" i="2"/>
  <c r="J3466" i="2" s="1"/>
  <c r="I3467" i="2"/>
  <c r="J3467" i="2" s="1"/>
  <c r="I3468" i="2"/>
  <c r="J3468" i="2" s="1"/>
  <c r="I3469" i="2"/>
  <c r="J3469" i="2" s="1"/>
  <c r="I3470" i="2"/>
  <c r="J3470" i="2" s="1"/>
  <c r="I3471" i="2"/>
  <c r="J3471" i="2" s="1"/>
  <c r="I3472" i="2"/>
  <c r="J3472" i="2" s="1"/>
  <c r="I3473" i="2"/>
  <c r="J3473" i="2" s="1"/>
  <c r="I3474" i="2"/>
  <c r="J3474" i="2" s="1"/>
  <c r="I3475" i="2"/>
  <c r="J3475" i="2" s="1"/>
  <c r="I3476" i="2"/>
  <c r="J3476" i="2" s="1"/>
  <c r="I3477" i="2"/>
  <c r="J3477" i="2" s="1"/>
  <c r="I3478" i="2"/>
  <c r="J3478" i="2" s="1"/>
  <c r="I3479" i="2"/>
  <c r="J3479" i="2" s="1"/>
  <c r="I3480" i="2"/>
  <c r="J3480" i="2" s="1"/>
  <c r="I3481" i="2"/>
  <c r="J3481" i="2" s="1"/>
  <c r="I3482" i="2"/>
  <c r="J3482" i="2" s="1"/>
  <c r="I3483" i="2"/>
  <c r="J3483" i="2" s="1"/>
  <c r="I3484" i="2"/>
  <c r="J3484" i="2" s="1"/>
  <c r="I3485" i="2"/>
  <c r="J3485" i="2" s="1"/>
  <c r="I3486" i="2"/>
  <c r="J3486" i="2" s="1"/>
  <c r="I3487" i="2"/>
  <c r="J3487" i="2" s="1"/>
  <c r="I3488" i="2"/>
  <c r="J3488" i="2" s="1"/>
  <c r="I3489" i="2"/>
  <c r="J3489" i="2" s="1"/>
  <c r="I3490" i="2"/>
  <c r="J3490" i="2" s="1"/>
  <c r="I3491" i="2"/>
  <c r="J3491" i="2" s="1"/>
  <c r="I3492" i="2"/>
  <c r="J3492" i="2" s="1"/>
  <c r="I3493" i="2"/>
  <c r="J3493" i="2" s="1"/>
  <c r="I3494" i="2"/>
  <c r="J3494" i="2" s="1"/>
  <c r="I3495" i="2"/>
  <c r="J3495" i="2" s="1"/>
  <c r="I3496" i="2"/>
  <c r="J3496" i="2" s="1"/>
  <c r="I3497" i="2"/>
  <c r="J3497" i="2" s="1"/>
  <c r="I3498" i="2"/>
  <c r="J3498" i="2" s="1"/>
  <c r="I3499" i="2"/>
  <c r="J3499" i="2" s="1"/>
  <c r="I3500" i="2"/>
  <c r="J3500" i="2" s="1"/>
  <c r="I3501" i="2"/>
  <c r="J3501" i="2" s="1"/>
  <c r="I3502" i="2"/>
  <c r="J3502" i="2" s="1"/>
  <c r="I3503" i="2"/>
  <c r="J3503" i="2" s="1"/>
  <c r="I3504" i="2"/>
  <c r="J3504" i="2" s="1"/>
  <c r="I3505" i="2"/>
  <c r="J3505" i="2" s="1"/>
  <c r="I3506" i="2"/>
  <c r="J3506" i="2" s="1"/>
  <c r="I3507" i="2"/>
  <c r="J3507" i="2" s="1"/>
  <c r="I3508" i="2"/>
  <c r="J3508" i="2" s="1"/>
  <c r="I3509" i="2"/>
  <c r="J3509" i="2" s="1"/>
  <c r="I3510" i="2"/>
  <c r="J3510" i="2" s="1"/>
  <c r="I3511" i="2"/>
  <c r="J3511" i="2" s="1"/>
  <c r="I3512" i="2"/>
  <c r="J3512" i="2" s="1"/>
  <c r="I3513" i="2"/>
  <c r="J3513" i="2" s="1"/>
  <c r="I3514" i="2"/>
  <c r="J3514" i="2" s="1"/>
  <c r="I3515" i="2"/>
  <c r="J3515" i="2" s="1"/>
  <c r="I3516" i="2"/>
  <c r="J3516" i="2" s="1"/>
  <c r="I3517" i="2"/>
  <c r="J3517" i="2" s="1"/>
  <c r="I3518" i="2"/>
  <c r="J3518" i="2" s="1"/>
  <c r="I3519" i="2"/>
  <c r="J3519" i="2" s="1"/>
  <c r="I3520" i="2"/>
  <c r="J3520" i="2" s="1"/>
  <c r="I3521" i="2"/>
  <c r="J3521" i="2" s="1"/>
  <c r="I3522" i="2"/>
  <c r="J3522" i="2" s="1"/>
  <c r="I3523" i="2"/>
  <c r="J3523" i="2" s="1"/>
  <c r="I3524" i="2"/>
  <c r="J3524" i="2" s="1"/>
  <c r="I3525" i="2"/>
  <c r="J3525" i="2" s="1"/>
  <c r="I3526" i="2"/>
  <c r="J3526" i="2" s="1"/>
  <c r="I3527" i="2"/>
  <c r="J3527" i="2" s="1"/>
  <c r="I3528" i="2"/>
  <c r="J3528" i="2" s="1"/>
  <c r="I3529" i="2"/>
  <c r="J3529" i="2" s="1"/>
  <c r="I3530" i="2"/>
  <c r="J3530" i="2" s="1"/>
  <c r="I3531" i="2"/>
  <c r="J3531" i="2" s="1"/>
  <c r="I3532" i="2"/>
  <c r="J3532" i="2" s="1"/>
  <c r="I3533" i="2"/>
  <c r="J3533" i="2" s="1"/>
  <c r="I3534" i="2"/>
  <c r="J3534" i="2" s="1"/>
  <c r="I3535" i="2"/>
  <c r="J3535" i="2" s="1"/>
  <c r="I3536" i="2"/>
  <c r="J3536" i="2" s="1"/>
  <c r="I3537" i="2"/>
  <c r="J3537" i="2" s="1"/>
  <c r="I3538" i="2"/>
  <c r="J3538" i="2" s="1"/>
  <c r="I3539" i="2"/>
  <c r="J3539" i="2" s="1"/>
  <c r="I3540" i="2"/>
  <c r="J3540" i="2" s="1"/>
  <c r="I3541" i="2"/>
  <c r="J3541" i="2" s="1"/>
  <c r="I3542" i="2"/>
  <c r="J3542" i="2" s="1"/>
  <c r="I3543" i="2"/>
  <c r="J3543" i="2" s="1"/>
  <c r="I3544" i="2"/>
  <c r="J3544" i="2" s="1"/>
  <c r="I3545" i="2"/>
  <c r="J3545" i="2" s="1"/>
  <c r="I3546" i="2"/>
  <c r="J3546" i="2" s="1"/>
  <c r="I3547" i="2"/>
  <c r="J3547" i="2" s="1"/>
  <c r="I3548" i="2"/>
  <c r="J3548" i="2" s="1"/>
  <c r="I3549" i="2"/>
  <c r="J3549" i="2" s="1"/>
  <c r="I3550" i="2"/>
  <c r="J3550" i="2" s="1"/>
  <c r="I3551" i="2"/>
  <c r="J3551" i="2" s="1"/>
  <c r="I3552" i="2"/>
  <c r="J3552" i="2" s="1"/>
  <c r="I3553" i="2"/>
  <c r="J3553" i="2" s="1"/>
  <c r="I3554" i="2"/>
  <c r="J3554" i="2" s="1"/>
  <c r="I3555" i="2"/>
  <c r="J3555" i="2" s="1"/>
  <c r="I3556" i="2"/>
  <c r="J3556" i="2" s="1"/>
  <c r="I3557" i="2"/>
  <c r="J3557" i="2" s="1"/>
  <c r="I3558" i="2"/>
  <c r="J3558" i="2" s="1"/>
  <c r="I3559" i="2"/>
  <c r="J3559" i="2" s="1"/>
  <c r="I3560" i="2"/>
  <c r="J3560" i="2" s="1"/>
  <c r="I3561" i="2"/>
  <c r="J3561" i="2" s="1"/>
  <c r="I3562" i="2"/>
  <c r="J3562" i="2" s="1"/>
  <c r="I3563" i="2"/>
  <c r="J3563" i="2" s="1"/>
  <c r="I3564" i="2"/>
  <c r="J3564" i="2" s="1"/>
  <c r="I3565" i="2"/>
  <c r="J3565" i="2" s="1"/>
  <c r="I3566" i="2"/>
  <c r="J3566" i="2" s="1"/>
  <c r="I3567" i="2"/>
  <c r="J3567" i="2" s="1"/>
  <c r="I3568" i="2"/>
  <c r="J3568" i="2" s="1"/>
  <c r="I3569" i="2"/>
  <c r="J3569" i="2" s="1"/>
  <c r="I3570" i="2"/>
  <c r="J3570" i="2" s="1"/>
  <c r="I3571" i="2"/>
  <c r="J3571" i="2" s="1"/>
  <c r="I3572" i="2"/>
  <c r="J3572" i="2" s="1"/>
  <c r="I3573" i="2"/>
  <c r="J3573" i="2" s="1"/>
  <c r="I3574" i="2"/>
  <c r="J3574" i="2" s="1"/>
  <c r="I3575" i="2"/>
  <c r="J3575" i="2" s="1"/>
  <c r="I3576" i="2"/>
  <c r="J3576" i="2" s="1"/>
  <c r="I3577" i="2"/>
  <c r="J3577" i="2" s="1"/>
  <c r="I3578" i="2"/>
  <c r="J3578" i="2" s="1"/>
  <c r="I3579" i="2"/>
  <c r="J3579" i="2" s="1"/>
  <c r="I3580" i="2"/>
  <c r="J3580" i="2" s="1"/>
  <c r="I3581" i="2"/>
  <c r="J3581" i="2" s="1"/>
  <c r="I3582" i="2"/>
  <c r="J3582" i="2" s="1"/>
  <c r="I3583" i="2"/>
  <c r="J3583" i="2" s="1"/>
  <c r="I3584" i="2"/>
  <c r="J3584" i="2" s="1"/>
  <c r="I3585" i="2"/>
  <c r="J3585" i="2" s="1"/>
  <c r="I3586" i="2"/>
  <c r="J3586" i="2" s="1"/>
  <c r="I3587" i="2"/>
  <c r="J3587" i="2" s="1"/>
  <c r="I3588" i="2"/>
  <c r="J3588" i="2" s="1"/>
  <c r="I3589" i="2"/>
  <c r="J3589" i="2" s="1"/>
  <c r="I3590" i="2"/>
  <c r="J3590" i="2" s="1"/>
  <c r="I3591" i="2"/>
  <c r="J3591" i="2" s="1"/>
  <c r="I3592" i="2"/>
  <c r="J3592" i="2" s="1"/>
  <c r="I3593" i="2"/>
  <c r="J3593" i="2" s="1"/>
  <c r="I3594" i="2"/>
  <c r="J3594" i="2" s="1"/>
  <c r="I3595" i="2"/>
  <c r="J3595" i="2" s="1"/>
  <c r="I3596" i="2"/>
  <c r="J3596" i="2" s="1"/>
  <c r="I3597" i="2"/>
  <c r="J3597" i="2" s="1"/>
  <c r="I3598" i="2"/>
  <c r="J3598" i="2" s="1"/>
  <c r="I3599" i="2"/>
  <c r="J3599" i="2" s="1"/>
  <c r="I3600" i="2"/>
  <c r="J3600" i="2" s="1"/>
  <c r="I3601" i="2"/>
  <c r="J3601" i="2" s="1"/>
  <c r="I3602" i="2"/>
  <c r="J3602" i="2" s="1"/>
  <c r="I3603" i="2"/>
  <c r="J3603" i="2" s="1"/>
  <c r="I3604" i="2"/>
  <c r="J3604" i="2" s="1"/>
  <c r="I3605" i="2"/>
  <c r="J3605" i="2" s="1"/>
  <c r="I3606" i="2"/>
  <c r="J3606" i="2" s="1"/>
  <c r="I3607" i="2"/>
  <c r="J3607" i="2" s="1"/>
  <c r="I3608" i="2"/>
  <c r="J3608" i="2" s="1"/>
  <c r="I3609" i="2"/>
  <c r="J3609" i="2" s="1"/>
  <c r="I3610" i="2"/>
  <c r="J3610" i="2" s="1"/>
  <c r="I3611" i="2"/>
  <c r="J3611" i="2" s="1"/>
  <c r="I3612" i="2"/>
  <c r="J3612" i="2" s="1"/>
  <c r="I3613" i="2"/>
  <c r="J3613" i="2" s="1"/>
  <c r="I3614" i="2"/>
  <c r="J3614" i="2" s="1"/>
  <c r="I3615" i="2"/>
  <c r="J3615" i="2" s="1"/>
  <c r="I3616" i="2"/>
  <c r="J3616" i="2" s="1"/>
  <c r="I3617" i="2"/>
  <c r="J3617" i="2" s="1"/>
  <c r="I3618" i="2"/>
  <c r="J3618" i="2" s="1"/>
  <c r="I3619" i="2"/>
  <c r="J3619" i="2" s="1"/>
  <c r="I3620" i="2"/>
  <c r="J3620" i="2" s="1"/>
  <c r="I3621" i="2"/>
  <c r="J3621" i="2" s="1"/>
  <c r="I3622" i="2"/>
  <c r="J3622" i="2" s="1"/>
  <c r="I3623" i="2"/>
  <c r="J3623" i="2" s="1"/>
  <c r="I3624" i="2"/>
  <c r="J3624" i="2" s="1"/>
  <c r="I3625" i="2"/>
  <c r="J3625" i="2" s="1"/>
  <c r="I3626" i="2"/>
  <c r="J3626" i="2" s="1"/>
  <c r="I3627" i="2"/>
  <c r="J3627" i="2" s="1"/>
  <c r="I3628" i="2"/>
  <c r="J3628" i="2" s="1"/>
  <c r="I3629" i="2"/>
  <c r="J3629" i="2" s="1"/>
  <c r="I3630" i="2"/>
  <c r="J3630" i="2" s="1"/>
  <c r="I3631" i="2"/>
  <c r="J3631" i="2" s="1"/>
  <c r="I3632" i="2"/>
  <c r="J3632" i="2" s="1"/>
  <c r="I3633" i="2"/>
  <c r="J3633" i="2" s="1"/>
  <c r="I3634" i="2"/>
  <c r="J3634" i="2" s="1"/>
  <c r="I3635" i="2"/>
  <c r="J3635" i="2" s="1"/>
  <c r="I3636" i="2"/>
  <c r="J3636" i="2" s="1"/>
  <c r="I3637" i="2"/>
  <c r="J3637" i="2" s="1"/>
  <c r="I3638" i="2"/>
  <c r="J3638" i="2" s="1"/>
  <c r="I3639" i="2"/>
  <c r="J3639" i="2" s="1"/>
  <c r="I3640" i="2"/>
  <c r="J3640" i="2" s="1"/>
  <c r="I3641" i="2"/>
  <c r="J3641" i="2" s="1"/>
  <c r="I3642" i="2"/>
  <c r="J3642" i="2" s="1"/>
  <c r="I3643" i="2"/>
  <c r="J3643" i="2" s="1"/>
  <c r="I3644" i="2"/>
  <c r="J3644" i="2" s="1"/>
  <c r="I3645" i="2"/>
  <c r="J3645" i="2" s="1"/>
  <c r="I3646" i="2"/>
  <c r="J3646" i="2" s="1"/>
  <c r="I3647" i="2"/>
  <c r="J3647" i="2" s="1"/>
  <c r="I3648" i="2"/>
  <c r="J3648" i="2" s="1"/>
  <c r="I3649" i="2"/>
  <c r="J3649" i="2" s="1"/>
  <c r="I3650" i="2"/>
  <c r="J3650" i="2" s="1"/>
  <c r="I3651" i="2"/>
  <c r="J3651" i="2" s="1"/>
  <c r="I3652" i="2"/>
  <c r="J3652" i="2" s="1"/>
  <c r="I3653" i="2"/>
  <c r="J3653" i="2" s="1"/>
  <c r="I3654" i="2"/>
  <c r="J3654" i="2" s="1"/>
  <c r="I3655" i="2"/>
  <c r="J3655" i="2" s="1"/>
  <c r="I3656" i="2"/>
  <c r="J3656" i="2" s="1"/>
  <c r="I3657" i="2"/>
  <c r="J3657" i="2" s="1"/>
  <c r="I3658" i="2"/>
  <c r="J3658" i="2" s="1"/>
  <c r="I3659" i="2"/>
  <c r="J3659" i="2" s="1"/>
  <c r="I3660" i="2"/>
  <c r="J3660" i="2" s="1"/>
  <c r="I3661" i="2"/>
  <c r="J3661" i="2" s="1"/>
  <c r="I3662" i="2"/>
  <c r="J3662" i="2" s="1"/>
  <c r="I3663" i="2"/>
  <c r="J3663" i="2" s="1"/>
  <c r="I3664" i="2"/>
  <c r="J3664" i="2" s="1"/>
  <c r="I3665" i="2"/>
  <c r="J3665" i="2" s="1"/>
  <c r="I3666" i="2"/>
  <c r="J3666" i="2" s="1"/>
  <c r="I3667" i="2"/>
  <c r="J3667" i="2" s="1"/>
  <c r="I3668" i="2"/>
  <c r="J3668" i="2" s="1"/>
  <c r="I3669" i="2"/>
  <c r="J3669" i="2" s="1"/>
  <c r="I3670" i="2"/>
  <c r="J3670" i="2" s="1"/>
  <c r="I3671" i="2"/>
  <c r="J3671" i="2" s="1"/>
  <c r="I3672" i="2"/>
  <c r="J3672" i="2" s="1"/>
  <c r="I3673" i="2"/>
  <c r="J3673" i="2" s="1"/>
  <c r="I3674" i="2"/>
  <c r="J3674" i="2" s="1"/>
  <c r="I3675" i="2"/>
  <c r="J3675" i="2" s="1"/>
  <c r="I3676" i="2"/>
  <c r="J3676" i="2" s="1"/>
  <c r="I3677" i="2"/>
  <c r="J3677" i="2" s="1"/>
  <c r="I3678" i="2"/>
  <c r="J3678" i="2" s="1"/>
  <c r="I3679" i="2"/>
  <c r="J3679" i="2" s="1"/>
  <c r="I3680" i="2"/>
  <c r="J3680" i="2" s="1"/>
  <c r="I3681" i="2"/>
  <c r="J3681" i="2" s="1"/>
  <c r="I3682" i="2"/>
  <c r="J3682" i="2" s="1"/>
  <c r="I3683" i="2"/>
  <c r="J3683" i="2" s="1"/>
  <c r="I3684" i="2"/>
  <c r="J3684" i="2" s="1"/>
  <c r="I3685" i="2"/>
  <c r="J3685" i="2" s="1"/>
  <c r="I3686" i="2"/>
  <c r="J3686" i="2" s="1"/>
  <c r="I3687" i="2"/>
  <c r="J3687" i="2" s="1"/>
  <c r="I3688" i="2"/>
  <c r="J3688" i="2" s="1"/>
  <c r="I3689" i="2"/>
  <c r="J3689" i="2" s="1"/>
  <c r="I3690" i="2"/>
  <c r="J3690" i="2" s="1"/>
  <c r="I3691" i="2"/>
  <c r="J3691" i="2" s="1"/>
  <c r="I3692" i="2"/>
  <c r="J3692" i="2" s="1"/>
  <c r="I3693" i="2"/>
  <c r="J3693" i="2" s="1"/>
  <c r="I3694" i="2"/>
  <c r="J3694" i="2" s="1"/>
  <c r="I3695" i="2"/>
  <c r="J3695" i="2" s="1"/>
  <c r="I3696" i="2"/>
  <c r="J3696" i="2" s="1"/>
  <c r="I3697" i="2"/>
  <c r="J3697" i="2" s="1"/>
  <c r="I3698" i="2"/>
  <c r="J3698" i="2" s="1"/>
  <c r="I3699" i="2"/>
  <c r="J3699" i="2" s="1"/>
  <c r="I3700" i="2"/>
  <c r="J3700" i="2" s="1"/>
  <c r="I3701" i="2"/>
  <c r="J3701" i="2" s="1"/>
  <c r="I3702" i="2"/>
  <c r="J3702" i="2" s="1"/>
  <c r="I3703" i="2"/>
  <c r="J3703" i="2" s="1"/>
  <c r="I3704" i="2"/>
  <c r="J3704" i="2" s="1"/>
  <c r="I3705" i="2"/>
  <c r="J3705" i="2" s="1"/>
  <c r="I3706" i="2"/>
  <c r="J3706" i="2" s="1"/>
  <c r="I3707" i="2"/>
  <c r="J3707" i="2" s="1"/>
  <c r="I3708" i="2"/>
  <c r="J3708" i="2" s="1"/>
  <c r="I3709" i="2"/>
  <c r="J3709" i="2" s="1"/>
  <c r="I3710" i="2"/>
  <c r="J3710" i="2" s="1"/>
  <c r="I3711" i="2"/>
  <c r="J3711" i="2" s="1"/>
  <c r="I3712" i="2"/>
  <c r="J3712" i="2" s="1"/>
  <c r="I3713" i="2"/>
  <c r="J3713" i="2" s="1"/>
  <c r="I3714" i="2"/>
  <c r="J3714" i="2" s="1"/>
  <c r="I3715" i="2"/>
  <c r="J3715" i="2" s="1"/>
  <c r="I3716" i="2"/>
  <c r="J3716" i="2" s="1"/>
  <c r="I3717" i="2"/>
  <c r="J3717" i="2" s="1"/>
  <c r="I3718" i="2"/>
  <c r="J3718" i="2" s="1"/>
  <c r="I3719" i="2"/>
  <c r="J3719" i="2" s="1"/>
  <c r="I3720" i="2"/>
  <c r="J3720" i="2" s="1"/>
  <c r="I3721" i="2"/>
  <c r="J3721" i="2" s="1"/>
  <c r="I3722" i="2"/>
  <c r="J3722" i="2" s="1"/>
  <c r="I3723" i="2"/>
  <c r="J3723" i="2" s="1"/>
  <c r="I3724" i="2"/>
  <c r="J3724" i="2" s="1"/>
  <c r="I3725" i="2"/>
  <c r="J3725" i="2" s="1"/>
  <c r="I3726" i="2"/>
  <c r="J3726" i="2" s="1"/>
  <c r="I3727" i="2"/>
  <c r="J3727" i="2" s="1"/>
  <c r="I3728" i="2"/>
  <c r="J3728" i="2" s="1"/>
  <c r="I3729" i="2"/>
  <c r="J3729" i="2" s="1"/>
  <c r="I3730" i="2"/>
  <c r="J3730" i="2" s="1"/>
  <c r="I3731" i="2"/>
  <c r="J3731" i="2" s="1"/>
  <c r="I3732" i="2"/>
  <c r="J3732" i="2" s="1"/>
  <c r="I3733" i="2"/>
  <c r="J3733" i="2" s="1"/>
  <c r="I3734" i="2"/>
  <c r="J3734" i="2" s="1"/>
  <c r="I3735" i="2"/>
  <c r="J3735" i="2" s="1"/>
  <c r="I3736" i="2"/>
  <c r="J3736" i="2" s="1"/>
  <c r="I3737" i="2"/>
  <c r="J3737" i="2" s="1"/>
  <c r="I3738" i="2"/>
  <c r="J3738" i="2" s="1"/>
  <c r="I3739" i="2"/>
  <c r="J3739" i="2" s="1"/>
  <c r="I3740" i="2"/>
  <c r="J3740" i="2" s="1"/>
  <c r="I3741" i="2"/>
  <c r="J3741" i="2" s="1"/>
  <c r="I3742" i="2"/>
  <c r="J3742" i="2" s="1"/>
  <c r="I3743" i="2"/>
  <c r="J3743" i="2" s="1"/>
  <c r="I3744" i="2"/>
  <c r="J3744" i="2" s="1"/>
  <c r="I3745" i="2"/>
  <c r="J3745" i="2" s="1"/>
  <c r="I3746" i="2"/>
  <c r="J3746" i="2" s="1"/>
  <c r="I3747" i="2"/>
  <c r="J3747" i="2" s="1"/>
  <c r="I3748" i="2"/>
  <c r="J3748" i="2" s="1"/>
  <c r="I3749" i="2"/>
  <c r="J3749" i="2" s="1"/>
  <c r="I3750" i="2"/>
  <c r="J3750" i="2" s="1"/>
  <c r="I3751" i="2"/>
  <c r="J3751" i="2" s="1"/>
  <c r="I3752" i="2"/>
  <c r="J3752" i="2" s="1"/>
  <c r="I3753" i="2"/>
  <c r="J3753" i="2" s="1"/>
  <c r="I3754" i="2"/>
  <c r="J3754" i="2" s="1"/>
  <c r="I3755" i="2"/>
  <c r="J3755" i="2" s="1"/>
  <c r="I3756" i="2"/>
  <c r="J3756" i="2" s="1"/>
  <c r="I3757" i="2"/>
  <c r="J3757" i="2" s="1"/>
  <c r="I3758" i="2"/>
  <c r="J3758" i="2" s="1"/>
  <c r="I3759" i="2"/>
  <c r="J3759" i="2" s="1"/>
  <c r="I3760" i="2"/>
  <c r="J3760" i="2" s="1"/>
  <c r="I3761" i="2"/>
  <c r="J3761" i="2" s="1"/>
  <c r="I3762" i="2"/>
  <c r="J3762" i="2" s="1"/>
  <c r="I3763" i="2"/>
  <c r="J3763" i="2" s="1"/>
  <c r="I3764" i="2"/>
  <c r="J3764" i="2" s="1"/>
  <c r="I3765" i="2"/>
  <c r="J3765" i="2" s="1"/>
  <c r="I3766" i="2"/>
  <c r="J3766" i="2" s="1"/>
  <c r="I3767" i="2"/>
  <c r="J3767" i="2" s="1"/>
  <c r="I3768" i="2"/>
  <c r="J3768" i="2" s="1"/>
  <c r="I3769" i="2"/>
  <c r="J3769" i="2" s="1"/>
  <c r="I3770" i="2"/>
  <c r="J3770" i="2" s="1"/>
  <c r="I3771" i="2"/>
  <c r="J3771" i="2" s="1"/>
  <c r="I3772" i="2"/>
  <c r="J3772" i="2" s="1"/>
  <c r="I3773" i="2"/>
  <c r="J3773" i="2" s="1"/>
  <c r="I3774" i="2"/>
  <c r="J3774" i="2" s="1"/>
  <c r="I3775" i="2"/>
  <c r="J3775" i="2" s="1"/>
  <c r="I3776" i="2"/>
  <c r="J3776" i="2" s="1"/>
  <c r="I3777" i="2"/>
  <c r="J3777" i="2" s="1"/>
  <c r="I3778" i="2"/>
  <c r="J3778" i="2" s="1"/>
  <c r="I3779" i="2"/>
  <c r="J3779" i="2" s="1"/>
  <c r="I3780" i="2"/>
  <c r="J3780" i="2" s="1"/>
  <c r="I3781" i="2"/>
  <c r="J3781" i="2" s="1"/>
  <c r="I3782" i="2"/>
  <c r="J3782" i="2" s="1"/>
  <c r="I3783" i="2"/>
  <c r="J3783" i="2" s="1"/>
  <c r="I3784" i="2"/>
  <c r="J3784" i="2" s="1"/>
  <c r="I3785" i="2"/>
  <c r="J3785" i="2" s="1"/>
  <c r="I3786" i="2"/>
  <c r="J3786" i="2" s="1"/>
  <c r="I3787" i="2"/>
  <c r="J3787" i="2" s="1"/>
  <c r="I3788" i="2"/>
  <c r="J3788" i="2" s="1"/>
  <c r="I3789" i="2"/>
  <c r="J3789" i="2" s="1"/>
  <c r="I3790" i="2"/>
  <c r="J3790" i="2" s="1"/>
  <c r="I3791" i="2"/>
  <c r="J3791" i="2" s="1"/>
  <c r="I3792" i="2"/>
  <c r="J3792" i="2" s="1"/>
  <c r="I3793" i="2"/>
  <c r="J3793" i="2" s="1"/>
  <c r="I3794" i="2"/>
  <c r="J3794" i="2" s="1"/>
  <c r="I3795" i="2"/>
  <c r="J3795" i="2" s="1"/>
  <c r="I3796" i="2"/>
  <c r="J3796" i="2" s="1"/>
  <c r="I3797" i="2"/>
  <c r="J3797" i="2" s="1"/>
  <c r="I3798" i="2"/>
  <c r="J3798" i="2" s="1"/>
  <c r="I3799" i="2"/>
  <c r="J3799" i="2" s="1"/>
  <c r="I3800" i="2"/>
  <c r="J3800" i="2" s="1"/>
  <c r="I3801" i="2"/>
  <c r="J3801" i="2" s="1"/>
  <c r="I3802" i="2"/>
  <c r="J3802" i="2" s="1"/>
  <c r="I3803" i="2"/>
  <c r="J3803" i="2" s="1"/>
  <c r="I3804" i="2"/>
  <c r="J3804" i="2" s="1"/>
  <c r="I3805" i="2"/>
  <c r="J3805" i="2" s="1"/>
  <c r="I3806" i="2"/>
  <c r="J3806" i="2" s="1"/>
  <c r="I3807" i="2"/>
  <c r="J3807" i="2" s="1"/>
  <c r="I3808" i="2"/>
  <c r="J3808" i="2" s="1"/>
  <c r="I3809" i="2"/>
  <c r="J3809" i="2" s="1"/>
  <c r="I3810" i="2"/>
  <c r="J3810" i="2" s="1"/>
  <c r="I3811" i="2"/>
  <c r="J3811" i="2" s="1"/>
  <c r="I3812" i="2"/>
  <c r="J3812" i="2" s="1"/>
  <c r="I3813" i="2"/>
  <c r="J3813" i="2" s="1"/>
  <c r="I3814" i="2"/>
  <c r="J3814" i="2" s="1"/>
  <c r="I3815" i="2"/>
  <c r="J3815" i="2" s="1"/>
  <c r="I3816" i="2"/>
  <c r="J3816" i="2" s="1"/>
  <c r="I3817" i="2"/>
  <c r="J3817" i="2" s="1"/>
  <c r="I3818" i="2"/>
  <c r="J3818" i="2" s="1"/>
  <c r="I3819" i="2"/>
  <c r="J3819" i="2" s="1"/>
  <c r="I3820" i="2"/>
  <c r="J3820" i="2" s="1"/>
  <c r="I3821" i="2"/>
  <c r="J3821" i="2" s="1"/>
  <c r="I3822" i="2"/>
  <c r="J3822" i="2" s="1"/>
  <c r="I3823" i="2"/>
  <c r="J3823" i="2" s="1"/>
  <c r="I3824" i="2"/>
  <c r="J3824" i="2" s="1"/>
  <c r="I3825" i="2"/>
  <c r="J3825" i="2" s="1"/>
  <c r="I3826" i="2"/>
  <c r="J3826" i="2" s="1"/>
  <c r="I3827" i="2"/>
  <c r="J3827" i="2" s="1"/>
  <c r="I3828" i="2"/>
  <c r="J3828" i="2" s="1"/>
  <c r="I3829" i="2"/>
  <c r="J3829" i="2" s="1"/>
  <c r="I3830" i="2"/>
  <c r="J3830" i="2" s="1"/>
  <c r="I3831" i="2"/>
  <c r="J3831" i="2" s="1"/>
  <c r="I3832" i="2"/>
  <c r="J3832" i="2" s="1"/>
  <c r="I3833" i="2"/>
  <c r="J3833" i="2" s="1"/>
  <c r="I3834" i="2"/>
  <c r="J3834" i="2" s="1"/>
  <c r="I3835" i="2"/>
  <c r="J3835" i="2" s="1"/>
  <c r="I3836" i="2"/>
  <c r="J3836" i="2" s="1"/>
  <c r="I3837" i="2"/>
  <c r="J3837" i="2" s="1"/>
  <c r="I3838" i="2"/>
  <c r="J3838" i="2" s="1"/>
  <c r="I3839" i="2"/>
  <c r="J3839" i="2" s="1"/>
  <c r="I3840" i="2"/>
  <c r="J3840" i="2" s="1"/>
  <c r="I3841" i="2"/>
  <c r="J3841" i="2" s="1"/>
  <c r="I3842" i="2"/>
  <c r="J3842" i="2" s="1"/>
  <c r="I3843" i="2"/>
  <c r="J3843" i="2" s="1"/>
  <c r="I3844" i="2"/>
  <c r="J3844" i="2" s="1"/>
  <c r="I3845" i="2"/>
  <c r="J3845" i="2" s="1"/>
  <c r="I3846" i="2"/>
  <c r="J3846" i="2" s="1"/>
  <c r="I3847" i="2"/>
  <c r="J3847" i="2" s="1"/>
  <c r="I3848" i="2"/>
  <c r="J3848" i="2" s="1"/>
  <c r="I3849" i="2"/>
  <c r="J3849" i="2" s="1"/>
  <c r="I3850" i="2"/>
  <c r="J3850" i="2" s="1"/>
  <c r="I3851" i="2"/>
  <c r="J3851" i="2" s="1"/>
  <c r="I3852" i="2"/>
  <c r="J3852" i="2" s="1"/>
  <c r="I3853" i="2"/>
  <c r="J3853" i="2" s="1"/>
  <c r="I3854" i="2"/>
  <c r="J3854" i="2" s="1"/>
  <c r="I3855" i="2"/>
  <c r="J3855" i="2" s="1"/>
  <c r="I3856" i="2"/>
  <c r="J3856" i="2" s="1"/>
  <c r="I3857" i="2"/>
  <c r="J3857" i="2" s="1"/>
  <c r="I3858" i="2"/>
  <c r="J3858" i="2" s="1"/>
  <c r="I3859" i="2"/>
  <c r="J3859" i="2" s="1"/>
  <c r="I3860" i="2"/>
  <c r="J3860" i="2" s="1"/>
  <c r="I3861" i="2"/>
  <c r="J3861" i="2" s="1"/>
  <c r="I3862" i="2"/>
  <c r="J3862" i="2" s="1"/>
  <c r="I3863" i="2"/>
  <c r="J3863" i="2" s="1"/>
  <c r="I3864" i="2"/>
  <c r="J3864" i="2" s="1"/>
  <c r="I3865" i="2"/>
  <c r="J3865" i="2" s="1"/>
  <c r="I3866" i="2"/>
  <c r="J3866" i="2" s="1"/>
  <c r="I3867" i="2"/>
  <c r="J3867" i="2" s="1"/>
  <c r="I3868" i="2"/>
  <c r="J3868" i="2" s="1"/>
  <c r="I3869" i="2"/>
  <c r="J3869" i="2" s="1"/>
  <c r="I3870" i="2"/>
  <c r="J3870" i="2" s="1"/>
  <c r="I3871" i="2"/>
  <c r="J3871" i="2" s="1"/>
  <c r="I3872" i="2"/>
  <c r="J3872" i="2" s="1"/>
  <c r="I3873" i="2"/>
  <c r="J3873" i="2" s="1"/>
  <c r="I3874" i="2"/>
  <c r="J3874" i="2" s="1"/>
  <c r="I3875" i="2"/>
  <c r="J3875" i="2" s="1"/>
  <c r="I3876" i="2"/>
  <c r="J3876" i="2" s="1"/>
  <c r="I3877" i="2"/>
  <c r="J3877" i="2" s="1"/>
  <c r="I3878" i="2"/>
  <c r="J3878" i="2" s="1"/>
  <c r="I3879" i="2"/>
  <c r="J3879" i="2" s="1"/>
  <c r="I3880" i="2"/>
  <c r="J3880" i="2" s="1"/>
  <c r="I3881" i="2"/>
  <c r="J3881" i="2" s="1"/>
  <c r="I3882" i="2"/>
  <c r="J3882" i="2" s="1"/>
  <c r="I3883" i="2"/>
  <c r="J3883" i="2" s="1"/>
  <c r="I3884" i="2"/>
  <c r="J3884" i="2" s="1"/>
  <c r="I3885" i="2"/>
  <c r="J3885" i="2" s="1"/>
  <c r="I3886" i="2"/>
  <c r="J3886" i="2" s="1"/>
  <c r="I3887" i="2"/>
  <c r="J3887" i="2" s="1"/>
  <c r="I3888" i="2"/>
  <c r="J3888" i="2" s="1"/>
  <c r="I3889" i="2"/>
  <c r="J3889" i="2" s="1"/>
  <c r="I3890" i="2"/>
  <c r="J3890" i="2" s="1"/>
  <c r="I3891" i="2"/>
  <c r="J3891" i="2" s="1"/>
  <c r="I3892" i="2"/>
  <c r="J3892" i="2" s="1"/>
  <c r="I3893" i="2"/>
  <c r="J3893" i="2" s="1"/>
  <c r="I3894" i="2"/>
  <c r="J3894" i="2" s="1"/>
  <c r="I3895" i="2"/>
  <c r="J3895" i="2" s="1"/>
  <c r="I3896" i="2"/>
  <c r="J3896" i="2" s="1"/>
  <c r="I3897" i="2"/>
  <c r="J3897" i="2" s="1"/>
  <c r="I3898" i="2"/>
  <c r="J3898" i="2" s="1"/>
  <c r="I3899" i="2"/>
  <c r="J3899" i="2" s="1"/>
  <c r="I3900" i="2"/>
  <c r="J3900" i="2" s="1"/>
  <c r="I3901" i="2"/>
  <c r="J3901" i="2" s="1"/>
  <c r="I3902" i="2"/>
  <c r="J3902" i="2" s="1"/>
  <c r="I3903" i="2"/>
  <c r="J3903" i="2" s="1"/>
  <c r="I3904" i="2"/>
  <c r="J3904" i="2" s="1"/>
  <c r="I3905" i="2"/>
  <c r="J3905" i="2" s="1"/>
  <c r="I3906" i="2"/>
  <c r="J3906" i="2" s="1"/>
  <c r="I3907" i="2"/>
  <c r="J3907" i="2" s="1"/>
  <c r="I3908" i="2"/>
  <c r="J3908" i="2" s="1"/>
  <c r="I3909" i="2"/>
  <c r="J3909" i="2" s="1"/>
  <c r="I3910" i="2"/>
  <c r="J3910" i="2" s="1"/>
  <c r="I3911" i="2"/>
  <c r="J3911" i="2" s="1"/>
  <c r="I3912" i="2"/>
  <c r="J3912" i="2" s="1"/>
  <c r="I3913" i="2"/>
  <c r="J3913" i="2" s="1"/>
  <c r="I3914" i="2"/>
  <c r="J3914" i="2" s="1"/>
  <c r="I3915" i="2"/>
  <c r="J3915" i="2" s="1"/>
  <c r="I3916" i="2"/>
  <c r="J3916" i="2" s="1"/>
  <c r="I3917" i="2"/>
  <c r="J3917" i="2" s="1"/>
  <c r="I3918" i="2"/>
  <c r="J3918" i="2" s="1"/>
  <c r="I3919" i="2"/>
  <c r="J3919" i="2" s="1"/>
  <c r="I3920" i="2"/>
  <c r="J3920" i="2" s="1"/>
  <c r="I3921" i="2"/>
  <c r="J3921" i="2" s="1"/>
  <c r="I3922" i="2"/>
  <c r="J3922" i="2" s="1"/>
  <c r="I3923" i="2"/>
  <c r="J3923" i="2" s="1"/>
  <c r="I3924" i="2"/>
  <c r="J3924" i="2" s="1"/>
  <c r="I3925" i="2"/>
  <c r="J3925" i="2" s="1"/>
  <c r="I3926" i="2"/>
  <c r="J3926" i="2" s="1"/>
  <c r="I3927" i="2"/>
  <c r="J3927" i="2" s="1"/>
  <c r="I3928" i="2"/>
  <c r="J3928" i="2" s="1"/>
  <c r="I3929" i="2"/>
  <c r="J3929" i="2" s="1"/>
  <c r="I3930" i="2"/>
  <c r="J3930" i="2" s="1"/>
  <c r="I3931" i="2"/>
  <c r="J3931" i="2" s="1"/>
  <c r="I3932" i="2"/>
  <c r="J3932" i="2" s="1"/>
  <c r="I3933" i="2"/>
  <c r="J3933" i="2" s="1"/>
  <c r="I3934" i="2"/>
  <c r="J3934" i="2" s="1"/>
  <c r="I3935" i="2"/>
  <c r="J3935" i="2" s="1"/>
  <c r="I3936" i="2"/>
  <c r="J3936" i="2" s="1"/>
  <c r="I3937" i="2"/>
  <c r="J3937" i="2" s="1"/>
  <c r="I3938" i="2"/>
  <c r="J3938" i="2" s="1"/>
  <c r="I3939" i="2"/>
  <c r="J3939" i="2" s="1"/>
  <c r="I3940" i="2"/>
  <c r="J3940" i="2" s="1"/>
  <c r="I3941" i="2"/>
  <c r="J3941" i="2" s="1"/>
  <c r="I3942" i="2"/>
  <c r="J3942" i="2" s="1"/>
  <c r="I3943" i="2"/>
  <c r="J3943" i="2" s="1"/>
  <c r="I3944" i="2"/>
  <c r="J3944" i="2" s="1"/>
  <c r="I3945" i="2"/>
  <c r="J3945" i="2" s="1"/>
  <c r="I3946" i="2"/>
  <c r="J3946" i="2" s="1"/>
  <c r="I3947" i="2"/>
  <c r="J3947" i="2" s="1"/>
  <c r="I3948" i="2"/>
  <c r="J3948" i="2" s="1"/>
  <c r="I3949" i="2"/>
  <c r="J3949" i="2" s="1"/>
  <c r="I3950" i="2"/>
  <c r="J3950" i="2" s="1"/>
  <c r="I3951" i="2"/>
  <c r="J3951" i="2" s="1"/>
  <c r="I3952" i="2"/>
  <c r="J3952" i="2" s="1"/>
  <c r="I3953" i="2"/>
  <c r="J3953" i="2" s="1"/>
  <c r="I3954" i="2"/>
  <c r="J3954" i="2" s="1"/>
  <c r="I3955" i="2"/>
  <c r="J3955" i="2" s="1"/>
  <c r="I3956" i="2"/>
  <c r="J3956" i="2" s="1"/>
  <c r="I3957" i="2"/>
  <c r="J3957" i="2" s="1"/>
  <c r="I3958" i="2"/>
  <c r="J3958" i="2" s="1"/>
  <c r="I3959" i="2"/>
  <c r="J3959" i="2" s="1"/>
  <c r="I3960" i="2"/>
  <c r="J3960" i="2" s="1"/>
  <c r="I3961" i="2"/>
  <c r="J3961" i="2" s="1"/>
  <c r="I3962" i="2"/>
  <c r="J3962" i="2" s="1"/>
  <c r="I3963" i="2"/>
  <c r="J3963" i="2" s="1"/>
  <c r="I3964" i="2"/>
  <c r="J3964" i="2" s="1"/>
  <c r="I3965" i="2"/>
  <c r="J3965" i="2" s="1"/>
  <c r="I3966" i="2"/>
  <c r="J3966" i="2" s="1"/>
  <c r="I3967" i="2"/>
  <c r="J3967" i="2" s="1"/>
  <c r="I3968" i="2"/>
  <c r="J3968" i="2" s="1"/>
  <c r="I3969" i="2"/>
  <c r="J3969" i="2" s="1"/>
  <c r="I3970" i="2"/>
  <c r="J3970" i="2" s="1"/>
  <c r="I3971" i="2"/>
  <c r="J3971" i="2" s="1"/>
  <c r="I3972" i="2"/>
  <c r="J3972" i="2" s="1"/>
  <c r="I3973" i="2"/>
  <c r="J3973" i="2" s="1"/>
  <c r="I3974" i="2"/>
  <c r="J3974" i="2" s="1"/>
  <c r="I3975" i="2"/>
  <c r="J3975" i="2" s="1"/>
  <c r="I3976" i="2"/>
  <c r="J3976" i="2" s="1"/>
  <c r="I3977" i="2"/>
  <c r="J3977" i="2" s="1"/>
  <c r="I3978" i="2"/>
  <c r="J3978" i="2" s="1"/>
  <c r="I3979" i="2"/>
  <c r="J3979" i="2" s="1"/>
  <c r="I3980" i="2"/>
  <c r="J3980" i="2" s="1"/>
  <c r="I3981" i="2"/>
  <c r="J3981" i="2" s="1"/>
  <c r="I3982" i="2"/>
  <c r="J3982" i="2" s="1"/>
  <c r="I3983" i="2"/>
  <c r="J3983" i="2" s="1"/>
  <c r="I3984" i="2"/>
  <c r="J3984" i="2" s="1"/>
  <c r="I3985" i="2"/>
  <c r="J3985" i="2" s="1"/>
  <c r="I3986" i="2"/>
  <c r="J3986" i="2" s="1"/>
  <c r="I3987" i="2"/>
  <c r="J3987" i="2" s="1"/>
  <c r="I3988" i="2"/>
  <c r="J3988" i="2" s="1"/>
  <c r="I3989" i="2"/>
  <c r="J3989" i="2" s="1"/>
  <c r="I3990" i="2"/>
  <c r="J3990" i="2" s="1"/>
  <c r="I3991" i="2"/>
  <c r="J3991" i="2" s="1"/>
  <c r="I3992" i="2"/>
  <c r="J3992" i="2" s="1"/>
  <c r="I3993" i="2"/>
  <c r="J3993" i="2" s="1"/>
  <c r="I3994" i="2"/>
  <c r="J3994" i="2" s="1"/>
  <c r="I3995" i="2"/>
  <c r="J3995" i="2" s="1"/>
  <c r="I3996" i="2"/>
  <c r="J3996" i="2" s="1"/>
  <c r="I3997" i="2"/>
  <c r="J3997" i="2" s="1"/>
  <c r="I3998" i="2"/>
  <c r="J3998" i="2" s="1"/>
  <c r="I3999" i="2"/>
  <c r="J3999" i="2" s="1"/>
  <c r="I4000" i="2"/>
  <c r="J4000" i="2" s="1"/>
  <c r="I4001" i="2"/>
  <c r="J4001" i="2" s="1"/>
  <c r="I4002" i="2"/>
  <c r="J4002" i="2" s="1"/>
  <c r="I4003" i="2"/>
  <c r="J4003" i="2" s="1"/>
  <c r="I4004" i="2"/>
  <c r="J4004" i="2" s="1"/>
  <c r="I4005" i="2"/>
  <c r="J4005" i="2" s="1"/>
  <c r="I4006" i="2"/>
  <c r="J4006" i="2" s="1"/>
  <c r="I4007" i="2"/>
  <c r="J4007" i="2" s="1"/>
  <c r="I4008" i="2"/>
  <c r="J4008" i="2" s="1"/>
  <c r="I4009" i="2"/>
  <c r="J4009" i="2" s="1"/>
  <c r="I4010" i="2"/>
  <c r="J4010" i="2" s="1"/>
  <c r="I4011" i="2"/>
  <c r="J4011" i="2" s="1"/>
  <c r="I4012" i="2"/>
  <c r="J4012" i="2" s="1"/>
  <c r="I4013" i="2"/>
  <c r="J4013" i="2" s="1"/>
  <c r="I4014" i="2"/>
  <c r="J4014" i="2" s="1"/>
  <c r="I4015" i="2"/>
  <c r="J4015" i="2" s="1"/>
  <c r="I4016" i="2"/>
  <c r="J4016" i="2" s="1"/>
  <c r="I4017" i="2"/>
  <c r="J4017" i="2" s="1"/>
  <c r="I4018" i="2"/>
  <c r="J4018" i="2" s="1"/>
  <c r="I4019" i="2"/>
  <c r="J4019" i="2" s="1"/>
  <c r="I4020" i="2"/>
  <c r="J4020" i="2" s="1"/>
  <c r="I4021" i="2"/>
  <c r="J4021" i="2" s="1"/>
  <c r="I4022" i="2"/>
  <c r="J4022" i="2" s="1"/>
  <c r="I4023" i="2"/>
  <c r="J4023" i="2" s="1"/>
  <c r="I4024" i="2"/>
  <c r="J4024" i="2" s="1"/>
  <c r="I4025" i="2"/>
  <c r="J4025" i="2" s="1"/>
  <c r="I4026" i="2"/>
  <c r="J4026" i="2" s="1"/>
  <c r="I4027" i="2"/>
  <c r="J4027" i="2" s="1"/>
  <c r="I4028" i="2"/>
  <c r="J4028" i="2" s="1"/>
  <c r="I4029" i="2"/>
  <c r="J4029" i="2" s="1"/>
  <c r="I4030" i="2"/>
  <c r="J4030" i="2" s="1"/>
  <c r="I4031" i="2"/>
  <c r="J4031" i="2" s="1"/>
  <c r="I4032" i="2"/>
  <c r="J4032" i="2" s="1"/>
  <c r="I4033" i="2"/>
  <c r="J4033" i="2" s="1"/>
  <c r="I4034" i="2"/>
  <c r="J4034" i="2" s="1"/>
  <c r="I4035" i="2"/>
  <c r="J4035" i="2" s="1"/>
  <c r="I4036" i="2"/>
  <c r="J4036" i="2" s="1"/>
  <c r="I4037" i="2"/>
  <c r="J4037" i="2" s="1"/>
  <c r="I4038" i="2"/>
  <c r="J4038" i="2" s="1"/>
  <c r="I4039" i="2"/>
  <c r="J4039" i="2" s="1"/>
  <c r="I4040" i="2"/>
  <c r="J4040" i="2" s="1"/>
  <c r="I4041" i="2"/>
  <c r="J4041" i="2" s="1"/>
  <c r="I4042" i="2"/>
  <c r="J4042" i="2" s="1"/>
  <c r="I4043" i="2"/>
  <c r="J4043" i="2" s="1"/>
  <c r="I4044" i="2"/>
  <c r="J4044" i="2" s="1"/>
  <c r="I4045" i="2"/>
  <c r="J4045" i="2" s="1"/>
  <c r="I4046" i="2"/>
  <c r="J4046" i="2" s="1"/>
  <c r="I4047" i="2"/>
  <c r="J4047" i="2" s="1"/>
  <c r="I4048" i="2"/>
  <c r="J4048" i="2" s="1"/>
  <c r="I4049" i="2"/>
  <c r="J4049" i="2" s="1"/>
  <c r="I4050" i="2"/>
  <c r="J4050" i="2" s="1"/>
  <c r="I4051" i="2"/>
  <c r="J4051" i="2" s="1"/>
  <c r="I4052" i="2"/>
  <c r="J4052" i="2" s="1"/>
  <c r="I4053" i="2"/>
  <c r="J4053" i="2" s="1"/>
  <c r="I4054" i="2"/>
  <c r="J4054" i="2" s="1"/>
  <c r="I4055" i="2"/>
  <c r="J4055" i="2" s="1"/>
  <c r="I4056" i="2"/>
  <c r="J4056" i="2" s="1"/>
  <c r="I4057" i="2"/>
  <c r="J4057" i="2" s="1"/>
  <c r="I4058" i="2"/>
  <c r="J4058" i="2" s="1"/>
  <c r="I4059" i="2"/>
  <c r="J4059" i="2" s="1"/>
  <c r="I4060" i="2"/>
  <c r="J4060" i="2" s="1"/>
  <c r="I4061" i="2"/>
  <c r="J4061" i="2" s="1"/>
  <c r="I4062" i="2"/>
  <c r="J4062" i="2" s="1"/>
  <c r="I4063" i="2"/>
  <c r="J4063" i="2" s="1"/>
  <c r="I4064" i="2"/>
  <c r="J4064" i="2" s="1"/>
  <c r="I4065" i="2"/>
  <c r="J4065" i="2" s="1"/>
  <c r="I4066" i="2"/>
  <c r="J4066" i="2" s="1"/>
  <c r="I4067" i="2"/>
  <c r="J4067" i="2" s="1"/>
  <c r="I4068" i="2"/>
  <c r="J4068" i="2" s="1"/>
  <c r="I4069" i="2"/>
  <c r="J4069" i="2" s="1"/>
  <c r="I4070" i="2"/>
  <c r="J4070" i="2" s="1"/>
  <c r="I4071" i="2"/>
  <c r="J4071" i="2" s="1"/>
  <c r="I4072" i="2"/>
  <c r="J4072" i="2" s="1"/>
  <c r="I4073" i="2"/>
  <c r="J4073" i="2" s="1"/>
  <c r="I4074" i="2"/>
  <c r="J4074" i="2" s="1"/>
  <c r="I4075" i="2"/>
  <c r="J4075" i="2" s="1"/>
  <c r="I4076" i="2"/>
  <c r="J4076" i="2" s="1"/>
  <c r="I4077" i="2"/>
  <c r="J4077" i="2" s="1"/>
  <c r="I4078" i="2"/>
  <c r="J4078" i="2" s="1"/>
  <c r="I4079" i="2"/>
  <c r="J4079" i="2" s="1"/>
  <c r="I4080" i="2"/>
  <c r="J4080" i="2" s="1"/>
  <c r="I4081" i="2"/>
  <c r="J4081" i="2" s="1"/>
  <c r="I4082" i="2"/>
  <c r="J4082" i="2" s="1"/>
  <c r="I4083" i="2"/>
  <c r="J4083" i="2" s="1"/>
  <c r="I4084" i="2"/>
  <c r="J4084" i="2" s="1"/>
  <c r="I4085" i="2"/>
  <c r="J4085" i="2" s="1"/>
  <c r="I4086" i="2"/>
  <c r="J4086" i="2" s="1"/>
  <c r="I4087" i="2"/>
  <c r="J4087" i="2" s="1"/>
  <c r="I4088" i="2"/>
  <c r="J4088" i="2" s="1"/>
  <c r="I4089" i="2"/>
  <c r="J4089" i="2" s="1"/>
  <c r="I4090" i="2"/>
  <c r="J4090" i="2" s="1"/>
  <c r="I4091" i="2"/>
  <c r="J4091" i="2" s="1"/>
  <c r="I4092" i="2"/>
  <c r="J4092" i="2" s="1"/>
  <c r="I4093" i="2"/>
  <c r="J4093" i="2" s="1"/>
  <c r="I4094" i="2"/>
  <c r="J4094" i="2" s="1"/>
  <c r="I4095" i="2"/>
  <c r="J4095" i="2" s="1"/>
  <c r="I4096" i="2"/>
  <c r="J4096" i="2" s="1"/>
  <c r="I4097" i="2"/>
  <c r="J4097" i="2" s="1"/>
  <c r="I4098" i="2"/>
  <c r="J4098" i="2" s="1"/>
  <c r="I4099" i="2"/>
  <c r="J4099" i="2" s="1"/>
  <c r="I4100" i="2"/>
  <c r="J4100" i="2" s="1"/>
  <c r="I4101" i="2"/>
  <c r="J4101" i="2" s="1"/>
  <c r="I4102" i="2"/>
  <c r="J4102" i="2" s="1"/>
  <c r="I4103" i="2"/>
  <c r="J4103" i="2" s="1"/>
  <c r="I4104" i="2"/>
  <c r="J4104" i="2" s="1"/>
  <c r="I4105" i="2"/>
  <c r="J4105" i="2" s="1"/>
  <c r="I4106" i="2"/>
  <c r="J4106" i="2" s="1"/>
  <c r="I4107" i="2"/>
  <c r="J4107" i="2" s="1"/>
  <c r="I4108" i="2"/>
  <c r="J4108" i="2" s="1"/>
  <c r="I4109" i="2"/>
  <c r="J4109" i="2" s="1"/>
  <c r="I4110" i="2"/>
  <c r="J4110" i="2" s="1"/>
  <c r="I4111" i="2"/>
  <c r="J4111" i="2" s="1"/>
  <c r="I4112" i="2"/>
  <c r="J4112" i="2" s="1"/>
  <c r="I4113" i="2"/>
  <c r="J4113" i="2" s="1"/>
  <c r="I4114" i="2"/>
  <c r="J4114" i="2" s="1"/>
  <c r="I4115" i="2"/>
  <c r="J4115" i="2" s="1"/>
  <c r="I4116" i="2"/>
  <c r="J4116" i="2" s="1"/>
  <c r="I4117" i="2"/>
  <c r="J4117" i="2" s="1"/>
  <c r="I4118" i="2"/>
  <c r="J4118" i="2" s="1"/>
  <c r="I4119" i="2"/>
  <c r="J4119" i="2" s="1"/>
  <c r="I4120" i="2"/>
  <c r="J4120" i="2" s="1"/>
  <c r="I4121" i="2"/>
  <c r="J4121" i="2" s="1"/>
  <c r="I4122" i="2"/>
  <c r="J4122" i="2" s="1"/>
  <c r="I4123" i="2"/>
  <c r="J4123" i="2" s="1"/>
  <c r="I4124" i="2"/>
  <c r="J4124" i="2" s="1"/>
  <c r="I4125" i="2"/>
  <c r="J4125" i="2" s="1"/>
  <c r="I4126" i="2"/>
  <c r="J4126" i="2" s="1"/>
  <c r="I4127" i="2"/>
  <c r="J4127" i="2" s="1"/>
  <c r="I4128" i="2"/>
  <c r="J4128" i="2" s="1"/>
  <c r="I4129" i="2"/>
  <c r="J4129" i="2" s="1"/>
  <c r="I4130" i="2"/>
  <c r="J4130" i="2" s="1"/>
  <c r="I4131" i="2"/>
  <c r="J4131" i="2" s="1"/>
  <c r="I4132" i="2"/>
  <c r="J4132" i="2" s="1"/>
  <c r="I4133" i="2"/>
  <c r="J4133" i="2" s="1"/>
  <c r="I4134" i="2"/>
  <c r="J4134" i="2" s="1"/>
  <c r="I4135" i="2"/>
  <c r="J4135" i="2" s="1"/>
  <c r="I4136" i="2"/>
  <c r="J4136" i="2" s="1"/>
  <c r="I4137" i="2"/>
  <c r="J4137" i="2" s="1"/>
  <c r="I4138" i="2"/>
  <c r="J4138" i="2" s="1"/>
  <c r="I4139" i="2"/>
  <c r="J4139" i="2" s="1"/>
  <c r="I4140" i="2"/>
  <c r="J4140" i="2" s="1"/>
  <c r="I4141" i="2"/>
  <c r="J4141" i="2" s="1"/>
  <c r="I4142" i="2"/>
  <c r="J4142" i="2" s="1"/>
  <c r="I4143" i="2"/>
  <c r="J4143" i="2" s="1"/>
  <c r="I4144" i="2"/>
  <c r="J4144" i="2" s="1"/>
  <c r="I4145" i="2"/>
  <c r="J4145" i="2" s="1"/>
  <c r="I4146" i="2"/>
  <c r="J4146" i="2" s="1"/>
  <c r="I4147" i="2"/>
  <c r="J4147" i="2" s="1"/>
  <c r="I4148" i="2"/>
  <c r="J4148" i="2" s="1"/>
  <c r="I4149" i="2"/>
  <c r="J4149" i="2" s="1"/>
  <c r="I4150" i="2"/>
  <c r="J4150" i="2" s="1"/>
  <c r="I4151" i="2"/>
  <c r="J4151" i="2" s="1"/>
  <c r="I4152" i="2"/>
  <c r="J4152" i="2" s="1"/>
  <c r="I4153" i="2"/>
  <c r="J4153" i="2" s="1"/>
  <c r="I4154" i="2"/>
  <c r="J4154" i="2" s="1"/>
  <c r="I4155" i="2"/>
  <c r="J4155" i="2" s="1"/>
  <c r="I4156" i="2"/>
  <c r="J4156" i="2" s="1"/>
  <c r="I4157" i="2"/>
  <c r="J4157" i="2" s="1"/>
  <c r="I4158" i="2"/>
  <c r="J4158" i="2" s="1"/>
  <c r="I4159" i="2"/>
  <c r="J4159" i="2" s="1"/>
  <c r="I4160" i="2"/>
  <c r="J4160" i="2" s="1"/>
  <c r="I4161" i="2"/>
  <c r="J4161" i="2" s="1"/>
  <c r="I4162" i="2"/>
  <c r="J4162" i="2" s="1"/>
  <c r="I4163" i="2"/>
  <c r="J4163" i="2" s="1"/>
  <c r="I4164" i="2"/>
  <c r="J4164" i="2" s="1"/>
  <c r="I4165" i="2"/>
  <c r="J4165" i="2" s="1"/>
  <c r="I4166" i="2"/>
  <c r="J4166" i="2" s="1"/>
  <c r="I4167" i="2"/>
  <c r="J4167" i="2" s="1"/>
  <c r="I4168" i="2"/>
  <c r="J4168" i="2" s="1"/>
  <c r="I4169" i="2"/>
  <c r="J4169" i="2" s="1"/>
  <c r="I4170" i="2"/>
  <c r="J4170" i="2" s="1"/>
  <c r="I4171" i="2"/>
  <c r="J4171" i="2" s="1"/>
  <c r="I4172" i="2"/>
  <c r="J4172" i="2" s="1"/>
  <c r="I4173" i="2"/>
  <c r="J4173" i="2" s="1"/>
  <c r="I4174" i="2"/>
  <c r="J4174" i="2" s="1"/>
  <c r="I4175" i="2"/>
  <c r="J4175" i="2" s="1"/>
  <c r="I4176" i="2"/>
  <c r="J4176" i="2" s="1"/>
  <c r="I4177" i="2"/>
  <c r="J4177" i="2" s="1"/>
  <c r="I4178" i="2"/>
  <c r="J4178" i="2" s="1"/>
  <c r="I4179" i="2"/>
  <c r="J4179" i="2" s="1"/>
  <c r="I4180" i="2"/>
  <c r="J4180" i="2" s="1"/>
  <c r="I4181" i="2"/>
  <c r="J4181" i="2" s="1"/>
  <c r="I4182" i="2"/>
  <c r="J4182" i="2" s="1"/>
  <c r="I4183" i="2"/>
  <c r="J4183" i="2" s="1"/>
  <c r="I4184" i="2"/>
  <c r="J4184" i="2" s="1"/>
  <c r="I4185" i="2"/>
  <c r="J4185" i="2" s="1"/>
  <c r="I4186" i="2"/>
  <c r="J4186" i="2" s="1"/>
  <c r="I4187" i="2"/>
  <c r="J4187" i="2" s="1"/>
  <c r="I4188" i="2"/>
  <c r="J4188" i="2" s="1"/>
  <c r="I4189" i="2"/>
  <c r="J4189" i="2" s="1"/>
  <c r="I4190" i="2"/>
  <c r="J4190" i="2" s="1"/>
  <c r="I4191" i="2"/>
  <c r="J4191" i="2" s="1"/>
  <c r="I4192" i="2"/>
  <c r="J4192" i="2" s="1"/>
  <c r="I4193" i="2"/>
  <c r="J4193" i="2" s="1"/>
  <c r="I4194" i="2"/>
  <c r="J4194" i="2" s="1"/>
  <c r="I4195" i="2"/>
  <c r="J4195" i="2" s="1"/>
  <c r="I4196" i="2"/>
  <c r="J4196" i="2" s="1"/>
  <c r="I4197" i="2"/>
  <c r="J4197" i="2" s="1"/>
  <c r="I4198" i="2"/>
  <c r="J4198" i="2" s="1"/>
  <c r="I4199" i="2"/>
  <c r="J4199" i="2" s="1"/>
  <c r="I4200" i="2"/>
  <c r="J4200" i="2" s="1"/>
  <c r="I4201" i="2"/>
  <c r="J4201" i="2" s="1"/>
  <c r="I4202" i="2"/>
  <c r="J4202" i="2" s="1"/>
  <c r="I4203" i="2"/>
  <c r="J4203" i="2" s="1"/>
  <c r="I4204" i="2"/>
  <c r="J4204" i="2" s="1"/>
  <c r="I4205" i="2"/>
  <c r="J4205" i="2" s="1"/>
  <c r="I4206" i="2"/>
  <c r="J4206" i="2" s="1"/>
  <c r="I4207" i="2"/>
  <c r="J4207" i="2" s="1"/>
  <c r="I4208" i="2"/>
  <c r="J4208" i="2" s="1"/>
  <c r="I4209" i="2"/>
  <c r="J4209" i="2" s="1"/>
  <c r="I4210" i="2"/>
  <c r="J4210" i="2" s="1"/>
  <c r="I4211" i="2"/>
  <c r="J4211" i="2" s="1"/>
  <c r="I4212" i="2"/>
  <c r="J4212" i="2" s="1"/>
  <c r="I4213" i="2"/>
  <c r="J4213" i="2" s="1"/>
  <c r="I4214" i="2"/>
  <c r="J4214" i="2" s="1"/>
  <c r="I4215" i="2"/>
  <c r="J4215" i="2" s="1"/>
  <c r="I4216" i="2"/>
  <c r="J4216" i="2" s="1"/>
  <c r="I4217" i="2"/>
  <c r="J4217" i="2" s="1"/>
  <c r="I4218" i="2"/>
  <c r="J4218" i="2" s="1"/>
  <c r="I4219" i="2"/>
  <c r="J4219" i="2" s="1"/>
  <c r="I4220" i="2"/>
  <c r="J4220" i="2" s="1"/>
  <c r="I4221" i="2"/>
  <c r="J4221" i="2" s="1"/>
  <c r="I4222" i="2"/>
  <c r="J4222" i="2" s="1"/>
  <c r="I4223" i="2"/>
  <c r="J4223" i="2" s="1"/>
  <c r="I4224" i="2"/>
  <c r="J4224" i="2" s="1"/>
  <c r="I4225" i="2"/>
  <c r="J4225" i="2" s="1"/>
  <c r="I4226" i="2"/>
  <c r="J4226" i="2" s="1"/>
  <c r="I4227" i="2"/>
  <c r="J4227" i="2" s="1"/>
  <c r="I4228" i="2"/>
  <c r="J4228" i="2" s="1"/>
  <c r="I4229" i="2"/>
  <c r="J4229" i="2" s="1"/>
  <c r="I4230" i="2"/>
  <c r="J4230" i="2" s="1"/>
  <c r="I4231" i="2"/>
  <c r="J4231" i="2" s="1"/>
  <c r="I4232" i="2"/>
  <c r="J4232" i="2" s="1"/>
  <c r="I4233" i="2"/>
  <c r="J4233" i="2" s="1"/>
  <c r="I4234" i="2"/>
  <c r="J4234" i="2" s="1"/>
  <c r="I4235" i="2"/>
  <c r="J4235" i="2" s="1"/>
  <c r="I4236" i="2"/>
  <c r="J4236" i="2" s="1"/>
  <c r="I4237" i="2"/>
  <c r="J4237" i="2" s="1"/>
  <c r="I4238" i="2"/>
  <c r="J4238" i="2" s="1"/>
  <c r="I4239" i="2"/>
  <c r="J4239" i="2" s="1"/>
  <c r="I4240" i="2"/>
  <c r="J4240" i="2" s="1"/>
  <c r="I4241" i="2"/>
  <c r="J4241" i="2" s="1"/>
  <c r="I4242" i="2"/>
  <c r="J4242" i="2" s="1"/>
  <c r="I4243" i="2"/>
  <c r="J4243" i="2" s="1"/>
  <c r="I4244" i="2"/>
  <c r="J4244" i="2" s="1"/>
  <c r="I4245" i="2"/>
  <c r="J4245" i="2" s="1"/>
  <c r="I4246" i="2"/>
  <c r="J4246" i="2" s="1"/>
  <c r="I4247" i="2"/>
  <c r="J4247" i="2" s="1"/>
  <c r="I4248" i="2"/>
  <c r="J4248" i="2" s="1"/>
  <c r="I4249" i="2"/>
  <c r="J4249" i="2" s="1"/>
  <c r="I4250" i="2"/>
  <c r="J4250" i="2" s="1"/>
  <c r="I4251" i="2"/>
  <c r="J4251" i="2" s="1"/>
  <c r="I4252" i="2"/>
  <c r="J4252" i="2" s="1"/>
  <c r="I4253" i="2"/>
  <c r="J4253" i="2" s="1"/>
  <c r="I4254" i="2"/>
  <c r="J4254" i="2" s="1"/>
  <c r="I4255" i="2"/>
  <c r="J4255" i="2" s="1"/>
  <c r="I4256" i="2"/>
  <c r="J4256" i="2" s="1"/>
  <c r="I4257" i="2"/>
  <c r="J4257" i="2" s="1"/>
  <c r="I4258" i="2"/>
  <c r="J4258" i="2" s="1"/>
  <c r="I4259" i="2"/>
  <c r="J4259" i="2" s="1"/>
  <c r="I4260" i="2"/>
  <c r="J4260" i="2" s="1"/>
  <c r="I4261" i="2"/>
  <c r="J4261" i="2" s="1"/>
  <c r="I4262" i="2"/>
  <c r="J4262" i="2" s="1"/>
  <c r="I4263" i="2"/>
  <c r="J4263" i="2" s="1"/>
  <c r="I4264" i="2"/>
  <c r="J4264" i="2" s="1"/>
  <c r="I4265" i="2"/>
  <c r="J4265" i="2" s="1"/>
  <c r="I4266" i="2"/>
  <c r="J4266" i="2" s="1"/>
  <c r="I4267" i="2"/>
  <c r="J4267" i="2" s="1"/>
  <c r="I4268" i="2"/>
  <c r="J4268" i="2" s="1"/>
  <c r="I4269" i="2"/>
  <c r="J4269" i="2" s="1"/>
  <c r="I4270" i="2"/>
  <c r="J4270" i="2" s="1"/>
  <c r="I4271" i="2"/>
  <c r="J4271" i="2" s="1"/>
  <c r="I4272" i="2"/>
  <c r="J4272" i="2" s="1"/>
  <c r="I4273" i="2"/>
  <c r="J4273" i="2" s="1"/>
  <c r="I4274" i="2"/>
  <c r="J4274" i="2" s="1"/>
  <c r="I4275" i="2"/>
  <c r="J4275" i="2" s="1"/>
  <c r="I4276" i="2"/>
  <c r="J4276" i="2" s="1"/>
  <c r="I4277" i="2"/>
  <c r="J4277" i="2" s="1"/>
  <c r="I4278" i="2"/>
  <c r="J4278" i="2" s="1"/>
  <c r="I4279" i="2"/>
  <c r="J4279" i="2" s="1"/>
  <c r="I4280" i="2"/>
  <c r="J4280" i="2" s="1"/>
  <c r="I4281" i="2"/>
  <c r="J4281" i="2" s="1"/>
  <c r="I4282" i="2"/>
  <c r="J4282" i="2" s="1"/>
  <c r="I4283" i="2"/>
  <c r="J4283" i="2" s="1"/>
  <c r="I4284" i="2"/>
  <c r="J4284" i="2" s="1"/>
  <c r="I4285" i="2"/>
  <c r="J4285" i="2" s="1"/>
  <c r="I4286" i="2"/>
  <c r="J4286" i="2" s="1"/>
  <c r="I4287" i="2"/>
  <c r="J4287" i="2" s="1"/>
  <c r="I4288" i="2"/>
  <c r="J4288" i="2" s="1"/>
  <c r="I4289" i="2"/>
  <c r="J4289" i="2" s="1"/>
  <c r="I4290" i="2"/>
  <c r="J4290" i="2" s="1"/>
  <c r="I4291" i="2"/>
  <c r="J4291" i="2" s="1"/>
  <c r="I4292" i="2"/>
  <c r="J4292" i="2" s="1"/>
  <c r="I4293" i="2"/>
  <c r="J4293" i="2" s="1"/>
  <c r="I4294" i="2"/>
  <c r="J4294" i="2" s="1"/>
  <c r="I4295" i="2"/>
  <c r="J4295" i="2" s="1"/>
  <c r="I4296" i="2"/>
  <c r="J4296" i="2" s="1"/>
  <c r="I4297" i="2"/>
  <c r="J4297" i="2" s="1"/>
  <c r="I4298" i="2"/>
  <c r="J4298" i="2" s="1"/>
  <c r="I4299" i="2"/>
  <c r="J4299" i="2" s="1"/>
  <c r="I4300" i="2"/>
  <c r="J4300" i="2" s="1"/>
  <c r="I4301" i="2"/>
  <c r="J4301" i="2" s="1"/>
  <c r="I4302" i="2"/>
  <c r="J4302" i="2" s="1"/>
  <c r="I4303" i="2"/>
  <c r="J4303" i="2" s="1"/>
  <c r="I4304" i="2"/>
  <c r="J4304" i="2" s="1"/>
  <c r="I4305" i="2"/>
  <c r="J4305" i="2" s="1"/>
  <c r="I4306" i="2"/>
  <c r="J4306" i="2" s="1"/>
  <c r="I4307" i="2"/>
  <c r="J4307" i="2" s="1"/>
  <c r="I4308" i="2"/>
  <c r="J4308" i="2" s="1"/>
  <c r="I4309" i="2"/>
  <c r="J4309" i="2" s="1"/>
  <c r="I4310" i="2"/>
  <c r="J4310" i="2" s="1"/>
  <c r="I4311" i="2"/>
  <c r="J4311" i="2" s="1"/>
  <c r="I4312" i="2"/>
  <c r="J4312" i="2" s="1"/>
  <c r="I4313" i="2"/>
  <c r="J4313" i="2" s="1"/>
  <c r="I4314" i="2"/>
  <c r="J4314" i="2" s="1"/>
  <c r="I4315" i="2"/>
  <c r="J4315" i="2" s="1"/>
  <c r="I4316" i="2"/>
  <c r="J4316" i="2" s="1"/>
  <c r="I4317" i="2"/>
  <c r="J4317" i="2" s="1"/>
  <c r="I4318" i="2"/>
  <c r="J4318" i="2" s="1"/>
  <c r="I4319" i="2"/>
  <c r="J4319" i="2" s="1"/>
  <c r="I4320" i="2"/>
  <c r="J4320" i="2" s="1"/>
  <c r="I4321" i="2"/>
  <c r="J4321" i="2" s="1"/>
  <c r="I4322" i="2"/>
  <c r="J4322" i="2" s="1"/>
  <c r="I4323" i="2"/>
  <c r="J4323" i="2" s="1"/>
  <c r="I4324" i="2"/>
  <c r="J4324" i="2" s="1"/>
  <c r="I4325" i="2"/>
  <c r="J4325" i="2" s="1"/>
  <c r="I4326" i="2"/>
  <c r="J4326" i="2" s="1"/>
  <c r="I4327" i="2"/>
  <c r="J4327" i="2" s="1"/>
  <c r="I4328" i="2"/>
  <c r="J4328" i="2" s="1"/>
  <c r="I4329" i="2"/>
  <c r="J4329" i="2" s="1"/>
  <c r="I4330" i="2"/>
  <c r="J4330" i="2" s="1"/>
  <c r="I4331" i="2"/>
  <c r="J4331" i="2" s="1"/>
  <c r="I4332" i="2"/>
  <c r="J4332" i="2" s="1"/>
  <c r="I4333" i="2"/>
  <c r="J4333" i="2" s="1"/>
  <c r="I4334" i="2"/>
  <c r="J4334" i="2" s="1"/>
  <c r="I4335" i="2"/>
  <c r="J4335" i="2" s="1"/>
  <c r="I4336" i="2"/>
  <c r="J4336" i="2" s="1"/>
  <c r="I4337" i="2"/>
  <c r="J4337" i="2" s="1"/>
  <c r="I4338" i="2"/>
  <c r="J4338" i="2" s="1"/>
  <c r="I4339" i="2"/>
  <c r="J4339" i="2" s="1"/>
  <c r="I4340" i="2"/>
  <c r="J4340" i="2" s="1"/>
  <c r="I4341" i="2"/>
  <c r="J4341" i="2" s="1"/>
  <c r="I4342" i="2"/>
  <c r="J4342" i="2" s="1"/>
  <c r="I4343" i="2"/>
  <c r="J4343" i="2" s="1"/>
  <c r="I4344" i="2"/>
  <c r="J4344" i="2" s="1"/>
  <c r="I4345" i="2"/>
  <c r="J4345" i="2" s="1"/>
  <c r="I4346" i="2"/>
  <c r="J4346" i="2" s="1"/>
  <c r="I4347" i="2"/>
  <c r="J4347" i="2" s="1"/>
  <c r="I4348" i="2"/>
  <c r="J4348" i="2" s="1"/>
  <c r="I4349" i="2"/>
  <c r="J4349" i="2" s="1"/>
  <c r="I4350" i="2"/>
  <c r="J4350" i="2" s="1"/>
  <c r="I4351" i="2"/>
  <c r="J4351" i="2" s="1"/>
  <c r="I4352" i="2"/>
  <c r="J4352" i="2" s="1"/>
  <c r="I4353" i="2"/>
  <c r="J4353" i="2" s="1"/>
  <c r="I4354" i="2"/>
  <c r="J4354" i="2" s="1"/>
  <c r="I4355" i="2"/>
  <c r="J4355" i="2" s="1"/>
  <c r="I4356" i="2"/>
  <c r="J4356" i="2" s="1"/>
  <c r="I4357" i="2"/>
  <c r="J4357" i="2" s="1"/>
  <c r="I4358" i="2"/>
  <c r="J4358" i="2" s="1"/>
  <c r="I4359" i="2"/>
  <c r="J4359" i="2" s="1"/>
  <c r="I4360" i="2"/>
  <c r="J4360" i="2" s="1"/>
  <c r="I4361" i="2"/>
  <c r="J4361" i="2" s="1"/>
  <c r="I4362" i="2"/>
  <c r="J4362" i="2" s="1"/>
  <c r="I4363" i="2"/>
  <c r="J4363" i="2" s="1"/>
  <c r="I4364" i="2"/>
  <c r="J4364" i="2" s="1"/>
  <c r="I4365" i="2"/>
  <c r="J4365" i="2" s="1"/>
  <c r="I4366" i="2"/>
  <c r="J4366" i="2" s="1"/>
  <c r="I4367" i="2"/>
  <c r="J4367" i="2" s="1"/>
  <c r="I4368" i="2"/>
  <c r="J4368" i="2" s="1"/>
  <c r="I4369" i="2"/>
  <c r="J4369" i="2" s="1"/>
  <c r="I4370" i="2"/>
  <c r="J4370" i="2" s="1"/>
  <c r="I4371" i="2"/>
  <c r="J4371" i="2" s="1"/>
  <c r="I4372" i="2"/>
  <c r="J4372" i="2" s="1"/>
  <c r="I4373" i="2"/>
  <c r="J4373" i="2" s="1"/>
  <c r="I4374" i="2"/>
  <c r="J4374" i="2" s="1"/>
  <c r="I4375" i="2"/>
  <c r="J4375" i="2" s="1"/>
  <c r="I4376" i="2"/>
  <c r="J4376" i="2" s="1"/>
  <c r="I4377" i="2"/>
  <c r="J4377" i="2" s="1"/>
  <c r="I4378" i="2"/>
  <c r="J4378" i="2" s="1"/>
  <c r="I4379" i="2"/>
  <c r="J4379" i="2" s="1"/>
  <c r="I4380" i="2"/>
  <c r="J4380" i="2" s="1"/>
  <c r="I4381" i="2"/>
  <c r="J4381" i="2" s="1"/>
  <c r="I4382" i="2"/>
  <c r="J4382" i="2" s="1"/>
  <c r="I4383" i="2"/>
  <c r="J4383" i="2" s="1"/>
  <c r="I4384" i="2"/>
  <c r="J4384" i="2" s="1"/>
  <c r="I4385" i="2"/>
  <c r="J4385" i="2" s="1"/>
  <c r="I4386" i="2"/>
  <c r="J4386" i="2" s="1"/>
  <c r="I4387" i="2"/>
  <c r="J4387" i="2" s="1"/>
  <c r="I4388" i="2"/>
  <c r="J4388" i="2" s="1"/>
  <c r="I4389" i="2"/>
  <c r="J4389" i="2" s="1"/>
  <c r="I4390" i="2"/>
  <c r="J4390" i="2" s="1"/>
  <c r="I4391" i="2"/>
  <c r="J4391" i="2" s="1"/>
  <c r="I4392" i="2"/>
  <c r="J4392" i="2" s="1"/>
  <c r="I4393" i="2"/>
  <c r="J4393" i="2" s="1"/>
  <c r="I4394" i="2"/>
  <c r="J4394" i="2" s="1"/>
  <c r="I4395" i="2"/>
  <c r="J4395" i="2" s="1"/>
  <c r="I4396" i="2"/>
  <c r="J4396" i="2" s="1"/>
  <c r="I4397" i="2"/>
  <c r="J4397" i="2" s="1"/>
  <c r="I4398" i="2"/>
  <c r="J4398" i="2" s="1"/>
  <c r="I4399" i="2"/>
  <c r="J4399" i="2" s="1"/>
  <c r="I4400" i="2"/>
  <c r="J4400" i="2" s="1"/>
  <c r="I4401" i="2"/>
  <c r="J4401" i="2" s="1"/>
  <c r="I4402" i="2"/>
  <c r="J4402" i="2" s="1"/>
  <c r="I4403" i="2"/>
  <c r="J4403" i="2" s="1"/>
  <c r="I4404" i="2"/>
  <c r="J4404" i="2" s="1"/>
  <c r="I4405" i="2"/>
  <c r="J4405" i="2" s="1"/>
  <c r="I4406" i="2"/>
  <c r="J4406" i="2" s="1"/>
  <c r="I4407" i="2"/>
  <c r="J4407" i="2" s="1"/>
  <c r="I4408" i="2"/>
  <c r="J4408" i="2" s="1"/>
  <c r="I4409" i="2"/>
  <c r="J4409" i="2" s="1"/>
  <c r="I4410" i="2"/>
  <c r="J4410" i="2" s="1"/>
  <c r="I4411" i="2"/>
  <c r="J4411" i="2" s="1"/>
  <c r="I4412" i="2"/>
  <c r="J4412" i="2" s="1"/>
  <c r="I4413" i="2"/>
  <c r="J4413" i="2" s="1"/>
  <c r="I4414" i="2"/>
  <c r="J4414" i="2" s="1"/>
  <c r="I4415" i="2"/>
  <c r="J4415" i="2" s="1"/>
  <c r="I4416" i="2"/>
  <c r="J4416" i="2" s="1"/>
  <c r="I4417" i="2"/>
  <c r="J4417" i="2" s="1"/>
  <c r="I4418" i="2"/>
  <c r="J4418" i="2" s="1"/>
  <c r="I4419" i="2"/>
  <c r="J4419" i="2" s="1"/>
  <c r="I4420" i="2"/>
  <c r="J4420" i="2" s="1"/>
  <c r="I4421" i="2"/>
  <c r="J4421" i="2" s="1"/>
  <c r="I4422" i="2"/>
  <c r="J4422" i="2" s="1"/>
  <c r="I4423" i="2"/>
  <c r="J4423" i="2" s="1"/>
  <c r="I4424" i="2"/>
  <c r="J4424" i="2" s="1"/>
  <c r="I4425" i="2"/>
  <c r="J4425" i="2" s="1"/>
  <c r="I4426" i="2"/>
  <c r="J4426" i="2" s="1"/>
  <c r="I4427" i="2"/>
  <c r="J4427" i="2" s="1"/>
  <c r="I4428" i="2"/>
  <c r="J4428" i="2" s="1"/>
  <c r="I4429" i="2"/>
  <c r="J4429" i="2" s="1"/>
  <c r="I4430" i="2"/>
  <c r="J4430" i="2" s="1"/>
  <c r="I4431" i="2"/>
  <c r="J4431" i="2" s="1"/>
  <c r="I4432" i="2"/>
  <c r="J4432" i="2" s="1"/>
  <c r="I4433" i="2"/>
  <c r="J4433" i="2" s="1"/>
  <c r="I4434" i="2"/>
  <c r="J4434" i="2" s="1"/>
  <c r="I4435" i="2"/>
  <c r="J4435" i="2" s="1"/>
  <c r="I4436" i="2"/>
  <c r="J4436" i="2" s="1"/>
  <c r="I4437" i="2"/>
  <c r="J4437" i="2" s="1"/>
  <c r="I4438" i="2"/>
  <c r="J4438" i="2" s="1"/>
  <c r="I4439" i="2"/>
  <c r="J4439" i="2" s="1"/>
  <c r="I4440" i="2"/>
  <c r="J4440" i="2" s="1"/>
  <c r="I4441" i="2"/>
  <c r="J4441" i="2" s="1"/>
  <c r="I4442" i="2"/>
  <c r="J4442" i="2" s="1"/>
  <c r="I4443" i="2"/>
  <c r="J4443" i="2" s="1"/>
  <c r="I4444" i="2"/>
  <c r="J4444" i="2" s="1"/>
  <c r="I4445" i="2"/>
  <c r="J4445" i="2" s="1"/>
  <c r="I4446" i="2"/>
  <c r="J4446" i="2" s="1"/>
  <c r="I4447" i="2"/>
  <c r="J4447" i="2" s="1"/>
  <c r="I4448" i="2"/>
  <c r="J4448" i="2" s="1"/>
  <c r="I4449" i="2"/>
  <c r="J4449" i="2" s="1"/>
  <c r="I4450" i="2"/>
  <c r="J4450" i="2" s="1"/>
  <c r="I4451" i="2"/>
  <c r="J4451" i="2" s="1"/>
  <c r="I4452" i="2"/>
  <c r="J4452" i="2" s="1"/>
  <c r="I4453" i="2"/>
  <c r="J4453" i="2" s="1"/>
  <c r="I4454" i="2"/>
  <c r="J4454" i="2" s="1"/>
  <c r="I4455" i="2"/>
  <c r="J4455" i="2" s="1"/>
  <c r="I4456" i="2"/>
  <c r="J4456" i="2" s="1"/>
  <c r="I4457" i="2"/>
  <c r="J4457" i="2" s="1"/>
  <c r="I4458" i="2"/>
  <c r="J4458" i="2" s="1"/>
  <c r="I4459" i="2"/>
  <c r="J4459" i="2" s="1"/>
  <c r="I4460" i="2"/>
  <c r="J4460" i="2" s="1"/>
  <c r="I4461" i="2"/>
  <c r="J4461" i="2" s="1"/>
  <c r="I4462" i="2"/>
  <c r="J4462" i="2" s="1"/>
  <c r="I4463" i="2"/>
  <c r="J4463" i="2" s="1"/>
  <c r="I4464" i="2"/>
  <c r="J4464" i="2" s="1"/>
  <c r="I4465" i="2"/>
  <c r="J4465" i="2" s="1"/>
  <c r="I4466" i="2"/>
  <c r="J4466" i="2" s="1"/>
  <c r="I4467" i="2"/>
  <c r="J4467" i="2" s="1"/>
  <c r="I4468" i="2"/>
  <c r="J4468" i="2" s="1"/>
  <c r="I4469" i="2"/>
  <c r="J4469" i="2" s="1"/>
  <c r="I4470" i="2"/>
  <c r="J4470" i="2" s="1"/>
  <c r="I4471" i="2"/>
  <c r="J4471" i="2" s="1"/>
  <c r="I4472" i="2"/>
  <c r="J4472" i="2" s="1"/>
  <c r="I4473" i="2"/>
  <c r="J4473" i="2" s="1"/>
  <c r="I4474" i="2"/>
  <c r="J4474" i="2" s="1"/>
  <c r="I4475" i="2"/>
  <c r="J4475" i="2" s="1"/>
  <c r="I4476" i="2"/>
  <c r="J4476" i="2" s="1"/>
  <c r="I4477" i="2"/>
  <c r="J4477" i="2" s="1"/>
  <c r="I4478" i="2"/>
  <c r="J4478" i="2" s="1"/>
  <c r="I4479" i="2"/>
  <c r="J4479" i="2" s="1"/>
  <c r="I4480" i="2"/>
  <c r="J4480" i="2" s="1"/>
  <c r="I4481" i="2"/>
  <c r="J4481" i="2" s="1"/>
  <c r="I4482" i="2"/>
  <c r="J4482" i="2" s="1"/>
  <c r="I4483" i="2"/>
  <c r="J4483" i="2" s="1"/>
  <c r="I4484" i="2"/>
  <c r="J4484" i="2" s="1"/>
  <c r="I4485" i="2"/>
  <c r="J4485" i="2" s="1"/>
  <c r="I4486" i="2"/>
  <c r="J4486" i="2" s="1"/>
  <c r="I4487" i="2"/>
  <c r="J4487" i="2" s="1"/>
  <c r="I4488" i="2"/>
  <c r="J4488" i="2" s="1"/>
  <c r="I4489" i="2"/>
  <c r="J4489" i="2" s="1"/>
  <c r="I4490" i="2"/>
  <c r="J4490" i="2" s="1"/>
  <c r="I4491" i="2"/>
  <c r="J4491" i="2" s="1"/>
  <c r="I4492" i="2"/>
  <c r="J4492" i="2" s="1"/>
  <c r="I4493" i="2"/>
  <c r="J4493" i="2" s="1"/>
  <c r="I4494" i="2"/>
  <c r="J4494" i="2" s="1"/>
  <c r="I4495" i="2"/>
  <c r="J4495" i="2" s="1"/>
  <c r="I4496" i="2"/>
  <c r="J4496" i="2" s="1"/>
  <c r="I4497" i="2"/>
  <c r="J4497" i="2" s="1"/>
  <c r="I4498" i="2"/>
  <c r="J4498" i="2" s="1"/>
  <c r="I4499" i="2"/>
  <c r="J4499" i="2" s="1"/>
  <c r="I4500" i="2"/>
  <c r="J4500" i="2" s="1"/>
  <c r="I4501" i="2"/>
  <c r="J4501" i="2" s="1"/>
  <c r="I4502" i="2"/>
  <c r="J4502" i="2" s="1"/>
  <c r="I4503" i="2"/>
  <c r="J4503" i="2" s="1"/>
  <c r="I4504" i="2"/>
  <c r="J4504" i="2" s="1"/>
  <c r="I4505" i="2"/>
  <c r="J4505" i="2" s="1"/>
  <c r="I4506" i="2"/>
  <c r="J4506" i="2" s="1"/>
  <c r="I4507" i="2"/>
  <c r="J4507" i="2" s="1"/>
  <c r="I4508" i="2"/>
  <c r="J4508" i="2" s="1"/>
  <c r="I4509" i="2"/>
  <c r="J4509" i="2" s="1"/>
  <c r="I4510" i="2"/>
  <c r="J4510" i="2" s="1"/>
  <c r="I4511" i="2"/>
  <c r="J4511" i="2" s="1"/>
  <c r="I4512" i="2"/>
  <c r="J4512" i="2" s="1"/>
  <c r="I4513" i="2"/>
  <c r="J4513" i="2" s="1"/>
  <c r="I4514" i="2"/>
  <c r="J4514" i="2" s="1"/>
  <c r="I4515" i="2"/>
  <c r="J4515" i="2" s="1"/>
  <c r="I4516" i="2"/>
  <c r="J4516" i="2" s="1"/>
  <c r="I4517" i="2"/>
  <c r="J4517" i="2" s="1"/>
  <c r="I4518" i="2"/>
  <c r="J4518" i="2" s="1"/>
  <c r="I4519" i="2"/>
  <c r="J4519" i="2" s="1"/>
  <c r="I4520" i="2"/>
  <c r="J4520" i="2" s="1"/>
  <c r="I4521" i="2"/>
  <c r="J4521" i="2" s="1"/>
  <c r="I4522" i="2"/>
  <c r="J4522" i="2" s="1"/>
  <c r="I4523" i="2"/>
  <c r="J4523" i="2" s="1"/>
  <c r="I4524" i="2"/>
  <c r="J4524" i="2" s="1"/>
  <c r="I4525" i="2"/>
  <c r="J4525" i="2" s="1"/>
  <c r="I4526" i="2"/>
  <c r="J4526" i="2" s="1"/>
  <c r="I4527" i="2"/>
  <c r="J4527" i="2" s="1"/>
  <c r="I4528" i="2"/>
  <c r="J4528" i="2" s="1"/>
  <c r="I4529" i="2"/>
  <c r="J4529" i="2" s="1"/>
  <c r="I4530" i="2"/>
  <c r="J4530" i="2" s="1"/>
  <c r="I4531" i="2"/>
  <c r="J4531" i="2" s="1"/>
  <c r="I4532" i="2"/>
  <c r="J4532" i="2" s="1"/>
  <c r="I4533" i="2"/>
  <c r="J4533" i="2" s="1"/>
  <c r="I4534" i="2"/>
  <c r="J4534" i="2" s="1"/>
  <c r="I4535" i="2"/>
  <c r="J4535" i="2" s="1"/>
  <c r="I4536" i="2"/>
  <c r="J4536" i="2" s="1"/>
  <c r="I4537" i="2"/>
  <c r="J4537" i="2" s="1"/>
  <c r="I4538" i="2"/>
  <c r="J4538" i="2" s="1"/>
  <c r="I4539" i="2"/>
  <c r="J4539" i="2" s="1"/>
  <c r="I4540" i="2"/>
  <c r="J4540" i="2" s="1"/>
  <c r="I4541" i="2"/>
  <c r="J4541" i="2" s="1"/>
  <c r="I4542" i="2"/>
  <c r="J4542" i="2" s="1"/>
  <c r="I4543" i="2"/>
  <c r="J4543" i="2" s="1"/>
  <c r="I4544" i="2"/>
  <c r="J4544" i="2" s="1"/>
  <c r="I4545" i="2"/>
  <c r="J4545" i="2" s="1"/>
  <c r="I4546" i="2"/>
  <c r="J4546" i="2" s="1"/>
  <c r="I4547" i="2"/>
  <c r="J4547" i="2" s="1"/>
  <c r="I4548" i="2"/>
  <c r="J4548" i="2" s="1"/>
  <c r="I4549" i="2"/>
  <c r="J4549" i="2" s="1"/>
  <c r="I4550" i="2"/>
  <c r="J4550" i="2" s="1"/>
  <c r="I4551" i="2"/>
  <c r="J4551" i="2" s="1"/>
  <c r="I4552" i="2"/>
  <c r="J4552" i="2" s="1"/>
  <c r="I4553" i="2"/>
  <c r="J4553" i="2" s="1"/>
  <c r="I4554" i="2"/>
  <c r="J4554" i="2" s="1"/>
  <c r="I4555" i="2"/>
  <c r="J4555" i="2" s="1"/>
  <c r="I4556" i="2"/>
  <c r="J4556" i="2" s="1"/>
  <c r="I4557" i="2"/>
  <c r="J4557" i="2" s="1"/>
  <c r="I4558" i="2"/>
  <c r="J4558" i="2" s="1"/>
  <c r="I4559" i="2"/>
  <c r="J4559" i="2" s="1"/>
  <c r="I4560" i="2"/>
  <c r="J4560" i="2" s="1"/>
  <c r="I4561" i="2"/>
  <c r="J4561" i="2" s="1"/>
  <c r="I4562" i="2"/>
  <c r="J4562" i="2" s="1"/>
  <c r="I4563" i="2"/>
  <c r="J4563" i="2" s="1"/>
  <c r="I4564" i="2"/>
  <c r="J4564" i="2" s="1"/>
  <c r="I4565" i="2"/>
  <c r="J4565" i="2" s="1"/>
  <c r="I4566" i="2"/>
  <c r="J4566" i="2" s="1"/>
  <c r="I4567" i="2"/>
  <c r="J4567" i="2" s="1"/>
  <c r="I4568" i="2"/>
  <c r="J4568" i="2" s="1"/>
  <c r="I4569" i="2"/>
  <c r="J4569" i="2" s="1"/>
  <c r="I4570" i="2"/>
  <c r="J4570" i="2" s="1"/>
  <c r="I4571" i="2"/>
  <c r="J4571" i="2" s="1"/>
  <c r="I4572" i="2"/>
  <c r="J4572" i="2" s="1"/>
  <c r="I4573" i="2"/>
  <c r="J4573" i="2" s="1"/>
  <c r="I4574" i="2"/>
  <c r="J4574" i="2" s="1"/>
  <c r="I4575" i="2"/>
  <c r="J4575" i="2" s="1"/>
  <c r="I4576" i="2"/>
  <c r="J4576" i="2" s="1"/>
  <c r="I4577" i="2"/>
  <c r="J4577" i="2" s="1"/>
  <c r="I4578" i="2"/>
  <c r="J4578" i="2" s="1"/>
  <c r="I4579" i="2"/>
  <c r="J4579" i="2" s="1"/>
  <c r="I4580" i="2"/>
  <c r="J4580" i="2" s="1"/>
  <c r="I4581" i="2"/>
  <c r="J4581" i="2" s="1"/>
  <c r="I4582" i="2"/>
  <c r="J4582" i="2" s="1"/>
  <c r="I4583" i="2"/>
  <c r="J4583" i="2" s="1"/>
  <c r="I4584" i="2"/>
  <c r="J4584" i="2" s="1"/>
  <c r="I4585" i="2"/>
  <c r="J4585" i="2" s="1"/>
  <c r="I4586" i="2"/>
  <c r="J4586" i="2" s="1"/>
  <c r="I4587" i="2"/>
  <c r="J4587" i="2" s="1"/>
  <c r="I4588" i="2"/>
  <c r="J4588" i="2" s="1"/>
  <c r="I4589" i="2"/>
  <c r="J4589" i="2" s="1"/>
  <c r="I4590" i="2"/>
  <c r="J4590" i="2" s="1"/>
  <c r="I4591" i="2"/>
  <c r="J4591" i="2" s="1"/>
  <c r="I4592" i="2"/>
  <c r="J4592" i="2" s="1"/>
  <c r="I4593" i="2"/>
  <c r="J4593" i="2" s="1"/>
  <c r="I4594" i="2"/>
  <c r="J4594" i="2" s="1"/>
  <c r="I4595" i="2"/>
  <c r="J4595" i="2" s="1"/>
  <c r="I4596" i="2"/>
  <c r="J4596" i="2" s="1"/>
  <c r="I4597" i="2"/>
  <c r="J4597" i="2" s="1"/>
  <c r="I4598" i="2"/>
  <c r="J4598" i="2" s="1"/>
  <c r="I4599" i="2"/>
  <c r="J4599" i="2" s="1"/>
  <c r="I4600" i="2"/>
  <c r="J4600" i="2" s="1"/>
  <c r="I4601" i="2"/>
  <c r="J4601" i="2" s="1"/>
  <c r="I4602" i="2"/>
  <c r="J4602" i="2" s="1"/>
  <c r="I4603" i="2"/>
  <c r="J4603" i="2" s="1"/>
  <c r="I4604" i="2"/>
  <c r="J4604" i="2" s="1"/>
  <c r="I4605" i="2"/>
  <c r="J4605" i="2" s="1"/>
  <c r="I4606" i="2"/>
  <c r="J4606" i="2" s="1"/>
  <c r="I4607" i="2"/>
  <c r="J4607" i="2" s="1"/>
  <c r="I4608" i="2"/>
  <c r="J4608" i="2" s="1"/>
  <c r="I4609" i="2"/>
  <c r="J4609" i="2" s="1"/>
  <c r="I4610" i="2"/>
  <c r="J4610" i="2" s="1"/>
  <c r="I4611" i="2"/>
  <c r="J4611" i="2" s="1"/>
  <c r="I4612" i="2"/>
  <c r="J4612" i="2" s="1"/>
  <c r="I4613" i="2"/>
  <c r="J4613" i="2" s="1"/>
  <c r="I4614" i="2"/>
  <c r="J4614" i="2" s="1"/>
  <c r="I4615" i="2"/>
  <c r="J4615" i="2" s="1"/>
  <c r="I4616" i="2"/>
  <c r="J4616" i="2" s="1"/>
  <c r="I4617" i="2"/>
  <c r="J4617" i="2" s="1"/>
  <c r="I4618" i="2"/>
  <c r="J4618" i="2" s="1"/>
  <c r="I4619" i="2"/>
  <c r="J4619" i="2" s="1"/>
  <c r="I4620" i="2"/>
  <c r="J4620" i="2" s="1"/>
  <c r="I4621" i="2"/>
  <c r="J4621" i="2" s="1"/>
  <c r="I4622" i="2"/>
  <c r="J4622" i="2" s="1"/>
  <c r="I4623" i="2"/>
  <c r="J4623" i="2" s="1"/>
  <c r="I4624" i="2"/>
  <c r="J4624" i="2" s="1"/>
  <c r="I4625" i="2"/>
  <c r="J4625" i="2" s="1"/>
  <c r="I4626" i="2"/>
  <c r="J4626" i="2" s="1"/>
  <c r="I4627" i="2"/>
  <c r="J4627" i="2" s="1"/>
  <c r="I4628" i="2"/>
  <c r="J4628" i="2" s="1"/>
  <c r="I4629" i="2"/>
  <c r="J4629" i="2" s="1"/>
  <c r="I4630" i="2"/>
  <c r="J4630" i="2" s="1"/>
  <c r="I4631" i="2"/>
  <c r="J4631" i="2" s="1"/>
  <c r="I4632" i="2"/>
  <c r="J4632" i="2" s="1"/>
  <c r="I4633" i="2"/>
  <c r="J4633" i="2" s="1"/>
  <c r="I4634" i="2"/>
  <c r="J4634" i="2" s="1"/>
  <c r="I4635" i="2"/>
  <c r="J4635" i="2" s="1"/>
  <c r="I4636" i="2"/>
  <c r="J4636" i="2" s="1"/>
  <c r="I4637" i="2"/>
  <c r="J4637" i="2" s="1"/>
  <c r="I4638" i="2"/>
  <c r="J4638" i="2" s="1"/>
  <c r="I4639" i="2"/>
  <c r="J4639" i="2" s="1"/>
  <c r="I4640" i="2"/>
  <c r="J4640" i="2" s="1"/>
  <c r="I4641" i="2"/>
  <c r="J4641" i="2" s="1"/>
  <c r="I4642" i="2"/>
  <c r="J4642" i="2" s="1"/>
  <c r="I4643" i="2"/>
  <c r="J4643" i="2" s="1"/>
  <c r="I4644" i="2"/>
  <c r="J4644" i="2" s="1"/>
  <c r="I4645" i="2"/>
  <c r="J4645" i="2" s="1"/>
  <c r="I4646" i="2"/>
  <c r="J4646" i="2" s="1"/>
  <c r="I4647" i="2"/>
  <c r="J4647" i="2" s="1"/>
  <c r="I4648" i="2"/>
  <c r="J4648" i="2" s="1"/>
  <c r="I4649" i="2"/>
  <c r="J4649" i="2" s="1"/>
  <c r="I4650" i="2"/>
  <c r="J4650" i="2" s="1"/>
  <c r="I4651" i="2"/>
  <c r="J4651" i="2" s="1"/>
  <c r="I4652" i="2"/>
  <c r="J4652" i="2" s="1"/>
  <c r="I4653" i="2"/>
  <c r="J4653" i="2" s="1"/>
  <c r="I4654" i="2"/>
  <c r="J4654" i="2" s="1"/>
  <c r="I4655" i="2"/>
  <c r="J4655" i="2" s="1"/>
  <c r="I4656" i="2"/>
  <c r="J4656" i="2" s="1"/>
  <c r="I4657" i="2"/>
  <c r="J4657" i="2" s="1"/>
  <c r="I4658" i="2"/>
  <c r="J4658" i="2" s="1"/>
  <c r="I4659" i="2"/>
  <c r="J4659" i="2" s="1"/>
  <c r="I4660" i="2"/>
  <c r="J4660" i="2" s="1"/>
  <c r="I4661" i="2"/>
  <c r="J4661" i="2" s="1"/>
  <c r="I4662" i="2"/>
  <c r="J4662" i="2" s="1"/>
  <c r="I4663" i="2"/>
  <c r="J4663" i="2" s="1"/>
  <c r="I4664" i="2"/>
  <c r="J4664" i="2" s="1"/>
  <c r="I4665" i="2"/>
  <c r="J4665" i="2" s="1"/>
  <c r="I4666" i="2"/>
  <c r="J4666" i="2" s="1"/>
  <c r="I4667" i="2"/>
  <c r="J4667" i="2" s="1"/>
  <c r="I4668" i="2"/>
  <c r="J4668" i="2" s="1"/>
  <c r="I4669" i="2"/>
  <c r="J4669" i="2" s="1"/>
  <c r="I4670" i="2"/>
  <c r="J4670" i="2" s="1"/>
  <c r="I4671" i="2"/>
  <c r="J4671" i="2" s="1"/>
  <c r="I4672" i="2"/>
  <c r="J4672" i="2" s="1"/>
  <c r="I4673" i="2"/>
  <c r="J4673" i="2" s="1"/>
  <c r="I4674" i="2"/>
  <c r="J4674" i="2" s="1"/>
  <c r="I4675" i="2"/>
  <c r="J4675" i="2" s="1"/>
  <c r="I4676" i="2"/>
  <c r="J4676" i="2" s="1"/>
  <c r="I4677" i="2"/>
  <c r="J4677" i="2" s="1"/>
  <c r="I4678" i="2"/>
  <c r="J4678" i="2" s="1"/>
  <c r="I4679" i="2"/>
  <c r="J4679" i="2" s="1"/>
  <c r="I4680" i="2"/>
  <c r="J4680" i="2" s="1"/>
  <c r="I4681" i="2"/>
  <c r="J4681" i="2" s="1"/>
  <c r="I4682" i="2"/>
  <c r="J4682" i="2" s="1"/>
  <c r="I4683" i="2"/>
  <c r="J4683" i="2" s="1"/>
  <c r="I4684" i="2"/>
  <c r="J4684" i="2" s="1"/>
  <c r="I4685" i="2"/>
  <c r="J4685" i="2" s="1"/>
  <c r="I4686" i="2"/>
  <c r="J4686" i="2" s="1"/>
  <c r="I4687" i="2"/>
  <c r="J4687" i="2" s="1"/>
  <c r="I4688" i="2"/>
  <c r="J4688" i="2" s="1"/>
  <c r="I4689" i="2"/>
  <c r="J4689" i="2" s="1"/>
  <c r="I4690" i="2"/>
  <c r="J4690" i="2" s="1"/>
  <c r="I4691" i="2"/>
  <c r="J4691" i="2" s="1"/>
  <c r="I4692" i="2"/>
  <c r="J4692" i="2" s="1"/>
  <c r="I4693" i="2"/>
  <c r="J4693" i="2" s="1"/>
  <c r="I4694" i="2"/>
  <c r="J4694" i="2" s="1"/>
  <c r="I4695" i="2"/>
  <c r="J4695" i="2" s="1"/>
  <c r="I4696" i="2"/>
  <c r="J4696" i="2" s="1"/>
  <c r="I4697" i="2"/>
  <c r="J4697" i="2" s="1"/>
  <c r="I4698" i="2"/>
  <c r="J4698" i="2" s="1"/>
  <c r="I4699" i="2"/>
  <c r="J4699" i="2" s="1"/>
  <c r="I4700" i="2"/>
  <c r="J4700" i="2" s="1"/>
  <c r="I4701" i="2"/>
  <c r="J4701" i="2" s="1"/>
  <c r="I4702" i="2"/>
  <c r="J4702" i="2" s="1"/>
  <c r="I4703" i="2"/>
  <c r="J4703" i="2" s="1"/>
  <c r="I4704" i="2"/>
  <c r="J4704" i="2" s="1"/>
  <c r="I4705" i="2"/>
  <c r="J4705" i="2" s="1"/>
  <c r="I4706" i="2"/>
  <c r="J4706" i="2" s="1"/>
  <c r="I4707" i="2"/>
  <c r="J4707" i="2" s="1"/>
  <c r="I4708" i="2"/>
  <c r="J4708" i="2" s="1"/>
  <c r="I4709" i="2"/>
  <c r="J4709" i="2" s="1"/>
  <c r="I4710" i="2"/>
  <c r="J4710" i="2" s="1"/>
  <c r="I4711" i="2"/>
  <c r="J4711" i="2" s="1"/>
  <c r="I4712" i="2"/>
  <c r="J4712" i="2" s="1"/>
  <c r="I4713" i="2"/>
  <c r="J4713" i="2" s="1"/>
  <c r="I4714" i="2"/>
  <c r="J4714" i="2" s="1"/>
  <c r="I4715" i="2"/>
  <c r="J4715" i="2" s="1"/>
  <c r="I4716" i="2"/>
  <c r="J4716" i="2" s="1"/>
  <c r="I4717" i="2"/>
  <c r="J4717" i="2" s="1"/>
  <c r="I4718" i="2"/>
  <c r="J4718" i="2" s="1"/>
  <c r="I4719" i="2"/>
  <c r="J4719" i="2" s="1"/>
  <c r="I4720" i="2"/>
  <c r="J4720" i="2" s="1"/>
  <c r="I4721" i="2"/>
  <c r="J4721" i="2" s="1"/>
  <c r="I4722" i="2"/>
  <c r="J4722" i="2" s="1"/>
  <c r="I4723" i="2"/>
  <c r="J4723" i="2" s="1"/>
  <c r="I4724" i="2"/>
  <c r="J4724" i="2" s="1"/>
  <c r="I4725" i="2"/>
  <c r="J4725" i="2" s="1"/>
  <c r="I4726" i="2"/>
  <c r="J4726" i="2" s="1"/>
  <c r="I4727" i="2"/>
  <c r="J4727" i="2" s="1"/>
  <c r="I4728" i="2"/>
  <c r="J4728" i="2" s="1"/>
  <c r="I4729" i="2"/>
  <c r="J4729" i="2" s="1"/>
  <c r="I4730" i="2"/>
  <c r="J4730" i="2" s="1"/>
  <c r="I4731" i="2"/>
  <c r="J4731" i="2" s="1"/>
  <c r="I4732" i="2"/>
  <c r="J4732" i="2" s="1"/>
  <c r="I4733" i="2"/>
  <c r="J4733" i="2" s="1"/>
  <c r="I4734" i="2"/>
  <c r="J4734" i="2" s="1"/>
  <c r="I4735" i="2"/>
  <c r="J4735" i="2" s="1"/>
  <c r="I4736" i="2"/>
  <c r="J4736" i="2" s="1"/>
  <c r="I4737" i="2"/>
  <c r="J4737" i="2" s="1"/>
  <c r="I4738" i="2"/>
  <c r="J4738" i="2" s="1"/>
  <c r="I4739" i="2"/>
  <c r="J4739" i="2" s="1"/>
  <c r="I4740" i="2"/>
  <c r="J4740" i="2" s="1"/>
  <c r="I4741" i="2"/>
  <c r="J4741" i="2" s="1"/>
  <c r="I4742" i="2"/>
  <c r="J4742" i="2" s="1"/>
  <c r="I4743" i="2"/>
  <c r="J4743" i="2" s="1"/>
  <c r="I4744" i="2"/>
  <c r="J4744" i="2" s="1"/>
  <c r="I4745" i="2"/>
  <c r="J4745" i="2" s="1"/>
  <c r="I4746" i="2"/>
  <c r="J4746" i="2" s="1"/>
  <c r="I4747" i="2"/>
  <c r="J4747" i="2" s="1"/>
  <c r="I4748" i="2"/>
  <c r="J4748" i="2" s="1"/>
  <c r="I4749" i="2"/>
  <c r="J4749" i="2" s="1"/>
  <c r="I4750" i="2"/>
  <c r="J4750" i="2" s="1"/>
  <c r="I4751" i="2"/>
  <c r="J4751" i="2" s="1"/>
  <c r="I4752" i="2"/>
  <c r="J4752" i="2" s="1"/>
  <c r="I4753" i="2"/>
  <c r="J4753" i="2" s="1"/>
  <c r="I4754" i="2"/>
  <c r="J4754" i="2" s="1"/>
  <c r="I4755" i="2"/>
  <c r="J4755" i="2" s="1"/>
  <c r="I4756" i="2"/>
  <c r="J4756" i="2" s="1"/>
  <c r="I4757" i="2"/>
  <c r="J4757" i="2" s="1"/>
  <c r="I4758" i="2"/>
  <c r="J4758" i="2" s="1"/>
  <c r="I4759" i="2"/>
  <c r="J4759" i="2" s="1"/>
  <c r="I4760" i="2"/>
  <c r="J4760" i="2" s="1"/>
  <c r="I4761" i="2"/>
  <c r="J4761" i="2" s="1"/>
  <c r="I4762" i="2"/>
  <c r="J4762" i="2" s="1"/>
  <c r="I4763" i="2"/>
  <c r="J4763" i="2" s="1"/>
  <c r="I4764" i="2"/>
  <c r="J4764" i="2" s="1"/>
  <c r="I4765" i="2"/>
  <c r="J4765" i="2" s="1"/>
  <c r="I4766" i="2"/>
  <c r="J4766" i="2" s="1"/>
  <c r="I4767" i="2"/>
  <c r="J4767" i="2" s="1"/>
  <c r="I4768" i="2"/>
  <c r="J4768" i="2" s="1"/>
  <c r="I4769" i="2"/>
  <c r="J4769" i="2" s="1"/>
  <c r="I4770" i="2"/>
  <c r="J4770" i="2" s="1"/>
  <c r="I4771" i="2"/>
  <c r="J4771" i="2" s="1"/>
  <c r="I4772" i="2"/>
  <c r="J4772" i="2" s="1"/>
  <c r="I4773" i="2"/>
  <c r="J4773" i="2" s="1"/>
  <c r="I4774" i="2"/>
  <c r="J4774" i="2" s="1"/>
  <c r="I4775" i="2"/>
  <c r="J4775" i="2" s="1"/>
  <c r="I4776" i="2"/>
  <c r="J4776" i="2" s="1"/>
  <c r="I4777" i="2"/>
  <c r="J4777" i="2" s="1"/>
  <c r="I4778" i="2"/>
  <c r="J4778" i="2" s="1"/>
  <c r="I4779" i="2"/>
  <c r="J4779" i="2" s="1"/>
  <c r="I4780" i="2"/>
  <c r="J4780" i="2" s="1"/>
  <c r="I4781" i="2"/>
  <c r="J4781" i="2" s="1"/>
  <c r="I4782" i="2"/>
  <c r="J4782" i="2" s="1"/>
  <c r="I4783" i="2"/>
  <c r="J4783" i="2" s="1"/>
  <c r="I4784" i="2"/>
  <c r="J4784" i="2" s="1"/>
  <c r="I4785" i="2"/>
  <c r="J4785" i="2" s="1"/>
  <c r="I4786" i="2"/>
  <c r="J4786" i="2" s="1"/>
  <c r="I4787" i="2"/>
  <c r="J4787" i="2" s="1"/>
  <c r="I4788" i="2"/>
  <c r="J4788" i="2" s="1"/>
  <c r="I4789" i="2"/>
  <c r="J4789" i="2" s="1"/>
  <c r="I4790" i="2"/>
  <c r="J4790" i="2" s="1"/>
  <c r="I4791" i="2"/>
  <c r="J4791" i="2" s="1"/>
  <c r="I4792" i="2"/>
  <c r="J4792" i="2" s="1"/>
  <c r="I4793" i="2"/>
  <c r="J4793" i="2" s="1"/>
  <c r="I4794" i="2"/>
  <c r="J4794" i="2" s="1"/>
  <c r="I4795" i="2"/>
  <c r="J4795" i="2" s="1"/>
  <c r="I4796" i="2"/>
  <c r="J4796" i="2" s="1"/>
  <c r="I4797" i="2"/>
  <c r="J4797" i="2" s="1"/>
  <c r="I4798" i="2"/>
  <c r="J4798" i="2" s="1"/>
  <c r="I4799" i="2"/>
  <c r="J4799" i="2" s="1"/>
  <c r="I4800" i="2"/>
  <c r="J4800" i="2" s="1"/>
  <c r="I4801" i="2"/>
  <c r="J4801" i="2" s="1"/>
  <c r="I4802" i="2"/>
  <c r="J4802" i="2" s="1"/>
  <c r="I4803" i="2"/>
  <c r="J4803" i="2" s="1"/>
  <c r="I4804" i="2"/>
  <c r="J4804" i="2" s="1"/>
  <c r="I4805" i="2"/>
  <c r="J4805" i="2" s="1"/>
  <c r="I4806" i="2"/>
  <c r="J4806" i="2" s="1"/>
  <c r="I4807" i="2"/>
  <c r="J4807" i="2" s="1"/>
  <c r="I4808" i="2"/>
  <c r="J4808" i="2" s="1"/>
  <c r="I4809" i="2"/>
  <c r="J4809" i="2" s="1"/>
  <c r="I4810" i="2"/>
  <c r="J4810" i="2" s="1"/>
  <c r="I4811" i="2"/>
  <c r="J4811" i="2" s="1"/>
  <c r="I4812" i="2"/>
  <c r="J4812" i="2" s="1"/>
  <c r="I4813" i="2"/>
  <c r="J4813" i="2" s="1"/>
  <c r="I4814" i="2"/>
  <c r="J4814" i="2" s="1"/>
  <c r="I4815" i="2"/>
  <c r="J4815" i="2" s="1"/>
  <c r="I4816" i="2"/>
  <c r="J4816" i="2" s="1"/>
  <c r="I4817" i="2"/>
  <c r="J4817" i="2" s="1"/>
  <c r="I4818" i="2"/>
  <c r="J4818" i="2" s="1"/>
  <c r="I4819" i="2"/>
  <c r="J4819" i="2" s="1"/>
  <c r="I4820" i="2"/>
  <c r="J4820" i="2" s="1"/>
  <c r="I4821" i="2"/>
  <c r="J4821" i="2" s="1"/>
  <c r="I4822" i="2"/>
  <c r="J4822" i="2" s="1"/>
  <c r="I4823" i="2"/>
  <c r="J4823" i="2" s="1"/>
  <c r="I4824" i="2"/>
  <c r="J4824" i="2" s="1"/>
  <c r="I4825" i="2"/>
  <c r="J4825" i="2" s="1"/>
  <c r="I4826" i="2"/>
  <c r="J4826" i="2" s="1"/>
  <c r="I4827" i="2"/>
  <c r="J4827" i="2" s="1"/>
  <c r="I4828" i="2"/>
  <c r="J4828" i="2" s="1"/>
  <c r="I4829" i="2"/>
  <c r="J4829" i="2" s="1"/>
  <c r="I4830" i="2"/>
  <c r="J4830" i="2" s="1"/>
  <c r="I4831" i="2"/>
  <c r="J4831" i="2" s="1"/>
  <c r="I4832" i="2"/>
  <c r="J4832" i="2" s="1"/>
  <c r="I4833" i="2"/>
  <c r="J4833" i="2" s="1"/>
  <c r="I4834" i="2"/>
  <c r="J4834" i="2" s="1"/>
  <c r="I4835" i="2"/>
  <c r="J4835" i="2" s="1"/>
  <c r="I4836" i="2"/>
  <c r="J4836" i="2" s="1"/>
  <c r="I4837" i="2"/>
  <c r="J4837" i="2" s="1"/>
  <c r="I4838" i="2"/>
  <c r="J4838" i="2" s="1"/>
  <c r="I4839" i="2"/>
  <c r="J4839" i="2" s="1"/>
  <c r="I4840" i="2"/>
  <c r="J4840" i="2" s="1"/>
  <c r="I4841" i="2"/>
  <c r="J4841" i="2" s="1"/>
  <c r="I4842" i="2"/>
  <c r="J4842" i="2" s="1"/>
  <c r="I4843" i="2"/>
  <c r="J4843" i="2" s="1"/>
  <c r="I4844" i="2"/>
  <c r="J4844" i="2" s="1"/>
  <c r="I4845" i="2"/>
  <c r="J4845" i="2" s="1"/>
  <c r="I4846" i="2"/>
  <c r="J4846" i="2" s="1"/>
  <c r="I4847" i="2"/>
  <c r="J4847" i="2" s="1"/>
  <c r="I4848" i="2"/>
  <c r="J4848" i="2" s="1"/>
  <c r="I4849" i="2"/>
  <c r="J4849" i="2" s="1"/>
  <c r="I4850" i="2"/>
  <c r="J4850" i="2" s="1"/>
  <c r="I4851" i="2"/>
  <c r="J4851" i="2" s="1"/>
  <c r="I4852" i="2"/>
  <c r="J4852" i="2" s="1"/>
  <c r="I4853" i="2"/>
  <c r="J4853" i="2" s="1"/>
  <c r="I4854" i="2"/>
  <c r="J4854" i="2" s="1"/>
  <c r="I4855" i="2"/>
  <c r="J4855" i="2" s="1"/>
  <c r="I4856" i="2"/>
  <c r="J4856" i="2" s="1"/>
  <c r="I4857" i="2"/>
  <c r="J4857" i="2" s="1"/>
  <c r="I4858" i="2"/>
  <c r="J4858" i="2" s="1"/>
  <c r="I4859" i="2"/>
  <c r="J4859" i="2" s="1"/>
  <c r="I4860" i="2"/>
  <c r="J4860" i="2" s="1"/>
  <c r="I4861" i="2"/>
  <c r="J4861" i="2" s="1"/>
  <c r="I4862" i="2"/>
  <c r="J4862" i="2" s="1"/>
  <c r="I4863" i="2"/>
  <c r="J4863" i="2" s="1"/>
  <c r="I4864" i="2"/>
  <c r="J4864" i="2" s="1"/>
  <c r="I4865" i="2"/>
  <c r="J4865" i="2" s="1"/>
  <c r="I4866" i="2"/>
  <c r="J4866" i="2" s="1"/>
  <c r="I4867" i="2"/>
  <c r="J4867" i="2" s="1"/>
  <c r="I4868" i="2"/>
  <c r="J4868" i="2" s="1"/>
  <c r="I4869" i="2"/>
  <c r="J4869" i="2" s="1"/>
  <c r="I4870" i="2"/>
  <c r="J4870" i="2" s="1"/>
  <c r="I4871" i="2"/>
  <c r="J4871" i="2" s="1"/>
  <c r="I4872" i="2"/>
  <c r="J4872" i="2" s="1"/>
  <c r="I4873" i="2"/>
  <c r="J4873" i="2" s="1"/>
  <c r="I4874" i="2"/>
  <c r="J4874" i="2" s="1"/>
  <c r="I4875" i="2"/>
  <c r="J4875" i="2" s="1"/>
  <c r="I4876" i="2"/>
  <c r="J4876" i="2" s="1"/>
  <c r="I4877" i="2"/>
  <c r="J4877" i="2" s="1"/>
  <c r="I4878" i="2"/>
  <c r="J4878" i="2" s="1"/>
  <c r="I4879" i="2"/>
  <c r="J4879" i="2" s="1"/>
  <c r="I4880" i="2"/>
  <c r="J4880" i="2" s="1"/>
  <c r="I4881" i="2"/>
  <c r="J4881" i="2" s="1"/>
  <c r="I4882" i="2"/>
  <c r="J4882" i="2" s="1"/>
  <c r="I4883" i="2"/>
  <c r="J4883" i="2" s="1"/>
  <c r="I4884" i="2"/>
  <c r="J4884" i="2" s="1"/>
  <c r="I4885" i="2"/>
  <c r="J4885" i="2" s="1"/>
  <c r="I4886" i="2"/>
  <c r="J4886" i="2" s="1"/>
  <c r="I4887" i="2"/>
  <c r="J4887" i="2" s="1"/>
  <c r="I4888" i="2"/>
  <c r="J4888" i="2" s="1"/>
  <c r="I4889" i="2"/>
  <c r="J4889" i="2" s="1"/>
  <c r="I4890" i="2"/>
  <c r="J4890" i="2" s="1"/>
  <c r="I4891" i="2"/>
  <c r="J4891" i="2" s="1"/>
  <c r="I4892" i="2"/>
  <c r="J4892" i="2" s="1"/>
  <c r="I4893" i="2"/>
  <c r="J4893" i="2" s="1"/>
  <c r="I4894" i="2"/>
  <c r="J4894" i="2" s="1"/>
  <c r="I4895" i="2"/>
  <c r="J4895" i="2" s="1"/>
  <c r="I4896" i="2"/>
  <c r="J4896" i="2" s="1"/>
  <c r="I4897" i="2"/>
  <c r="J4897" i="2" s="1"/>
  <c r="I4898" i="2"/>
  <c r="J4898" i="2" s="1"/>
  <c r="I4899" i="2"/>
  <c r="J4899" i="2" s="1"/>
  <c r="I4900" i="2"/>
  <c r="J4900" i="2" s="1"/>
  <c r="I4901" i="2"/>
  <c r="J4901" i="2" s="1"/>
  <c r="I4902" i="2"/>
  <c r="J4902" i="2" s="1"/>
  <c r="I4903" i="2"/>
  <c r="J4903" i="2" s="1"/>
  <c r="I4904" i="2"/>
  <c r="J4904" i="2" s="1"/>
  <c r="I4905" i="2"/>
  <c r="J4905" i="2" s="1"/>
  <c r="I4906" i="2"/>
  <c r="J4906" i="2" s="1"/>
  <c r="I4907" i="2"/>
  <c r="J4907" i="2" s="1"/>
  <c r="I4908" i="2"/>
  <c r="J4908" i="2" s="1"/>
  <c r="I4909" i="2"/>
  <c r="J4909" i="2" s="1"/>
  <c r="I4910" i="2"/>
  <c r="J4910" i="2" s="1"/>
  <c r="I4911" i="2"/>
  <c r="J4911" i="2" s="1"/>
  <c r="I4912" i="2"/>
  <c r="J4912" i="2" s="1"/>
  <c r="I4913" i="2"/>
  <c r="J4913" i="2" s="1"/>
  <c r="I4914" i="2"/>
  <c r="J4914" i="2" s="1"/>
  <c r="I4915" i="2"/>
  <c r="J4915" i="2" s="1"/>
  <c r="I4916" i="2"/>
  <c r="J4916" i="2" s="1"/>
  <c r="I4917" i="2"/>
  <c r="J4917" i="2" s="1"/>
  <c r="I4918" i="2"/>
  <c r="J4918" i="2" s="1"/>
  <c r="I4919" i="2"/>
  <c r="J4919" i="2" s="1"/>
  <c r="I4920" i="2"/>
  <c r="J4920" i="2" s="1"/>
  <c r="I4921" i="2"/>
  <c r="J4921" i="2" s="1"/>
  <c r="I4922" i="2"/>
  <c r="J4922" i="2" s="1"/>
  <c r="I4923" i="2"/>
  <c r="J4923" i="2" s="1"/>
  <c r="I4924" i="2"/>
  <c r="J4924" i="2" s="1"/>
  <c r="I4925" i="2"/>
  <c r="J4925" i="2" s="1"/>
  <c r="I4926" i="2"/>
  <c r="J4926" i="2" s="1"/>
  <c r="I4927" i="2"/>
  <c r="J4927" i="2" s="1"/>
  <c r="I4928" i="2"/>
  <c r="J4928" i="2" s="1"/>
  <c r="I4929" i="2"/>
  <c r="J4929" i="2" s="1"/>
  <c r="I4930" i="2"/>
  <c r="J4930" i="2" s="1"/>
  <c r="I4931" i="2"/>
  <c r="J4931" i="2" s="1"/>
  <c r="I4932" i="2"/>
  <c r="J4932" i="2" s="1"/>
  <c r="I4933" i="2"/>
  <c r="J4933" i="2" s="1"/>
  <c r="I4934" i="2"/>
  <c r="J4934" i="2" s="1"/>
  <c r="I4935" i="2"/>
  <c r="J4935" i="2" s="1"/>
  <c r="I4936" i="2"/>
  <c r="J4936" i="2" s="1"/>
  <c r="I4937" i="2"/>
  <c r="J4937" i="2" s="1"/>
  <c r="I4938" i="2"/>
  <c r="J4938" i="2" s="1"/>
  <c r="I4939" i="2"/>
  <c r="J4939" i="2" s="1"/>
  <c r="I4940" i="2"/>
  <c r="J4940" i="2" s="1"/>
  <c r="I4941" i="2"/>
  <c r="J4941" i="2" s="1"/>
  <c r="I4942" i="2"/>
  <c r="J4942" i="2" s="1"/>
  <c r="I4943" i="2"/>
  <c r="J4943" i="2" s="1"/>
  <c r="I4944" i="2"/>
  <c r="J4944" i="2" s="1"/>
  <c r="I4945" i="2"/>
  <c r="J4945" i="2" s="1"/>
  <c r="I4946" i="2"/>
  <c r="J4946" i="2" s="1"/>
  <c r="I4947" i="2"/>
  <c r="J4947" i="2" s="1"/>
  <c r="I4948" i="2"/>
  <c r="J4948" i="2" s="1"/>
  <c r="I4949" i="2"/>
  <c r="J4949" i="2" s="1"/>
  <c r="I4950" i="2"/>
  <c r="J4950" i="2" s="1"/>
  <c r="I4951" i="2"/>
  <c r="J4951" i="2" s="1"/>
  <c r="I4952" i="2"/>
  <c r="J4952" i="2" s="1"/>
  <c r="I4953" i="2"/>
  <c r="J4953" i="2" s="1"/>
  <c r="I4954" i="2"/>
  <c r="J4954" i="2" s="1"/>
  <c r="I4955" i="2"/>
  <c r="J4955" i="2" s="1"/>
  <c r="I4956" i="2"/>
  <c r="J4956" i="2" s="1"/>
  <c r="I4957" i="2"/>
  <c r="J4957" i="2" s="1"/>
  <c r="I4958" i="2"/>
  <c r="J4958" i="2" s="1"/>
  <c r="I4959" i="2"/>
  <c r="J4959" i="2" s="1"/>
  <c r="I4960" i="2"/>
  <c r="J4960" i="2" s="1"/>
  <c r="I4961" i="2"/>
  <c r="J4961" i="2" s="1"/>
  <c r="I4962" i="2"/>
  <c r="J4962" i="2" s="1"/>
  <c r="I4963" i="2"/>
  <c r="J4963" i="2" s="1"/>
  <c r="I4964" i="2"/>
  <c r="J4964" i="2" s="1"/>
  <c r="I4965" i="2"/>
  <c r="J4965" i="2" s="1"/>
  <c r="I4966" i="2"/>
  <c r="J4966" i="2" s="1"/>
  <c r="I4967" i="2"/>
  <c r="J4967" i="2" s="1"/>
  <c r="I4968" i="2"/>
  <c r="J4968" i="2" s="1"/>
  <c r="I4969" i="2"/>
  <c r="J4969" i="2" s="1"/>
  <c r="I4970" i="2"/>
  <c r="J4970" i="2" s="1"/>
  <c r="I4971" i="2"/>
  <c r="J4971" i="2" s="1"/>
  <c r="I4972" i="2"/>
  <c r="J4972" i="2" s="1"/>
  <c r="I4973" i="2"/>
  <c r="J4973" i="2" s="1"/>
  <c r="I4974" i="2"/>
  <c r="J4974" i="2" s="1"/>
  <c r="I4975" i="2"/>
  <c r="J4975" i="2" s="1"/>
  <c r="I4976" i="2"/>
  <c r="J4976" i="2" s="1"/>
  <c r="I4977" i="2"/>
  <c r="J4977" i="2" s="1"/>
  <c r="I4978" i="2"/>
  <c r="J4978" i="2" s="1"/>
  <c r="I4979" i="2"/>
  <c r="J4979" i="2" s="1"/>
  <c r="I4980" i="2"/>
  <c r="J4980" i="2" s="1"/>
  <c r="I4981" i="2"/>
  <c r="J4981" i="2" s="1"/>
  <c r="I4982" i="2"/>
  <c r="J4982" i="2" s="1"/>
  <c r="I4983" i="2"/>
  <c r="J4983" i="2" s="1"/>
  <c r="I4984" i="2"/>
  <c r="J4984" i="2" s="1"/>
  <c r="I4985" i="2"/>
  <c r="J4985" i="2" s="1"/>
  <c r="I4986" i="2"/>
  <c r="J4986" i="2" s="1"/>
  <c r="I4987" i="2"/>
  <c r="J4987" i="2" s="1"/>
  <c r="I4988" i="2"/>
  <c r="J4988" i="2" s="1"/>
  <c r="I4989" i="2"/>
  <c r="J4989" i="2" s="1"/>
  <c r="I4990" i="2"/>
  <c r="J4990" i="2" s="1"/>
  <c r="I4991" i="2"/>
  <c r="J4991" i="2" s="1"/>
  <c r="I4992" i="2"/>
  <c r="J4992" i="2" s="1"/>
  <c r="I4993" i="2"/>
  <c r="J4993" i="2" s="1"/>
  <c r="I4994" i="2"/>
  <c r="J4994" i="2" s="1"/>
  <c r="I4995" i="2"/>
  <c r="J4995" i="2" s="1"/>
  <c r="I4996" i="2"/>
  <c r="J4996" i="2" s="1"/>
  <c r="I4997" i="2"/>
  <c r="J4997" i="2" s="1"/>
  <c r="I4998" i="2"/>
  <c r="J4998" i="2" s="1"/>
  <c r="I4999" i="2"/>
  <c r="J4999" i="2" s="1"/>
  <c r="I5000" i="2"/>
  <c r="J5000" i="2" s="1"/>
  <c r="I5001" i="2"/>
  <c r="J5001" i="2" s="1"/>
  <c r="I5002" i="2"/>
  <c r="J5002" i="2" s="1"/>
  <c r="I5003" i="2"/>
  <c r="J5003" i="2" s="1"/>
  <c r="I5004" i="2"/>
  <c r="J5004" i="2" s="1"/>
  <c r="I5005" i="2"/>
  <c r="J5005" i="2" s="1"/>
  <c r="I5006" i="2"/>
  <c r="J5006" i="2" s="1"/>
  <c r="I5007" i="2"/>
  <c r="J5007" i="2" s="1"/>
  <c r="I5008" i="2"/>
  <c r="J5008" i="2" s="1"/>
  <c r="I5009" i="2"/>
  <c r="J5009" i="2" s="1"/>
  <c r="I5010" i="2"/>
  <c r="J5010" i="2" s="1"/>
  <c r="I5011" i="2"/>
  <c r="J5011" i="2" s="1"/>
  <c r="I5012" i="2"/>
  <c r="J5012" i="2" s="1"/>
  <c r="I5013" i="2"/>
  <c r="J5013" i="2" s="1"/>
  <c r="I5014" i="2"/>
  <c r="J5014" i="2" s="1"/>
  <c r="I5015" i="2"/>
  <c r="J5015" i="2" s="1"/>
  <c r="I5016" i="2"/>
  <c r="J5016" i="2" s="1"/>
  <c r="I5017" i="2"/>
  <c r="J5017" i="2" s="1"/>
  <c r="I5018" i="2"/>
  <c r="J5018" i="2" s="1"/>
  <c r="I5019" i="2"/>
  <c r="J5019" i="2" s="1"/>
  <c r="I5020" i="2"/>
  <c r="J5020" i="2" s="1"/>
  <c r="I5021" i="2"/>
  <c r="J5021" i="2" s="1"/>
  <c r="I5022" i="2"/>
  <c r="J5022" i="2" s="1"/>
  <c r="I5023" i="2"/>
  <c r="J5023" i="2" s="1"/>
  <c r="I5024" i="2"/>
  <c r="J5024" i="2" s="1"/>
  <c r="I5025" i="2"/>
  <c r="J5025" i="2" s="1"/>
  <c r="I5026" i="2"/>
  <c r="J5026" i="2" s="1"/>
  <c r="I5027" i="2"/>
  <c r="J5027" i="2" s="1"/>
  <c r="I5028" i="2"/>
  <c r="J5028" i="2" s="1"/>
  <c r="I5029" i="2"/>
  <c r="J5029" i="2" s="1"/>
  <c r="I5030" i="2"/>
  <c r="J5030" i="2" s="1"/>
  <c r="I5031" i="2"/>
  <c r="J5031" i="2" s="1"/>
  <c r="I5032" i="2"/>
  <c r="J5032" i="2" s="1"/>
  <c r="I5033" i="2"/>
  <c r="J5033" i="2" s="1"/>
  <c r="I5034" i="2"/>
  <c r="J5034" i="2" s="1"/>
  <c r="I5035" i="2"/>
  <c r="J5035" i="2" s="1"/>
  <c r="I5036" i="2"/>
  <c r="J5036" i="2" s="1"/>
  <c r="I5037" i="2"/>
  <c r="J5037" i="2" s="1"/>
  <c r="I5038" i="2"/>
  <c r="J5038" i="2" s="1"/>
  <c r="I5039" i="2"/>
  <c r="J5039" i="2" s="1"/>
  <c r="I5040" i="2"/>
  <c r="J5040" i="2" s="1"/>
  <c r="I5041" i="2"/>
  <c r="J5041" i="2" s="1"/>
  <c r="I5042" i="2"/>
  <c r="J5042" i="2" s="1"/>
  <c r="I5043" i="2"/>
  <c r="J5043" i="2" s="1"/>
  <c r="I5044" i="2"/>
  <c r="J5044" i="2" s="1"/>
  <c r="I5045" i="2"/>
  <c r="J5045" i="2" s="1"/>
  <c r="I5046" i="2"/>
  <c r="J5046" i="2" s="1"/>
  <c r="I5047" i="2"/>
  <c r="J5047" i="2" s="1"/>
  <c r="I5048" i="2"/>
  <c r="J5048" i="2" s="1"/>
  <c r="I5049" i="2"/>
  <c r="J5049" i="2" s="1"/>
  <c r="I5050" i="2"/>
  <c r="J5050" i="2" s="1"/>
  <c r="I5051" i="2"/>
  <c r="J5051" i="2" s="1"/>
  <c r="I5052" i="2"/>
  <c r="J5052" i="2" s="1"/>
  <c r="I5053" i="2"/>
  <c r="J5053" i="2" s="1"/>
  <c r="I5054" i="2"/>
  <c r="J5054" i="2" s="1"/>
  <c r="I5055" i="2"/>
  <c r="J5055" i="2" s="1"/>
  <c r="I5056" i="2"/>
  <c r="J5056" i="2" s="1"/>
  <c r="I5057" i="2"/>
  <c r="J5057" i="2" s="1"/>
  <c r="I5058" i="2"/>
  <c r="J5058" i="2" s="1"/>
  <c r="I5059" i="2"/>
  <c r="J5059" i="2" s="1"/>
  <c r="I5060" i="2"/>
  <c r="J5060" i="2" s="1"/>
  <c r="I5061" i="2"/>
  <c r="J5061" i="2" s="1"/>
  <c r="I5062" i="2"/>
  <c r="J5062" i="2" s="1"/>
  <c r="I5063" i="2"/>
  <c r="J5063" i="2" s="1"/>
  <c r="I5064" i="2"/>
  <c r="J5064" i="2" s="1"/>
  <c r="I5065" i="2"/>
  <c r="J5065" i="2" s="1"/>
  <c r="I5066" i="2"/>
  <c r="J5066" i="2" s="1"/>
  <c r="I5067" i="2"/>
  <c r="J5067" i="2" s="1"/>
  <c r="I5068" i="2"/>
  <c r="J5068" i="2" s="1"/>
  <c r="I5069" i="2"/>
  <c r="J5069" i="2" s="1"/>
  <c r="I5070" i="2"/>
  <c r="J5070" i="2" s="1"/>
  <c r="I5071" i="2"/>
  <c r="J5071" i="2" s="1"/>
  <c r="I5072" i="2"/>
  <c r="J5072" i="2" s="1"/>
  <c r="I5073" i="2"/>
  <c r="J5073" i="2" s="1"/>
  <c r="I5074" i="2"/>
  <c r="J5074" i="2" s="1"/>
  <c r="I5075" i="2"/>
  <c r="J5075" i="2" s="1"/>
  <c r="I5076" i="2"/>
  <c r="J5076" i="2" s="1"/>
  <c r="I5077" i="2"/>
  <c r="J5077" i="2" s="1"/>
  <c r="I5078" i="2"/>
  <c r="J5078" i="2" s="1"/>
  <c r="I5079" i="2"/>
  <c r="J5079" i="2" s="1"/>
  <c r="I5080" i="2"/>
  <c r="J5080" i="2" s="1"/>
  <c r="I5081" i="2"/>
  <c r="J5081" i="2" s="1"/>
  <c r="I5082" i="2"/>
  <c r="J5082" i="2" s="1"/>
  <c r="I5083" i="2"/>
  <c r="J5083" i="2" s="1"/>
  <c r="I5084" i="2"/>
  <c r="J5084" i="2" s="1"/>
  <c r="I5085" i="2"/>
  <c r="J5085" i="2" s="1"/>
  <c r="I5086" i="2"/>
  <c r="J5086" i="2" s="1"/>
  <c r="I5087" i="2"/>
  <c r="J5087" i="2" s="1"/>
  <c r="I5088" i="2"/>
  <c r="J5088" i="2" s="1"/>
  <c r="I5089" i="2"/>
  <c r="J5089" i="2" s="1"/>
  <c r="I5090" i="2"/>
  <c r="J5090" i="2" s="1"/>
  <c r="I5091" i="2"/>
  <c r="J5091" i="2" s="1"/>
  <c r="I5092" i="2"/>
  <c r="J5092" i="2" s="1"/>
  <c r="I5093" i="2"/>
  <c r="J5093" i="2" s="1"/>
  <c r="I5094" i="2"/>
  <c r="J5094" i="2" s="1"/>
  <c r="I5095" i="2"/>
  <c r="J5095" i="2" s="1"/>
  <c r="I5096" i="2"/>
  <c r="J5096" i="2" s="1"/>
  <c r="I5097" i="2"/>
  <c r="J5097" i="2" s="1"/>
  <c r="I5098" i="2"/>
  <c r="J5098" i="2" s="1"/>
  <c r="I5099" i="2"/>
  <c r="J5099" i="2" s="1"/>
  <c r="I5100" i="2"/>
  <c r="J5100" i="2" s="1"/>
  <c r="I5101" i="2"/>
  <c r="J5101" i="2" s="1"/>
  <c r="I5102" i="2"/>
  <c r="J5102" i="2" s="1"/>
  <c r="I5103" i="2"/>
  <c r="J5103" i="2" s="1"/>
  <c r="I5104" i="2"/>
  <c r="J5104" i="2" s="1"/>
  <c r="I5105" i="2"/>
  <c r="J5105" i="2" s="1"/>
  <c r="I5106" i="2"/>
  <c r="J5106" i="2" s="1"/>
  <c r="I5107" i="2"/>
  <c r="J5107" i="2" s="1"/>
  <c r="I5108" i="2"/>
  <c r="J5108" i="2" s="1"/>
  <c r="I5109" i="2"/>
  <c r="J5109" i="2" s="1"/>
  <c r="I5110" i="2"/>
  <c r="J5110" i="2" s="1"/>
  <c r="I5111" i="2"/>
  <c r="J5111" i="2" s="1"/>
  <c r="I5112" i="2"/>
  <c r="J5112" i="2" s="1"/>
  <c r="I5113" i="2"/>
  <c r="J5113" i="2" s="1"/>
  <c r="I5114" i="2"/>
  <c r="J5114" i="2" s="1"/>
  <c r="I5115" i="2"/>
  <c r="J5115" i="2" s="1"/>
  <c r="I5116" i="2"/>
  <c r="J5116" i="2" s="1"/>
  <c r="I5117" i="2"/>
  <c r="J5117" i="2" s="1"/>
  <c r="I5118" i="2"/>
  <c r="J5118" i="2" s="1"/>
  <c r="I5119" i="2"/>
  <c r="J5119" i="2" s="1"/>
  <c r="I5120" i="2"/>
  <c r="J5120" i="2" s="1"/>
  <c r="I5121" i="2"/>
  <c r="J5121" i="2" s="1"/>
  <c r="I5122" i="2"/>
  <c r="J5122" i="2" s="1"/>
  <c r="I5123" i="2"/>
  <c r="J5123" i="2" s="1"/>
  <c r="I5124" i="2"/>
  <c r="J5124" i="2" s="1"/>
  <c r="I5125" i="2"/>
  <c r="J5125" i="2" s="1"/>
  <c r="I5126" i="2"/>
  <c r="J5126" i="2" s="1"/>
  <c r="I5127" i="2"/>
  <c r="J5127" i="2" s="1"/>
  <c r="I5128" i="2"/>
  <c r="J5128" i="2" s="1"/>
  <c r="I5129" i="2"/>
  <c r="J5129" i="2" s="1"/>
  <c r="I5130" i="2"/>
  <c r="J5130" i="2" s="1"/>
  <c r="I5131" i="2"/>
  <c r="J5131" i="2" s="1"/>
  <c r="I5132" i="2"/>
  <c r="J5132" i="2" s="1"/>
  <c r="I5133" i="2"/>
  <c r="J5133" i="2" s="1"/>
  <c r="I5134" i="2"/>
  <c r="J5134" i="2" s="1"/>
  <c r="I5135" i="2"/>
  <c r="J5135" i="2" s="1"/>
  <c r="I5136" i="2"/>
  <c r="J5136" i="2" s="1"/>
  <c r="I5137" i="2"/>
  <c r="J5137" i="2" s="1"/>
  <c r="I5138" i="2"/>
  <c r="J5138" i="2" s="1"/>
  <c r="I5139" i="2"/>
  <c r="J5139" i="2" s="1"/>
  <c r="I5140" i="2"/>
  <c r="J5140" i="2" s="1"/>
  <c r="I5141" i="2"/>
  <c r="J5141" i="2" s="1"/>
  <c r="I5142" i="2"/>
  <c r="J5142" i="2" s="1"/>
  <c r="I5143" i="2"/>
  <c r="J5143" i="2" s="1"/>
  <c r="I5144" i="2"/>
  <c r="J5144" i="2" s="1"/>
  <c r="I5145" i="2"/>
  <c r="J5145" i="2" s="1"/>
  <c r="I5146" i="2"/>
  <c r="J5146" i="2" s="1"/>
  <c r="I5147" i="2"/>
  <c r="J5147" i="2" s="1"/>
  <c r="I5148" i="2"/>
  <c r="J5148" i="2" s="1"/>
  <c r="I5149" i="2"/>
  <c r="J5149" i="2" s="1"/>
  <c r="I5150" i="2"/>
  <c r="J5150" i="2" s="1"/>
  <c r="I5151" i="2"/>
  <c r="J5151" i="2" s="1"/>
  <c r="I5152" i="2"/>
  <c r="J5152" i="2" s="1"/>
  <c r="I5153" i="2"/>
  <c r="J5153" i="2" s="1"/>
  <c r="I5154" i="2"/>
  <c r="J5154" i="2" s="1"/>
  <c r="I5155" i="2"/>
  <c r="J5155" i="2" s="1"/>
  <c r="I5156" i="2"/>
  <c r="J5156" i="2" s="1"/>
  <c r="I5157" i="2"/>
  <c r="J5157" i="2" s="1"/>
  <c r="I5158" i="2"/>
  <c r="J5158" i="2" s="1"/>
  <c r="I5159" i="2"/>
  <c r="J5159" i="2" s="1"/>
  <c r="I5160" i="2"/>
  <c r="J5160" i="2" s="1"/>
  <c r="I5161" i="2"/>
  <c r="J5161" i="2" s="1"/>
  <c r="I5162" i="2"/>
  <c r="J5162" i="2" s="1"/>
  <c r="I5163" i="2"/>
  <c r="J5163" i="2" s="1"/>
  <c r="I5164" i="2"/>
  <c r="J5164" i="2" s="1"/>
  <c r="I5165" i="2"/>
  <c r="J5165" i="2" s="1"/>
  <c r="I5166" i="2"/>
  <c r="J5166" i="2" s="1"/>
  <c r="I5167" i="2"/>
  <c r="J5167" i="2" s="1"/>
  <c r="I5168" i="2"/>
  <c r="J5168" i="2" s="1"/>
  <c r="I5169" i="2"/>
  <c r="J5169" i="2" s="1"/>
  <c r="I5170" i="2"/>
  <c r="J5170" i="2" s="1"/>
  <c r="I5171" i="2"/>
  <c r="J5171" i="2" s="1"/>
  <c r="I5172" i="2"/>
  <c r="J5172" i="2" s="1"/>
  <c r="I5173" i="2"/>
  <c r="J5173" i="2" s="1"/>
  <c r="I5174" i="2"/>
  <c r="J5174" i="2" s="1"/>
  <c r="I5175" i="2"/>
  <c r="J5175" i="2" s="1"/>
  <c r="I5176" i="2"/>
  <c r="J5176" i="2" s="1"/>
  <c r="I5177" i="2"/>
  <c r="J5177" i="2" s="1"/>
  <c r="I5178" i="2"/>
  <c r="J5178" i="2" s="1"/>
  <c r="I5179" i="2"/>
  <c r="J5179" i="2" s="1"/>
  <c r="I5180" i="2"/>
  <c r="J5180" i="2" s="1"/>
  <c r="I5181" i="2"/>
  <c r="J5181" i="2" s="1"/>
  <c r="I5182" i="2"/>
  <c r="J5182" i="2" s="1"/>
  <c r="I5183" i="2"/>
  <c r="J5183" i="2" s="1"/>
  <c r="I5184" i="2"/>
  <c r="J5184" i="2" s="1"/>
  <c r="I5185" i="2"/>
  <c r="J5185" i="2" s="1"/>
  <c r="I5186" i="2"/>
  <c r="J5186" i="2" s="1"/>
  <c r="I5187" i="2"/>
  <c r="J5187" i="2" s="1"/>
  <c r="I5188" i="2"/>
  <c r="J5188" i="2" s="1"/>
  <c r="I5189" i="2"/>
  <c r="J5189" i="2" s="1"/>
  <c r="I5190" i="2"/>
  <c r="J5190" i="2" s="1"/>
  <c r="I5191" i="2"/>
  <c r="J5191" i="2" s="1"/>
  <c r="I5192" i="2"/>
  <c r="J5192" i="2" s="1"/>
  <c r="I5193" i="2"/>
  <c r="J5193" i="2" s="1"/>
  <c r="I5194" i="2"/>
  <c r="J5194" i="2" s="1"/>
  <c r="I5195" i="2"/>
  <c r="J5195" i="2" s="1"/>
  <c r="I5196" i="2"/>
  <c r="J5196" i="2" s="1"/>
  <c r="I5197" i="2"/>
  <c r="J5197" i="2" s="1"/>
  <c r="I5198" i="2"/>
  <c r="J5198" i="2" s="1"/>
  <c r="I5199" i="2"/>
  <c r="J5199" i="2" s="1"/>
  <c r="I5200" i="2"/>
  <c r="J5200" i="2" s="1"/>
  <c r="I5201" i="2"/>
  <c r="J5201" i="2" s="1"/>
  <c r="I5202" i="2"/>
  <c r="J5202" i="2" s="1"/>
  <c r="I5203" i="2"/>
  <c r="J5203" i="2" s="1"/>
  <c r="I5204" i="2"/>
  <c r="J5204" i="2" s="1"/>
  <c r="I5205" i="2"/>
  <c r="J5205" i="2" s="1"/>
  <c r="I5206" i="2"/>
  <c r="J5206" i="2" s="1"/>
  <c r="I5207" i="2"/>
  <c r="J5207" i="2" s="1"/>
  <c r="I5208" i="2"/>
  <c r="J5208" i="2" s="1"/>
  <c r="I5209" i="2"/>
  <c r="J5209" i="2" s="1"/>
  <c r="I5210" i="2"/>
  <c r="J5210" i="2" s="1"/>
  <c r="I5211" i="2"/>
  <c r="J5211" i="2" s="1"/>
  <c r="I5212" i="2"/>
  <c r="J5212" i="2" s="1"/>
  <c r="I5213" i="2"/>
  <c r="J5213" i="2" s="1"/>
  <c r="I5214" i="2"/>
  <c r="J5214" i="2" s="1"/>
  <c r="I5215" i="2"/>
  <c r="J5215" i="2" s="1"/>
  <c r="I5216" i="2"/>
  <c r="J5216" i="2" s="1"/>
  <c r="I5217" i="2"/>
  <c r="J5217" i="2" s="1"/>
  <c r="I5218" i="2"/>
  <c r="J5218" i="2" s="1"/>
  <c r="I5219" i="2"/>
  <c r="J5219" i="2" s="1"/>
  <c r="I5220" i="2"/>
  <c r="J5220" i="2" s="1"/>
  <c r="I5221" i="2"/>
  <c r="J5221" i="2" s="1"/>
  <c r="I5222" i="2"/>
  <c r="J5222" i="2" s="1"/>
  <c r="I5223" i="2"/>
  <c r="J5223" i="2" s="1"/>
  <c r="I5224" i="2"/>
  <c r="J5224" i="2" s="1"/>
  <c r="I5225" i="2"/>
  <c r="J5225" i="2" s="1"/>
  <c r="I5226" i="2"/>
  <c r="J5226" i="2" s="1"/>
  <c r="I5227" i="2"/>
  <c r="J5227" i="2" s="1"/>
  <c r="I5228" i="2"/>
  <c r="J5228" i="2" s="1"/>
  <c r="I5229" i="2"/>
  <c r="J5229" i="2" s="1"/>
  <c r="I5230" i="2"/>
  <c r="J5230" i="2" s="1"/>
  <c r="I5231" i="2"/>
  <c r="J5231" i="2" s="1"/>
  <c r="I5232" i="2"/>
  <c r="J5232" i="2" s="1"/>
  <c r="I5233" i="2"/>
  <c r="J5233" i="2" s="1"/>
  <c r="I5234" i="2"/>
  <c r="J5234" i="2" s="1"/>
  <c r="I5235" i="2"/>
  <c r="J5235" i="2" s="1"/>
  <c r="I5236" i="2"/>
  <c r="J5236" i="2" s="1"/>
  <c r="I5237" i="2"/>
  <c r="J5237" i="2" s="1"/>
  <c r="I5238" i="2"/>
  <c r="J5238" i="2" s="1"/>
  <c r="I5239" i="2"/>
  <c r="J5239" i="2" s="1"/>
  <c r="I5240" i="2"/>
  <c r="J5240" i="2" s="1"/>
  <c r="I5241" i="2"/>
  <c r="J5241" i="2" s="1"/>
  <c r="I5242" i="2"/>
  <c r="J5242" i="2" s="1"/>
  <c r="I5243" i="2"/>
  <c r="J5243" i="2" s="1"/>
  <c r="I5244" i="2"/>
  <c r="J5244" i="2" s="1"/>
  <c r="I5245" i="2"/>
  <c r="J5245" i="2" s="1"/>
  <c r="I5246" i="2"/>
  <c r="J5246" i="2" s="1"/>
  <c r="I5247" i="2"/>
  <c r="J5247" i="2" s="1"/>
  <c r="I5248" i="2"/>
  <c r="J5248" i="2" s="1"/>
  <c r="I5249" i="2"/>
  <c r="J5249" i="2" s="1"/>
  <c r="I5250" i="2"/>
  <c r="J5250" i="2" s="1"/>
  <c r="I5251" i="2"/>
  <c r="J5251" i="2" s="1"/>
  <c r="I5252" i="2"/>
  <c r="J5252" i="2" s="1"/>
  <c r="I5253" i="2"/>
  <c r="J5253" i="2" s="1"/>
  <c r="I5254" i="2"/>
  <c r="J5254" i="2" s="1"/>
  <c r="I5255" i="2"/>
  <c r="J5255" i="2" s="1"/>
  <c r="I5256" i="2"/>
  <c r="J5256" i="2" s="1"/>
  <c r="I5257" i="2"/>
  <c r="J5257" i="2" s="1"/>
  <c r="I5258" i="2"/>
  <c r="J5258" i="2" s="1"/>
  <c r="I5259" i="2"/>
  <c r="J5259" i="2" s="1"/>
  <c r="I5260" i="2"/>
  <c r="J5260" i="2" s="1"/>
  <c r="I5261" i="2"/>
  <c r="J5261" i="2" s="1"/>
  <c r="I5262" i="2"/>
  <c r="J5262" i="2" s="1"/>
  <c r="I5263" i="2"/>
  <c r="J5263" i="2" s="1"/>
  <c r="I5264" i="2"/>
  <c r="J5264" i="2" s="1"/>
  <c r="I5265" i="2"/>
  <c r="J5265" i="2" s="1"/>
  <c r="I5266" i="2"/>
  <c r="J5266" i="2" s="1"/>
  <c r="I5267" i="2"/>
  <c r="J5267" i="2" s="1"/>
  <c r="I5268" i="2"/>
  <c r="J5268" i="2" s="1"/>
  <c r="I5269" i="2"/>
  <c r="J5269" i="2" s="1"/>
  <c r="I5270" i="2"/>
  <c r="J5270" i="2" s="1"/>
  <c r="I5271" i="2"/>
  <c r="J5271" i="2" s="1"/>
  <c r="I5272" i="2"/>
  <c r="J5272" i="2" s="1"/>
  <c r="I5273" i="2"/>
  <c r="J5273" i="2" s="1"/>
  <c r="I5274" i="2"/>
  <c r="J5274" i="2" s="1"/>
  <c r="I5275" i="2"/>
  <c r="J5275" i="2" s="1"/>
  <c r="I5276" i="2"/>
  <c r="J5276" i="2" s="1"/>
  <c r="I5277" i="2"/>
  <c r="J5277" i="2" s="1"/>
  <c r="I5278" i="2"/>
  <c r="J5278" i="2" s="1"/>
  <c r="I5279" i="2"/>
  <c r="J5279" i="2" s="1"/>
  <c r="I5280" i="2"/>
  <c r="J5280" i="2" s="1"/>
  <c r="I5281" i="2"/>
  <c r="J5281" i="2" s="1"/>
  <c r="I5282" i="2"/>
  <c r="J5282" i="2" s="1"/>
  <c r="I5283" i="2"/>
  <c r="J5283" i="2" s="1"/>
  <c r="I5284" i="2"/>
  <c r="J5284" i="2" s="1"/>
  <c r="I5285" i="2"/>
  <c r="J5285" i="2" s="1"/>
  <c r="I5286" i="2"/>
  <c r="J5286" i="2" s="1"/>
  <c r="I5287" i="2"/>
  <c r="J5287" i="2" s="1"/>
  <c r="I5288" i="2"/>
  <c r="J5288" i="2" s="1"/>
  <c r="I5289" i="2"/>
  <c r="J5289" i="2" s="1"/>
  <c r="I5290" i="2"/>
  <c r="J5290" i="2" s="1"/>
  <c r="I5291" i="2"/>
  <c r="J5291" i="2" s="1"/>
  <c r="I5292" i="2"/>
  <c r="J5292" i="2" s="1"/>
  <c r="I5293" i="2"/>
  <c r="J5293" i="2" s="1"/>
  <c r="I5294" i="2"/>
  <c r="J5294" i="2" s="1"/>
  <c r="I5295" i="2"/>
  <c r="J5295" i="2" s="1"/>
  <c r="I5296" i="2"/>
  <c r="J5296" i="2" s="1"/>
  <c r="I5297" i="2"/>
  <c r="J5297" i="2" s="1"/>
  <c r="I5298" i="2"/>
  <c r="J5298" i="2" s="1"/>
  <c r="I5299" i="2"/>
  <c r="J5299" i="2" s="1"/>
  <c r="I5300" i="2"/>
  <c r="J5300" i="2" s="1"/>
  <c r="I5301" i="2"/>
  <c r="J5301" i="2" s="1"/>
  <c r="I5302" i="2"/>
  <c r="J5302" i="2" s="1"/>
  <c r="I5303" i="2"/>
  <c r="J5303" i="2" s="1"/>
  <c r="I5304" i="2"/>
  <c r="J5304" i="2" s="1"/>
  <c r="I5305" i="2"/>
  <c r="J5305" i="2" s="1"/>
  <c r="I5306" i="2"/>
  <c r="J5306" i="2" s="1"/>
  <c r="I5307" i="2"/>
  <c r="J5307" i="2" s="1"/>
  <c r="I5308" i="2"/>
  <c r="J5308" i="2" s="1"/>
  <c r="I5309" i="2"/>
  <c r="J5309" i="2" s="1"/>
  <c r="I5310" i="2"/>
  <c r="J5310" i="2" s="1"/>
  <c r="I5311" i="2"/>
  <c r="J5311" i="2" s="1"/>
  <c r="I5312" i="2"/>
  <c r="J5312" i="2" s="1"/>
  <c r="I5313" i="2"/>
  <c r="J5313" i="2" s="1"/>
  <c r="I5314" i="2"/>
  <c r="J5314" i="2" s="1"/>
  <c r="I5315" i="2"/>
  <c r="J5315" i="2" s="1"/>
  <c r="I5316" i="2"/>
  <c r="J5316" i="2" s="1"/>
  <c r="I5317" i="2"/>
  <c r="J5317" i="2" s="1"/>
  <c r="I5318" i="2"/>
  <c r="J5318" i="2" s="1"/>
  <c r="I5319" i="2"/>
  <c r="J5319" i="2" s="1"/>
  <c r="I5320" i="2"/>
  <c r="J5320" i="2" s="1"/>
  <c r="I5321" i="2"/>
  <c r="J5321" i="2" s="1"/>
  <c r="I5322" i="2"/>
  <c r="J5322" i="2" s="1"/>
  <c r="I5323" i="2"/>
  <c r="J5323" i="2" s="1"/>
  <c r="I5324" i="2"/>
  <c r="J5324" i="2" s="1"/>
  <c r="I5325" i="2"/>
  <c r="J5325" i="2" s="1"/>
  <c r="I5326" i="2"/>
  <c r="J5326" i="2" s="1"/>
  <c r="I5327" i="2"/>
  <c r="J5327" i="2" s="1"/>
  <c r="I5328" i="2"/>
  <c r="J5328" i="2" s="1"/>
  <c r="I5329" i="2"/>
  <c r="J5329" i="2" s="1"/>
  <c r="I5330" i="2"/>
  <c r="J5330" i="2" s="1"/>
  <c r="I5331" i="2"/>
  <c r="J5331" i="2" s="1"/>
  <c r="I5332" i="2"/>
  <c r="J5332" i="2" s="1"/>
  <c r="I5333" i="2"/>
  <c r="J5333" i="2" s="1"/>
  <c r="I5334" i="2"/>
  <c r="J5334" i="2" s="1"/>
  <c r="I5335" i="2"/>
  <c r="J5335" i="2" s="1"/>
  <c r="I5336" i="2"/>
  <c r="J5336" i="2" s="1"/>
  <c r="I5337" i="2"/>
  <c r="J5337" i="2" s="1"/>
  <c r="I5338" i="2"/>
  <c r="J5338" i="2" s="1"/>
  <c r="I5339" i="2"/>
  <c r="J5339" i="2" s="1"/>
  <c r="I5340" i="2"/>
  <c r="J5340" i="2" s="1"/>
  <c r="I5341" i="2"/>
  <c r="J5341" i="2" s="1"/>
  <c r="I5342" i="2"/>
  <c r="J5342" i="2" s="1"/>
  <c r="I5343" i="2"/>
  <c r="J5343" i="2" s="1"/>
  <c r="I5344" i="2"/>
  <c r="J5344" i="2" s="1"/>
  <c r="I5345" i="2"/>
  <c r="J5345" i="2" s="1"/>
  <c r="I5346" i="2"/>
  <c r="J5346" i="2" s="1"/>
  <c r="I5347" i="2"/>
  <c r="J5347" i="2" s="1"/>
  <c r="I5348" i="2"/>
  <c r="J5348" i="2" s="1"/>
  <c r="I5349" i="2"/>
  <c r="J5349" i="2" s="1"/>
  <c r="I5350" i="2"/>
  <c r="J5350" i="2" s="1"/>
  <c r="I5351" i="2"/>
  <c r="J5351" i="2" s="1"/>
  <c r="I5352" i="2"/>
  <c r="J5352" i="2" s="1"/>
  <c r="I5353" i="2"/>
  <c r="J5353" i="2" s="1"/>
  <c r="I5354" i="2"/>
  <c r="J5354" i="2" s="1"/>
  <c r="I5355" i="2"/>
  <c r="J5355" i="2" s="1"/>
  <c r="I5356" i="2"/>
  <c r="J5356" i="2" s="1"/>
  <c r="I5357" i="2"/>
  <c r="J5357" i="2" s="1"/>
  <c r="I5358" i="2"/>
  <c r="J5358" i="2" s="1"/>
  <c r="I5359" i="2"/>
  <c r="J5359" i="2" s="1"/>
  <c r="I5360" i="2"/>
  <c r="J5360" i="2" s="1"/>
  <c r="I5361" i="2"/>
  <c r="J5361" i="2" s="1"/>
  <c r="I5362" i="2"/>
  <c r="J5362" i="2" s="1"/>
  <c r="I5363" i="2"/>
  <c r="J5363" i="2" s="1"/>
  <c r="I5364" i="2"/>
  <c r="J5364" i="2" s="1"/>
  <c r="I5365" i="2"/>
  <c r="J5365" i="2" s="1"/>
  <c r="I5366" i="2"/>
  <c r="J5366" i="2" s="1"/>
  <c r="I5367" i="2"/>
  <c r="J5367" i="2" s="1"/>
  <c r="I5368" i="2"/>
  <c r="J5368" i="2" s="1"/>
  <c r="I5369" i="2"/>
  <c r="J5369" i="2" s="1"/>
  <c r="I5370" i="2"/>
  <c r="J5370" i="2" s="1"/>
  <c r="I5371" i="2"/>
  <c r="J5371" i="2" s="1"/>
  <c r="I5372" i="2"/>
  <c r="J5372" i="2" s="1"/>
  <c r="I5373" i="2"/>
  <c r="J5373" i="2" s="1"/>
  <c r="I5374" i="2"/>
  <c r="J5374" i="2" s="1"/>
  <c r="I5375" i="2"/>
  <c r="J5375" i="2" s="1"/>
  <c r="I5376" i="2"/>
  <c r="J5376" i="2" s="1"/>
  <c r="I5377" i="2"/>
  <c r="J5377" i="2" s="1"/>
  <c r="I5378" i="2"/>
  <c r="J5378" i="2" s="1"/>
  <c r="I5379" i="2"/>
  <c r="J5379" i="2" s="1"/>
  <c r="I5380" i="2"/>
  <c r="J5380" i="2" s="1"/>
  <c r="I5381" i="2"/>
  <c r="J5381" i="2" s="1"/>
  <c r="I5382" i="2"/>
  <c r="J5382" i="2" s="1"/>
  <c r="I5383" i="2"/>
  <c r="J5383" i="2" s="1"/>
  <c r="I5384" i="2"/>
  <c r="J5384" i="2" s="1"/>
  <c r="I5385" i="2"/>
  <c r="J5385" i="2" s="1"/>
  <c r="I5386" i="2"/>
  <c r="J5386" i="2" s="1"/>
  <c r="I5387" i="2"/>
  <c r="J5387" i="2" s="1"/>
  <c r="I5388" i="2"/>
  <c r="J5388" i="2" s="1"/>
  <c r="I5389" i="2"/>
  <c r="J5389" i="2" s="1"/>
  <c r="I5390" i="2"/>
  <c r="J5390" i="2" s="1"/>
  <c r="I5391" i="2"/>
  <c r="J5391" i="2" s="1"/>
  <c r="I5392" i="2"/>
  <c r="J5392" i="2" s="1"/>
  <c r="I5393" i="2"/>
  <c r="J5393" i="2" s="1"/>
  <c r="I5394" i="2"/>
  <c r="J5394" i="2" s="1"/>
  <c r="I5395" i="2"/>
  <c r="J5395" i="2" s="1"/>
  <c r="I5396" i="2"/>
  <c r="J5396" i="2" s="1"/>
  <c r="I5397" i="2"/>
  <c r="J5397" i="2" s="1"/>
  <c r="I5398" i="2"/>
  <c r="J5398" i="2" s="1"/>
  <c r="I5399" i="2"/>
  <c r="J5399" i="2" s="1"/>
  <c r="I5400" i="2"/>
  <c r="J5400" i="2" s="1"/>
  <c r="I5401" i="2"/>
  <c r="J5401" i="2" s="1"/>
  <c r="I5402" i="2"/>
  <c r="J5402" i="2" s="1"/>
  <c r="I5403" i="2"/>
  <c r="J5403" i="2" s="1"/>
  <c r="I5404" i="2"/>
  <c r="J5404" i="2" s="1"/>
  <c r="I5405" i="2"/>
  <c r="J5405" i="2" s="1"/>
  <c r="I5406" i="2"/>
  <c r="J5406" i="2" s="1"/>
  <c r="I5407" i="2"/>
  <c r="J5407" i="2" s="1"/>
  <c r="I5408" i="2"/>
  <c r="J5408" i="2" s="1"/>
  <c r="I5409" i="2"/>
  <c r="J5409" i="2" s="1"/>
  <c r="I5410" i="2"/>
  <c r="J5410" i="2" s="1"/>
  <c r="I5411" i="2"/>
  <c r="J5411" i="2" s="1"/>
  <c r="I5412" i="2"/>
  <c r="J5412" i="2" s="1"/>
  <c r="I5413" i="2"/>
  <c r="J5413" i="2" s="1"/>
  <c r="I5414" i="2"/>
  <c r="J5414" i="2" s="1"/>
  <c r="I5415" i="2"/>
  <c r="J5415" i="2" s="1"/>
  <c r="I5416" i="2"/>
  <c r="J5416" i="2" s="1"/>
  <c r="I5417" i="2"/>
  <c r="J5417" i="2" s="1"/>
  <c r="I5418" i="2"/>
  <c r="J5418" i="2" s="1"/>
  <c r="I5419" i="2"/>
  <c r="J5419" i="2" s="1"/>
  <c r="I5420" i="2"/>
  <c r="J5420" i="2" s="1"/>
  <c r="I5421" i="2"/>
  <c r="J5421" i="2" s="1"/>
  <c r="I5422" i="2"/>
  <c r="J5422" i="2" s="1"/>
  <c r="I5423" i="2"/>
  <c r="J5423" i="2" s="1"/>
  <c r="I5424" i="2"/>
  <c r="J5424" i="2" s="1"/>
  <c r="I5425" i="2"/>
  <c r="J5425" i="2" s="1"/>
  <c r="I5426" i="2"/>
  <c r="J5426" i="2" s="1"/>
  <c r="I5427" i="2"/>
  <c r="J5427" i="2" s="1"/>
  <c r="I5428" i="2"/>
  <c r="J5428" i="2" s="1"/>
  <c r="I5429" i="2"/>
  <c r="J5429" i="2" s="1"/>
  <c r="I5430" i="2"/>
  <c r="J5430" i="2" s="1"/>
  <c r="I5431" i="2"/>
  <c r="J5431" i="2" s="1"/>
  <c r="I5432" i="2"/>
  <c r="J5432" i="2" s="1"/>
  <c r="I5433" i="2"/>
  <c r="J5433" i="2" s="1"/>
  <c r="I5434" i="2"/>
  <c r="J5434" i="2" s="1"/>
  <c r="I5435" i="2"/>
  <c r="J5435" i="2" s="1"/>
  <c r="I5436" i="2"/>
  <c r="J5436" i="2" s="1"/>
  <c r="I5437" i="2"/>
  <c r="J5437" i="2" s="1"/>
  <c r="I5438" i="2"/>
  <c r="J5438" i="2" s="1"/>
  <c r="I5439" i="2"/>
  <c r="J5439" i="2" s="1"/>
  <c r="I5440" i="2"/>
  <c r="J5440" i="2" s="1"/>
  <c r="I5441" i="2"/>
  <c r="J5441" i="2" s="1"/>
  <c r="I5442" i="2"/>
  <c r="J5442" i="2" s="1"/>
  <c r="I5443" i="2"/>
  <c r="J5443" i="2" s="1"/>
  <c r="I5444" i="2"/>
  <c r="J5444" i="2" s="1"/>
  <c r="I5445" i="2"/>
  <c r="J5445" i="2" s="1"/>
  <c r="I5446" i="2"/>
  <c r="J5446" i="2" s="1"/>
  <c r="I5447" i="2"/>
  <c r="J5447" i="2" s="1"/>
  <c r="I5448" i="2"/>
  <c r="J5448" i="2" s="1"/>
  <c r="I5449" i="2"/>
  <c r="J5449" i="2" s="1"/>
  <c r="I5450" i="2"/>
  <c r="J5450" i="2" s="1"/>
  <c r="I5451" i="2"/>
  <c r="J5451" i="2" s="1"/>
  <c r="I5452" i="2"/>
  <c r="J5452" i="2" s="1"/>
  <c r="I5453" i="2"/>
  <c r="J5453" i="2" s="1"/>
  <c r="I5454" i="2"/>
  <c r="J5454" i="2" s="1"/>
  <c r="I5455" i="2"/>
  <c r="J5455" i="2" s="1"/>
  <c r="I5456" i="2"/>
  <c r="J5456" i="2" s="1"/>
  <c r="I5457" i="2"/>
  <c r="J5457" i="2" s="1"/>
  <c r="I5458" i="2"/>
  <c r="J5458" i="2" s="1"/>
  <c r="I5459" i="2"/>
  <c r="J5459" i="2" s="1"/>
  <c r="I5460" i="2"/>
  <c r="J5460" i="2" s="1"/>
  <c r="I5461" i="2"/>
  <c r="J5461" i="2" s="1"/>
  <c r="I5462" i="2"/>
  <c r="J5462" i="2" s="1"/>
  <c r="I5463" i="2"/>
  <c r="J5463" i="2" s="1"/>
  <c r="I5464" i="2"/>
  <c r="J5464" i="2" s="1"/>
  <c r="I5465" i="2"/>
  <c r="J5465" i="2" s="1"/>
  <c r="I5466" i="2"/>
  <c r="J5466" i="2" s="1"/>
  <c r="I5467" i="2"/>
  <c r="J5467" i="2" s="1"/>
  <c r="I5468" i="2"/>
  <c r="J5468" i="2" s="1"/>
  <c r="I5469" i="2"/>
  <c r="J5469" i="2" s="1"/>
  <c r="I5470" i="2"/>
  <c r="J5470" i="2" s="1"/>
  <c r="I5471" i="2"/>
  <c r="J5471" i="2" s="1"/>
  <c r="I5472" i="2"/>
  <c r="J5472" i="2" s="1"/>
  <c r="I5473" i="2"/>
  <c r="J5473" i="2" s="1"/>
  <c r="I5474" i="2"/>
  <c r="J5474" i="2" s="1"/>
  <c r="I5475" i="2"/>
  <c r="J5475" i="2" s="1"/>
  <c r="I5476" i="2"/>
  <c r="J5476" i="2" s="1"/>
  <c r="I5477" i="2"/>
  <c r="J5477" i="2" s="1"/>
  <c r="I5478" i="2"/>
  <c r="J5478" i="2" s="1"/>
  <c r="I5479" i="2"/>
  <c r="J5479" i="2" s="1"/>
  <c r="I5480" i="2"/>
  <c r="J5480" i="2" s="1"/>
  <c r="I5481" i="2"/>
  <c r="J5481" i="2" s="1"/>
  <c r="I5482" i="2"/>
  <c r="J5482" i="2" s="1"/>
  <c r="I5483" i="2"/>
  <c r="J5483" i="2" s="1"/>
  <c r="I5484" i="2"/>
  <c r="J5484" i="2" s="1"/>
  <c r="I5485" i="2"/>
  <c r="J5485" i="2" s="1"/>
  <c r="I5486" i="2"/>
  <c r="J5486" i="2" s="1"/>
  <c r="I5487" i="2"/>
  <c r="J5487" i="2" s="1"/>
  <c r="I5488" i="2"/>
  <c r="J5488" i="2" s="1"/>
  <c r="I5489" i="2"/>
  <c r="J5489" i="2" s="1"/>
  <c r="I5490" i="2"/>
  <c r="J5490" i="2" s="1"/>
  <c r="I5491" i="2"/>
  <c r="J5491" i="2" s="1"/>
  <c r="I5492" i="2"/>
  <c r="J5492" i="2" s="1"/>
  <c r="I5493" i="2"/>
  <c r="J5493" i="2" s="1"/>
  <c r="I5494" i="2"/>
  <c r="J5494" i="2" s="1"/>
  <c r="I5495" i="2"/>
  <c r="J5495" i="2" s="1"/>
  <c r="I5496" i="2"/>
  <c r="J5496" i="2" s="1"/>
  <c r="I5497" i="2"/>
  <c r="J5497" i="2" s="1"/>
  <c r="I5498" i="2"/>
  <c r="J5498" i="2" s="1"/>
  <c r="I5499" i="2"/>
  <c r="J5499" i="2" s="1"/>
  <c r="I5500" i="2"/>
  <c r="J5500" i="2" s="1"/>
  <c r="I5501" i="2"/>
  <c r="J5501" i="2" s="1"/>
  <c r="I5502" i="2"/>
  <c r="J5502" i="2" s="1"/>
  <c r="I5503" i="2"/>
  <c r="J5503" i="2" s="1"/>
  <c r="I5504" i="2"/>
  <c r="J5504" i="2" s="1"/>
  <c r="I5505" i="2"/>
  <c r="J5505" i="2" s="1"/>
  <c r="I5506" i="2"/>
  <c r="J5506" i="2" s="1"/>
  <c r="I5507" i="2"/>
  <c r="J5507" i="2" s="1"/>
  <c r="I5508" i="2"/>
  <c r="J5508" i="2" s="1"/>
  <c r="I5509" i="2"/>
  <c r="J5509" i="2" s="1"/>
  <c r="I5510" i="2"/>
  <c r="J5510" i="2" s="1"/>
  <c r="I5511" i="2"/>
  <c r="J5511" i="2" s="1"/>
  <c r="I5512" i="2"/>
  <c r="J5512" i="2" s="1"/>
  <c r="I5513" i="2"/>
  <c r="J5513" i="2" s="1"/>
  <c r="I5514" i="2"/>
  <c r="J5514" i="2" s="1"/>
  <c r="I5515" i="2"/>
  <c r="J5515" i="2" s="1"/>
  <c r="I5516" i="2"/>
  <c r="J5516" i="2" s="1"/>
  <c r="I5517" i="2"/>
  <c r="J5517" i="2" s="1"/>
  <c r="I5518" i="2"/>
  <c r="J5518" i="2" s="1"/>
  <c r="I5519" i="2"/>
  <c r="J5519" i="2" s="1"/>
  <c r="I5520" i="2"/>
  <c r="J5520" i="2" s="1"/>
  <c r="I5521" i="2"/>
  <c r="J5521" i="2" s="1"/>
  <c r="I5522" i="2"/>
  <c r="J5522" i="2" s="1"/>
  <c r="I5523" i="2"/>
  <c r="J5523" i="2" s="1"/>
  <c r="I5524" i="2"/>
  <c r="J5524" i="2" s="1"/>
  <c r="I5525" i="2"/>
  <c r="J5525" i="2" s="1"/>
  <c r="I5526" i="2"/>
  <c r="J5526" i="2" s="1"/>
  <c r="I5527" i="2"/>
  <c r="J5527" i="2" s="1"/>
  <c r="I5528" i="2"/>
  <c r="J5528" i="2" s="1"/>
  <c r="I5529" i="2"/>
  <c r="J5529" i="2" s="1"/>
  <c r="I5530" i="2"/>
  <c r="J5530" i="2" s="1"/>
  <c r="I5531" i="2"/>
  <c r="J5531" i="2" s="1"/>
  <c r="I5532" i="2"/>
  <c r="J5532" i="2" s="1"/>
  <c r="I5533" i="2"/>
  <c r="J5533" i="2" s="1"/>
  <c r="I5534" i="2"/>
  <c r="J5534" i="2" s="1"/>
  <c r="I5535" i="2"/>
  <c r="J5535" i="2" s="1"/>
  <c r="I5536" i="2"/>
  <c r="J5536" i="2" s="1"/>
  <c r="I5537" i="2"/>
  <c r="J5537" i="2" s="1"/>
  <c r="I5538" i="2"/>
  <c r="J5538" i="2" s="1"/>
  <c r="I5539" i="2"/>
  <c r="J5539" i="2" s="1"/>
  <c r="I5540" i="2"/>
  <c r="J5540" i="2" s="1"/>
  <c r="I5541" i="2"/>
  <c r="J5541" i="2" s="1"/>
  <c r="I5542" i="2"/>
  <c r="J5542" i="2" s="1"/>
  <c r="I5543" i="2"/>
  <c r="J5543" i="2" s="1"/>
  <c r="I5544" i="2"/>
  <c r="J5544" i="2" s="1"/>
  <c r="I5545" i="2"/>
  <c r="J5545" i="2" s="1"/>
  <c r="I5546" i="2"/>
  <c r="J5546" i="2" s="1"/>
  <c r="I5547" i="2"/>
  <c r="J5547" i="2" s="1"/>
  <c r="I5548" i="2"/>
  <c r="J5548" i="2" s="1"/>
  <c r="I5549" i="2"/>
  <c r="J5549" i="2" s="1"/>
  <c r="I5550" i="2"/>
  <c r="J5550" i="2" s="1"/>
  <c r="I5551" i="2"/>
  <c r="J5551" i="2" s="1"/>
  <c r="I5552" i="2"/>
  <c r="J5552" i="2" s="1"/>
  <c r="I5553" i="2"/>
  <c r="J5553" i="2" s="1"/>
  <c r="I5554" i="2"/>
  <c r="J5554" i="2" s="1"/>
  <c r="I5555" i="2"/>
  <c r="J5555" i="2" s="1"/>
  <c r="I5556" i="2"/>
  <c r="J5556" i="2" s="1"/>
  <c r="I5557" i="2"/>
  <c r="J5557" i="2" s="1"/>
  <c r="I5558" i="2"/>
  <c r="J5558" i="2" s="1"/>
  <c r="I5559" i="2"/>
  <c r="J5559" i="2" s="1"/>
  <c r="I5560" i="2"/>
  <c r="J5560" i="2" s="1"/>
  <c r="I5561" i="2"/>
  <c r="J5561" i="2" s="1"/>
  <c r="I5562" i="2"/>
  <c r="J5562" i="2" s="1"/>
  <c r="I5563" i="2"/>
  <c r="J5563" i="2" s="1"/>
  <c r="I5564" i="2"/>
  <c r="J5564" i="2" s="1"/>
  <c r="I5565" i="2"/>
  <c r="J5565" i="2" s="1"/>
  <c r="I5566" i="2"/>
  <c r="J5566" i="2" s="1"/>
  <c r="I5567" i="2"/>
  <c r="J5567" i="2" s="1"/>
  <c r="I5568" i="2"/>
  <c r="J5568" i="2" s="1"/>
  <c r="I5569" i="2"/>
  <c r="J5569" i="2" s="1"/>
  <c r="I5570" i="2"/>
  <c r="J5570" i="2" s="1"/>
  <c r="I5571" i="2"/>
  <c r="J5571" i="2" s="1"/>
  <c r="I5572" i="2"/>
  <c r="J5572" i="2" s="1"/>
  <c r="I5573" i="2"/>
  <c r="J5573" i="2" s="1"/>
  <c r="I5574" i="2"/>
  <c r="J5574" i="2" s="1"/>
  <c r="I5575" i="2"/>
  <c r="J5575" i="2" s="1"/>
  <c r="I5576" i="2"/>
  <c r="J5576" i="2" s="1"/>
  <c r="I5577" i="2"/>
  <c r="J5577" i="2" s="1"/>
  <c r="I5578" i="2"/>
  <c r="J5578" i="2" s="1"/>
  <c r="I5579" i="2"/>
  <c r="J5579" i="2" s="1"/>
  <c r="I5580" i="2"/>
  <c r="J5580" i="2" s="1"/>
  <c r="I5581" i="2"/>
  <c r="J5581" i="2" s="1"/>
  <c r="I5582" i="2"/>
  <c r="J5582" i="2" s="1"/>
  <c r="I5583" i="2"/>
  <c r="J5583" i="2" s="1"/>
  <c r="I5584" i="2"/>
  <c r="J5584" i="2" s="1"/>
  <c r="I5585" i="2"/>
  <c r="J5585" i="2" s="1"/>
  <c r="I5586" i="2"/>
  <c r="J5586" i="2" s="1"/>
  <c r="I5587" i="2"/>
  <c r="J5587" i="2" s="1"/>
  <c r="I5588" i="2"/>
  <c r="J5588" i="2" s="1"/>
  <c r="I5589" i="2"/>
  <c r="J5589" i="2" s="1"/>
  <c r="I5590" i="2"/>
  <c r="J5590" i="2" s="1"/>
  <c r="I5591" i="2"/>
  <c r="J5591" i="2" s="1"/>
  <c r="I5592" i="2"/>
  <c r="J5592" i="2" s="1"/>
  <c r="I5593" i="2"/>
  <c r="J5593" i="2" s="1"/>
  <c r="I5594" i="2"/>
  <c r="J5594" i="2" s="1"/>
  <c r="I5595" i="2"/>
  <c r="J5595" i="2" s="1"/>
  <c r="I5596" i="2"/>
  <c r="J5596" i="2" s="1"/>
  <c r="I5597" i="2"/>
  <c r="J5597" i="2" s="1"/>
  <c r="I5598" i="2"/>
  <c r="J5598" i="2" s="1"/>
  <c r="I5599" i="2"/>
  <c r="J5599" i="2" s="1"/>
  <c r="I5600" i="2"/>
  <c r="J5600" i="2" s="1"/>
  <c r="I5601" i="2"/>
  <c r="J5601" i="2" s="1"/>
  <c r="I5602" i="2"/>
  <c r="J5602" i="2" s="1"/>
  <c r="I5603" i="2"/>
  <c r="J5603" i="2" s="1"/>
  <c r="I5604" i="2"/>
  <c r="J5604" i="2" s="1"/>
  <c r="I5605" i="2"/>
  <c r="J5605" i="2" s="1"/>
  <c r="I5606" i="2"/>
  <c r="J5606" i="2" s="1"/>
  <c r="I5607" i="2"/>
  <c r="J5607" i="2" s="1"/>
  <c r="I5608" i="2"/>
  <c r="J5608" i="2" s="1"/>
  <c r="I5609" i="2"/>
  <c r="J5609" i="2" s="1"/>
  <c r="I5610" i="2"/>
  <c r="J5610" i="2" s="1"/>
  <c r="I5611" i="2"/>
  <c r="J5611" i="2" s="1"/>
  <c r="I5612" i="2"/>
  <c r="J5612" i="2" s="1"/>
  <c r="I5613" i="2"/>
  <c r="J5613" i="2" s="1"/>
  <c r="I5614" i="2"/>
  <c r="J5614" i="2" s="1"/>
  <c r="I5615" i="2"/>
  <c r="J5615" i="2" s="1"/>
  <c r="I5616" i="2"/>
  <c r="J5616" i="2" s="1"/>
  <c r="I5617" i="2"/>
  <c r="J5617" i="2" s="1"/>
  <c r="I5618" i="2"/>
  <c r="J5618" i="2" s="1"/>
  <c r="I5619" i="2"/>
  <c r="J5619" i="2" s="1"/>
  <c r="I5620" i="2"/>
  <c r="J5620" i="2" s="1"/>
  <c r="I5621" i="2"/>
  <c r="J5621" i="2" s="1"/>
  <c r="I5622" i="2"/>
  <c r="J5622" i="2" s="1"/>
  <c r="I5623" i="2"/>
  <c r="J5623" i="2" s="1"/>
  <c r="I5624" i="2"/>
  <c r="J5624" i="2" s="1"/>
  <c r="I5625" i="2"/>
  <c r="J5625" i="2" s="1"/>
  <c r="I5626" i="2"/>
  <c r="J5626" i="2" s="1"/>
  <c r="I5627" i="2"/>
  <c r="J5627" i="2" s="1"/>
  <c r="I5628" i="2"/>
  <c r="J5628" i="2" s="1"/>
  <c r="I5629" i="2"/>
  <c r="J5629" i="2" s="1"/>
  <c r="I5630" i="2"/>
  <c r="J5630" i="2" s="1"/>
  <c r="I5631" i="2"/>
  <c r="J5631" i="2" s="1"/>
  <c r="I5632" i="2"/>
  <c r="J5632" i="2" s="1"/>
  <c r="I5633" i="2"/>
  <c r="J5633" i="2" s="1"/>
  <c r="I5634" i="2"/>
  <c r="J5634" i="2" s="1"/>
  <c r="I5635" i="2"/>
  <c r="J5635" i="2" s="1"/>
  <c r="I5636" i="2"/>
  <c r="J5636" i="2" s="1"/>
  <c r="I5637" i="2"/>
  <c r="J5637" i="2" s="1"/>
  <c r="I5638" i="2"/>
  <c r="J5638" i="2" s="1"/>
  <c r="I5639" i="2"/>
  <c r="J5639" i="2" s="1"/>
  <c r="I5640" i="2"/>
  <c r="J5640" i="2" s="1"/>
  <c r="I5641" i="2"/>
  <c r="J5641" i="2" s="1"/>
  <c r="I5642" i="2"/>
  <c r="J5642" i="2" s="1"/>
  <c r="I5643" i="2"/>
  <c r="J5643" i="2" s="1"/>
  <c r="I5644" i="2"/>
  <c r="J5644" i="2" s="1"/>
  <c r="I5645" i="2"/>
  <c r="J5645" i="2" s="1"/>
  <c r="I5646" i="2"/>
  <c r="J5646" i="2" s="1"/>
  <c r="I5647" i="2"/>
  <c r="J5647" i="2" s="1"/>
  <c r="I5648" i="2"/>
  <c r="J5648" i="2" s="1"/>
  <c r="I5649" i="2"/>
  <c r="J5649" i="2" s="1"/>
  <c r="I5650" i="2"/>
  <c r="J5650" i="2" s="1"/>
  <c r="I5651" i="2"/>
  <c r="J5651" i="2" s="1"/>
  <c r="I5652" i="2"/>
  <c r="J5652" i="2" s="1"/>
  <c r="I5653" i="2"/>
  <c r="J5653" i="2" s="1"/>
  <c r="I5654" i="2"/>
  <c r="J5654" i="2" s="1"/>
  <c r="I5655" i="2"/>
  <c r="J5655" i="2" s="1"/>
  <c r="I5656" i="2"/>
  <c r="J5656" i="2" s="1"/>
  <c r="I5657" i="2"/>
  <c r="J5657" i="2" s="1"/>
  <c r="I5658" i="2"/>
  <c r="J5658" i="2" s="1"/>
  <c r="I5659" i="2"/>
  <c r="J5659" i="2" s="1"/>
  <c r="I5660" i="2"/>
  <c r="J5660" i="2" s="1"/>
  <c r="I5661" i="2"/>
  <c r="J5661" i="2" s="1"/>
  <c r="I5662" i="2"/>
  <c r="J5662" i="2" s="1"/>
  <c r="I5663" i="2"/>
  <c r="J5663" i="2" s="1"/>
  <c r="I5664" i="2"/>
  <c r="J5664" i="2" s="1"/>
  <c r="I5665" i="2"/>
  <c r="J5665" i="2" s="1"/>
  <c r="I5666" i="2"/>
  <c r="J5666" i="2" s="1"/>
  <c r="I5667" i="2"/>
  <c r="J5667" i="2" s="1"/>
  <c r="I5668" i="2"/>
  <c r="J5668" i="2" s="1"/>
  <c r="I5669" i="2"/>
  <c r="J5669" i="2" s="1"/>
  <c r="I5670" i="2"/>
  <c r="J5670" i="2" s="1"/>
  <c r="I5671" i="2"/>
  <c r="J5671" i="2" s="1"/>
  <c r="I5672" i="2"/>
  <c r="J5672" i="2" s="1"/>
  <c r="I5673" i="2"/>
  <c r="J5673" i="2" s="1"/>
  <c r="I5674" i="2"/>
  <c r="J5674" i="2" s="1"/>
  <c r="I5675" i="2"/>
  <c r="J5675" i="2" s="1"/>
  <c r="I5676" i="2"/>
  <c r="J5676" i="2" s="1"/>
  <c r="I5677" i="2"/>
  <c r="J5677" i="2" s="1"/>
  <c r="I5678" i="2"/>
  <c r="J5678" i="2" s="1"/>
  <c r="I5679" i="2"/>
  <c r="J5679" i="2" s="1"/>
  <c r="I5680" i="2"/>
  <c r="J5680" i="2" s="1"/>
  <c r="I5681" i="2"/>
  <c r="J5681" i="2" s="1"/>
  <c r="I5682" i="2"/>
  <c r="J5682" i="2" s="1"/>
  <c r="I5683" i="2"/>
  <c r="J5683" i="2" s="1"/>
  <c r="I5684" i="2"/>
  <c r="J5684" i="2" s="1"/>
  <c r="I5685" i="2"/>
  <c r="J5685" i="2" s="1"/>
  <c r="I5686" i="2"/>
  <c r="J5686" i="2" s="1"/>
  <c r="I5687" i="2"/>
  <c r="J5687" i="2" s="1"/>
  <c r="I5688" i="2"/>
  <c r="J5688" i="2" s="1"/>
  <c r="I5689" i="2"/>
  <c r="J5689" i="2" s="1"/>
  <c r="I5690" i="2"/>
  <c r="J5690" i="2" s="1"/>
  <c r="I5691" i="2"/>
  <c r="J5691" i="2" s="1"/>
  <c r="I5692" i="2"/>
  <c r="J5692" i="2" s="1"/>
  <c r="I5693" i="2"/>
  <c r="J5693" i="2" s="1"/>
  <c r="I5694" i="2"/>
  <c r="J5694" i="2" s="1"/>
  <c r="I5695" i="2"/>
  <c r="J5695" i="2" s="1"/>
  <c r="I5696" i="2"/>
  <c r="J5696" i="2" s="1"/>
  <c r="I5697" i="2"/>
  <c r="J5697" i="2" s="1"/>
  <c r="I5698" i="2"/>
  <c r="J5698" i="2" s="1"/>
  <c r="I5699" i="2"/>
  <c r="J5699" i="2" s="1"/>
  <c r="I5700" i="2"/>
  <c r="J5700" i="2" s="1"/>
  <c r="I5701" i="2"/>
  <c r="J5701" i="2" s="1"/>
  <c r="I5702" i="2"/>
  <c r="J5702" i="2" s="1"/>
  <c r="I5703" i="2"/>
  <c r="J5703" i="2" s="1"/>
  <c r="I5704" i="2"/>
  <c r="J5704" i="2" s="1"/>
  <c r="I5705" i="2"/>
  <c r="J5705" i="2" s="1"/>
  <c r="I5706" i="2"/>
  <c r="J5706" i="2" s="1"/>
  <c r="I5707" i="2"/>
  <c r="J5707" i="2" s="1"/>
  <c r="I5708" i="2"/>
  <c r="J5708" i="2" s="1"/>
  <c r="I5709" i="2"/>
  <c r="J5709" i="2" s="1"/>
  <c r="I5710" i="2"/>
  <c r="J5710" i="2" s="1"/>
  <c r="I5711" i="2"/>
  <c r="J5711" i="2" s="1"/>
  <c r="I5712" i="2"/>
  <c r="J5712" i="2" s="1"/>
  <c r="I5713" i="2"/>
  <c r="J5713" i="2" s="1"/>
  <c r="I5714" i="2"/>
  <c r="J5714" i="2" s="1"/>
  <c r="I5715" i="2"/>
  <c r="J5715" i="2" s="1"/>
  <c r="I5716" i="2"/>
  <c r="J5716" i="2" s="1"/>
  <c r="I5717" i="2"/>
  <c r="J5717" i="2" s="1"/>
  <c r="I5718" i="2"/>
  <c r="J5718" i="2" s="1"/>
  <c r="I5719" i="2"/>
  <c r="J5719" i="2" s="1"/>
  <c r="I5720" i="2"/>
  <c r="J5720" i="2" s="1"/>
  <c r="I5721" i="2"/>
  <c r="J5721" i="2" s="1"/>
  <c r="I5722" i="2"/>
  <c r="J5722" i="2" s="1"/>
  <c r="I5723" i="2"/>
  <c r="J5723" i="2" s="1"/>
  <c r="I5724" i="2"/>
  <c r="J5724" i="2" s="1"/>
  <c r="I5725" i="2"/>
  <c r="J5725" i="2" s="1"/>
  <c r="I5726" i="2"/>
  <c r="J5726" i="2" s="1"/>
  <c r="I5727" i="2"/>
  <c r="J5727" i="2" s="1"/>
  <c r="I5728" i="2"/>
  <c r="J5728" i="2" s="1"/>
  <c r="I5729" i="2"/>
  <c r="J5729" i="2" s="1"/>
  <c r="I5730" i="2"/>
  <c r="J5730" i="2" s="1"/>
  <c r="I5731" i="2"/>
  <c r="J5731" i="2" s="1"/>
  <c r="I5732" i="2"/>
  <c r="J5732" i="2" s="1"/>
  <c r="I5733" i="2"/>
  <c r="J5733" i="2" s="1"/>
  <c r="I5734" i="2"/>
  <c r="J5734" i="2" s="1"/>
  <c r="I5735" i="2"/>
  <c r="J5735" i="2" s="1"/>
  <c r="I5736" i="2"/>
  <c r="J5736" i="2" s="1"/>
  <c r="I5737" i="2"/>
  <c r="J5737" i="2" s="1"/>
  <c r="I5738" i="2"/>
  <c r="J5738" i="2" s="1"/>
  <c r="I5739" i="2"/>
  <c r="J5739" i="2" s="1"/>
  <c r="I5740" i="2"/>
  <c r="J5740" i="2" s="1"/>
  <c r="I5741" i="2"/>
  <c r="J5741" i="2" s="1"/>
  <c r="I5742" i="2"/>
  <c r="J5742" i="2" s="1"/>
  <c r="I5743" i="2"/>
  <c r="J5743" i="2" s="1"/>
  <c r="I5744" i="2"/>
  <c r="J5744" i="2" s="1"/>
  <c r="I5745" i="2"/>
  <c r="J5745" i="2" s="1"/>
  <c r="I5746" i="2"/>
  <c r="J5746" i="2" s="1"/>
  <c r="I5747" i="2"/>
  <c r="J5747" i="2" s="1"/>
  <c r="I5748" i="2"/>
  <c r="J5748" i="2" s="1"/>
  <c r="I5749" i="2"/>
  <c r="J5749" i="2" s="1"/>
  <c r="I5750" i="2"/>
  <c r="J5750" i="2" s="1"/>
  <c r="I5751" i="2"/>
  <c r="J5751" i="2" s="1"/>
  <c r="I5752" i="2"/>
  <c r="J5752" i="2" s="1"/>
  <c r="I5753" i="2"/>
  <c r="J5753" i="2" s="1"/>
  <c r="I5754" i="2"/>
  <c r="J5754" i="2" s="1"/>
  <c r="I5755" i="2"/>
  <c r="J5755" i="2" s="1"/>
  <c r="I5756" i="2"/>
  <c r="J5756" i="2" s="1"/>
  <c r="I5757" i="2"/>
  <c r="J5757" i="2" s="1"/>
  <c r="I5758" i="2"/>
  <c r="J5758" i="2" s="1"/>
  <c r="I5759" i="2"/>
  <c r="J5759" i="2" s="1"/>
  <c r="I5760" i="2"/>
  <c r="J5760" i="2" s="1"/>
  <c r="I5761" i="2"/>
  <c r="J5761" i="2" s="1"/>
  <c r="I5762" i="2"/>
  <c r="J5762" i="2" s="1"/>
  <c r="I5763" i="2"/>
  <c r="J5763" i="2" s="1"/>
  <c r="I5764" i="2"/>
  <c r="J5764" i="2" s="1"/>
  <c r="I5765" i="2"/>
  <c r="J5765" i="2" s="1"/>
  <c r="I5766" i="2"/>
  <c r="J5766" i="2" s="1"/>
  <c r="I5767" i="2"/>
  <c r="J5767" i="2" s="1"/>
  <c r="I5768" i="2"/>
  <c r="J5768" i="2" s="1"/>
  <c r="I5769" i="2"/>
  <c r="J5769" i="2" s="1"/>
  <c r="I5770" i="2"/>
  <c r="J5770" i="2" s="1"/>
  <c r="I5771" i="2"/>
  <c r="J5771" i="2" s="1"/>
  <c r="I5772" i="2"/>
  <c r="J5772" i="2" s="1"/>
  <c r="I5773" i="2"/>
  <c r="J5773" i="2" s="1"/>
  <c r="I5774" i="2"/>
  <c r="J5774" i="2" s="1"/>
  <c r="I5775" i="2"/>
  <c r="J5775" i="2" s="1"/>
  <c r="I5776" i="2"/>
  <c r="J5776" i="2" s="1"/>
  <c r="I5777" i="2"/>
  <c r="J5777" i="2" s="1"/>
  <c r="I5778" i="2"/>
  <c r="J5778" i="2" s="1"/>
  <c r="I5779" i="2"/>
  <c r="J5779" i="2" s="1"/>
  <c r="I5780" i="2"/>
  <c r="J5780" i="2" s="1"/>
  <c r="I5781" i="2"/>
  <c r="J5781" i="2" s="1"/>
  <c r="I5782" i="2"/>
  <c r="J5782" i="2" s="1"/>
  <c r="I5783" i="2"/>
  <c r="J5783" i="2" s="1"/>
  <c r="I5784" i="2"/>
  <c r="J5784" i="2" s="1"/>
  <c r="I5785" i="2"/>
  <c r="J5785" i="2" s="1"/>
  <c r="I5786" i="2"/>
  <c r="J5786" i="2" s="1"/>
  <c r="I5787" i="2"/>
  <c r="J5787" i="2" s="1"/>
  <c r="I5788" i="2"/>
  <c r="J5788" i="2" s="1"/>
  <c r="I5789" i="2"/>
  <c r="J5789" i="2" s="1"/>
  <c r="I5790" i="2"/>
  <c r="J5790" i="2" s="1"/>
  <c r="I5791" i="2"/>
  <c r="J5791" i="2" s="1"/>
  <c r="I5792" i="2"/>
  <c r="J5792" i="2" s="1"/>
  <c r="I5793" i="2"/>
  <c r="J5793" i="2" s="1"/>
  <c r="I5794" i="2"/>
  <c r="J5794" i="2" s="1"/>
  <c r="I5795" i="2"/>
  <c r="J5795" i="2" s="1"/>
  <c r="I5796" i="2"/>
  <c r="J5796" i="2" s="1"/>
  <c r="I5797" i="2"/>
  <c r="J5797" i="2" s="1"/>
  <c r="I5798" i="2"/>
  <c r="J5798" i="2" s="1"/>
  <c r="I5799" i="2"/>
  <c r="J5799" i="2" s="1"/>
  <c r="I5800" i="2"/>
  <c r="J5800" i="2" s="1"/>
  <c r="I5801" i="2"/>
  <c r="J5801" i="2" s="1"/>
  <c r="I5802" i="2"/>
  <c r="J5802" i="2" s="1"/>
  <c r="I5803" i="2"/>
  <c r="J5803" i="2" s="1"/>
  <c r="I5804" i="2"/>
  <c r="J5804" i="2" s="1"/>
  <c r="I5805" i="2"/>
  <c r="J5805" i="2" s="1"/>
  <c r="I5806" i="2"/>
  <c r="J5806" i="2" s="1"/>
  <c r="I5807" i="2"/>
  <c r="J5807" i="2" s="1"/>
  <c r="I5808" i="2"/>
  <c r="J5808" i="2" s="1"/>
  <c r="I5809" i="2"/>
  <c r="J5809" i="2" s="1"/>
  <c r="I5810" i="2"/>
  <c r="J5810" i="2" s="1"/>
  <c r="I5811" i="2"/>
  <c r="J5811" i="2" s="1"/>
  <c r="I5812" i="2"/>
  <c r="J5812" i="2" s="1"/>
  <c r="I5813" i="2"/>
  <c r="J5813" i="2" s="1"/>
  <c r="I5814" i="2"/>
  <c r="J5814" i="2" s="1"/>
  <c r="I5815" i="2"/>
  <c r="J5815" i="2" s="1"/>
  <c r="I5816" i="2"/>
  <c r="J5816" i="2" s="1"/>
  <c r="I5817" i="2"/>
  <c r="J5817" i="2" s="1"/>
  <c r="I5818" i="2"/>
  <c r="J5818" i="2" s="1"/>
  <c r="I5819" i="2"/>
  <c r="J5819" i="2" s="1"/>
  <c r="I5820" i="2"/>
  <c r="J5820" i="2" s="1"/>
  <c r="I5821" i="2"/>
  <c r="J5821" i="2" s="1"/>
  <c r="I5822" i="2"/>
  <c r="J5822" i="2" s="1"/>
  <c r="I5823" i="2"/>
  <c r="J5823" i="2" s="1"/>
  <c r="I5824" i="2"/>
  <c r="J5824" i="2" s="1"/>
  <c r="I5825" i="2"/>
  <c r="J5825" i="2" s="1"/>
  <c r="I5826" i="2"/>
  <c r="J5826" i="2" s="1"/>
  <c r="I5827" i="2"/>
  <c r="J5827" i="2" s="1"/>
  <c r="I5828" i="2"/>
  <c r="J5828" i="2" s="1"/>
  <c r="I5829" i="2"/>
  <c r="J5829" i="2" s="1"/>
  <c r="I5830" i="2"/>
  <c r="J5830" i="2" s="1"/>
  <c r="I5831" i="2"/>
  <c r="J5831" i="2" s="1"/>
  <c r="I5832" i="2"/>
  <c r="J5832" i="2" s="1"/>
  <c r="I5833" i="2"/>
  <c r="J5833" i="2" s="1"/>
  <c r="I5834" i="2"/>
  <c r="J5834" i="2" s="1"/>
  <c r="I5835" i="2"/>
  <c r="J5835" i="2" s="1"/>
  <c r="I5836" i="2"/>
  <c r="J5836" i="2" s="1"/>
  <c r="I5837" i="2"/>
  <c r="J5837" i="2" s="1"/>
  <c r="I5838" i="2"/>
  <c r="J5838" i="2" s="1"/>
  <c r="I5839" i="2"/>
  <c r="J5839" i="2" s="1"/>
  <c r="I5840" i="2"/>
  <c r="J5840" i="2" s="1"/>
  <c r="I5841" i="2"/>
  <c r="J5841" i="2" s="1"/>
  <c r="I5842" i="2"/>
  <c r="J5842" i="2" s="1"/>
  <c r="I5843" i="2"/>
  <c r="J5843" i="2" s="1"/>
  <c r="I5844" i="2"/>
  <c r="J5844" i="2" s="1"/>
  <c r="I5845" i="2"/>
  <c r="J5845" i="2" s="1"/>
  <c r="I5846" i="2"/>
  <c r="J5846" i="2" s="1"/>
  <c r="I5847" i="2"/>
  <c r="J5847" i="2" s="1"/>
  <c r="I5848" i="2"/>
  <c r="J5848" i="2" s="1"/>
  <c r="I5849" i="2"/>
  <c r="J5849" i="2" s="1"/>
  <c r="I5850" i="2"/>
  <c r="J5850" i="2" s="1"/>
  <c r="I5851" i="2"/>
  <c r="J5851" i="2" s="1"/>
  <c r="I5852" i="2"/>
  <c r="J5852" i="2" s="1"/>
  <c r="I5853" i="2"/>
  <c r="J5853" i="2" s="1"/>
  <c r="I5854" i="2"/>
  <c r="J5854" i="2" s="1"/>
  <c r="I5855" i="2"/>
  <c r="J5855" i="2" s="1"/>
  <c r="I5856" i="2"/>
  <c r="J5856" i="2" s="1"/>
  <c r="I5857" i="2"/>
  <c r="J5857" i="2" s="1"/>
  <c r="I5858" i="2"/>
  <c r="J5858" i="2" s="1"/>
  <c r="I5859" i="2"/>
  <c r="J5859" i="2" s="1"/>
  <c r="I5860" i="2"/>
  <c r="J5860" i="2" s="1"/>
  <c r="I5861" i="2"/>
  <c r="J5861" i="2" s="1"/>
  <c r="I5862" i="2"/>
  <c r="J5862" i="2" s="1"/>
  <c r="I5863" i="2"/>
  <c r="J5863" i="2" s="1"/>
  <c r="I5864" i="2"/>
  <c r="J5864" i="2" s="1"/>
  <c r="I5865" i="2"/>
  <c r="J5865" i="2" s="1"/>
  <c r="I5866" i="2"/>
  <c r="J5866" i="2" s="1"/>
  <c r="I5867" i="2"/>
  <c r="J5867" i="2" s="1"/>
  <c r="I5868" i="2"/>
  <c r="J5868" i="2" s="1"/>
  <c r="I5869" i="2"/>
  <c r="J5869" i="2" s="1"/>
  <c r="I5870" i="2"/>
  <c r="J5870" i="2" s="1"/>
  <c r="I5871" i="2"/>
  <c r="J5871" i="2" s="1"/>
  <c r="I5872" i="2"/>
  <c r="J5872" i="2" s="1"/>
  <c r="I5873" i="2"/>
  <c r="J5873" i="2" s="1"/>
  <c r="I5874" i="2"/>
  <c r="J5874" i="2" s="1"/>
  <c r="I5875" i="2"/>
  <c r="J5875" i="2" s="1"/>
  <c r="I5876" i="2"/>
  <c r="J5876" i="2" s="1"/>
  <c r="I5877" i="2"/>
  <c r="J5877" i="2" s="1"/>
  <c r="I5878" i="2"/>
  <c r="J5878" i="2" s="1"/>
  <c r="I5879" i="2"/>
  <c r="J5879" i="2" s="1"/>
  <c r="I5880" i="2"/>
  <c r="J5880" i="2" s="1"/>
  <c r="I5881" i="2"/>
  <c r="J5881" i="2" s="1"/>
  <c r="I5882" i="2"/>
  <c r="J5882" i="2" s="1"/>
  <c r="I5883" i="2"/>
  <c r="J5883" i="2" s="1"/>
  <c r="I5884" i="2"/>
  <c r="J5884" i="2" s="1"/>
  <c r="I5885" i="2"/>
  <c r="J5885" i="2" s="1"/>
  <c r="I5886" i="2"/>
  <c r="J5886" i="2" s="1"/>
  <c r="I5887" i="2"/>
  <c r="J5887" i="2" s="1"/>
  <c r="I5888" i="2"/>
  <c r="J5888" i="2" s="1"/>
  <c r="I5889" i="2"/>
  <c r="J5889" i="2" s="1"/>
  <c r="I5890" i="2"/>
  <c r="J5890" i="2" s="1"/>
  <c r="I5891" i="2"/>
  <c r="J5891" i="2" s="1"/>
  <c r="I5892" i="2"/>
  <c r="J5892" i="2" s="1"/>
  <c r="I5893" i="2"/>
  <c r="J5893" i="2" s="1"/>
  <c r="I5894" i="2"/>
  <c r="J5894" i="2" s="1"/>
  <c r="I5895" i="2"/>
  <c r="J5895" i="2" s="1"/>
  <c r="I5896" i="2"/>
  <c r="J5896" i="2" s="1"/>
  <c r="I5897" i="2"/>
  <c r="J5897" i="2" s="1"/>
  <c r="I5898" i="2"/>
  <c r="J5898" i="2" s="1"/>
  <c r="I5899" i="2"/>
  <c r="J5899" i="2" s="1"/>
  <c r="I5900" i="2"/>
  <c r="J5900" i="2" s="1"/>
  <c r="I5901" i="2"/>
  <c r="J5901" i="2" s="1"/>
  <c r="I5902" i="2"/>
  <c r="J5902" i="2" s="1"/>
  <c r="I5903" i="2"/>
  <c r="J5903" i="2" s="1"/>
  <c r="I5904" i="2"/>
  <c r="J5904" i="2" s="1"/>
  <c r="I5905" i="2"/>
  <c r="J5905" i="2" s="1"/>
  <c r="I5906" i="2"/>
  <c r="J5906" i="2" s="1"/>
  <c r="I5907" i="2"/>
  <c r="J5907" i="2" s="1"/>
  <c r="I5908" i="2"/>
  <c r="J5908" i="2" s="1"/>
  <c r="I5909" i="2"/>
  <c r="J5909" i="2" s="1"/>
  <c r="I5910" i="2"/>
  <c r="J5910" i="2" s="1"/>
  <c r="I5911" i="2"/>
  <c r="J5911" i="2" s="1"/>
  <c r="I5912" i="2"/>
  <c r="J5912" i="2" s="1"/>
  <c r="I5913" i="2"/>
  <c r="J5913" i="2" s="1"/>
  <c r="I5914" i="2"/>
  <c r="J5914" i="2" s="1"/>
  <c r="I5915" i="2"/>
  <c r="J5915" i="2" s="1"/>
  <c r="I5916" i="2"/>
  <c r="J5916" i="2" s="1"/>
  <c r="I5917" i="2"/>
  <c r="J5917" i="2" s="1"/>
  <c r="I5918" i="2"/>
  <c r="J5918" i="2" s="1"/>
  <c r="I5919" i="2"/>
  <c r="J5919" i="2" s="1"/>
  <c r="I5920" i="2"/>
  <c r="J5920" i="2" s="1"/>
  <c r="I5921" i="2"/>
  <c r="J5921" i="2" s="1"/>
  <c r="I5922" i="2"/>
  <c r="J5922" i="2" s="1"/>
  <c r="I5923" i="2"/>
  <c r="J5923" i="2" s="1"/>
  <c r="I5924" i="2"/>
  <c r="J5924" i="2" s="1"/>
  <c r="I5925" i="2"/>
  <c r="J5925" i="2" s="1"/>
  <c r="I5926" i="2"/>
  <c r="J5926" i="2" s="1"/>
  <c r="I5927" i="2"/>
  <c r="J5927" i="2" s="1"/>
  <c r="I5928" i="2"/>
  <c r="J5928" i="2" s="1"/>
  <c r="I5929" i="2"/>
  <c r="J5929" i="2" s="1"/>
  <c r="I5930" i="2"/>
  <c r="J5930" i="2" s="1"/>
  <c r="I5931" i="2"/>
  <c r="J5931" i="2" s="1"/>
  <c r="I5932" i="2"/>
  <c r="J5932" i="2" s="1"/>
  <c r="I5933" i="2"/>
  <c r="J5933" i="2" s="1"/>
  <c r="I5934" i="2"/>
  <c r="J5934" i="2" s="1"/>
  <c r="I5935" i="2"/>
  <c r="J5935" i="2" s="1"/>
  <c r="I5936" i="2"/>
  <c r="J5936" i="2" s="1"/>
  <c r="I5937" i="2"/>
  <c r="J5937" i="2" s="1"/>
  <c r="I5938" i="2"/>
  <c r="J5938" i="2" s="1"/>
  <c r="I5939" i="2"/>
  <c r="J5939" i="2" s="1"/>
  <c r="I5940" i="2"/>
  <c r="J5940" i="2" s="1"/>
  <c r="I5941" i="2"/>
  <c r="J5941" i="2" s="1"/>
  <c r="I5942" i="2"/>
  <c r="J5942" i="2" s="1"/>
  <c r="I5943" i="2"/>
  <c r="J5943" i="2" s="1"/>
  <c r="I5944" i="2"/>
  <c r="J5944" i="2" s="1"/>
  <c r="I5945" i="2"/>
  <c r="J5945" i="2" s="1"/>
  <c r="I5946" i="2"/>
  <c r="J5946" i="2" s="1"/>
  <c r="I5947" i="2"/>
  <c r="J5947" i="2" s="1"/>
  <c r="I5948" i="2"/>
  <c r="J5948" i="2" s="1"/>
  <c r="I5949" i="2"/>
  <c r="J5949" i="2" s="1"/>
  <c r="I5950" i="2"/>
  <c r="J5950" i="2" s="1"/>
  <c r="I5951" i="2"/>
  <c r="J5951" i="2" s="1"/>
  <c r="I5952" i="2"/>
  <c r="J5952" i="2" s="1"/>
  <c r="I5953" i="2"/>
  <c r="J5953" i="2" s="1"/>
  <c r="I5954" i="2"/>
  <c r="J5954" i="2" s="1"/>
  <c r="I5955" i="2"/>
  <c r="J5955" i="2" s="1"/>
  <c r="I5956" i="2"/>
  <c r="J5956" i="2" s="1"/>
  <c r="I5957" i="2"/>
  <c r="J5957" i="2" s="1"/>
  <c r="I5958" i="2"/>
  <c r="J5958" i="2" s="1"/>
  <c r="I5959" i="2"/>
  <c r="J5959" i="2" s="1"/>
  <c r="I5960" i="2"/>
  <c r="J5960" i="2" s="1"/>
  <c r="I5961" i="2"/>
  <c r="J5961" i="2" s="1"/>
  <c r="I5962" i="2"/>
  <c r="J5962" i="2" s="1"/>
  <c r="I5963" i="2"/>
  <c r="J5963" i="2" s="1"/>
  <c r="I5964" i="2"/>
  <c r="J5964" i="2" s="1"/>
  <c r="I5965" i="2"/>
  <c r="J5965" i="2" s="1"/>
  <c r="I5966" i="2"/>
  <c r="J5966" i="2" s="1"/>
  <c r="I5967" i="2"/>
  <c r="J5967" i="2" s="1"/>
  <c r="I5968" i="2"/>
  <c r="J5968" i="2" s="1"/>
  <c r="I5969" i="2"/>
  <c r="J5969" i="2" s="1"/>
  <c r="I5970" i="2"/>
  <c r="J5970" i="2" s="1"/>
  <c r="I5971" i="2"/>
  <c r="J5971" i="2" s="1"/>
  <c r="I5972" i="2"/>
  <c r="J5972" i="2" s="1"/>
  <c r="I5973" i="2"/>
  <c r="J5973" i="2" s="1"/>
  <c r="I5974" i="2"/>
  <c r="J5974" i="2" s="1"/>
  <c r="I5975" i="2"/>
  <c r="J5975" i="2" s="1"/>
  <c r="I5976" i="2"/>
  <c r="J5976" i="2" s="1"/>
  <c r="I5977" i="2"/>
  <c r="J5977" i="2" s="1"/>
  <c r="I5978" i="2"/>
  <c r="J5978" i="2" s="1"/>
  <c r="I5979" i="2"/>
  <c r="J5979" i="2" s="1"/>
  <c r="I5980" i="2"/>
  <c r="J5980" i="2" s="1"/>
  <c r="I5981" i="2"/>
  <c r="J5981" i="2" s="1"/>
  <c r="I5982" i="2"/>
  <c r="J5982" i="2" s="1"/>
  <c r="I5983" i="2"/>
  <c r="J5983" i="2" s="1"/>
  <c r="I5984" i="2"/>
  <c r="J5984" i="2" s="1"/>
  <c r="I5985" i="2"/>
  <c r="J5985" i="2" s="1"/>
  <c r="I5986" i="2"/>
  <c r="J5986" i="2" s="1"/>
  <c r="I5987" i="2"/>
  <c r="J5987" i="2" s="1"/>
  <c r="I5988" i="2"/>
  <c r="J5988" i="2" s="1"/>
  <c r="I5989" i="2"/>
  <c r="J5989" i="2" s="1"/>
  <c r="I5990" i="2"/>
  <c r="J5990" i="2" s="1"/>
  <c r="I5991" i="2"/>
  <c r="J5991" i="2" s="1"/>
  <c r="I5992" i="2"/>
  <c r="J5992" i="2" s="1"/>
  <c r="I5993" i="2"/>
  <c r="J5993" i="2" s="1"/>
  <c r="I5994" i="2"/>
  <c r="J5994" i="2" s="1"/>
  <c r="I5995" i="2"/>
  <c r="J5995" i="2" s="1"/>
  <c r="I5996" i="2"/>
  <c r="J5996" i="2" s="1"/>
  <c r="I5997" i="2"/>
  <c r="J5997" i="2" s="1"/>
  <c r="I5998" i="2"/>
  <c r="J5998" i="2" s="1"/>
  <c r="I5999" i="2"/>
  <c r="J5999" i="2" s="1"/>
  <c r="I6000" i="2"/>
  <c r="J6000" i="2" s="1"/>
  <c r="I6001" i="2"/>
  <c r="J6001" i="2" s="1"/>
  <c r="I6002" i="2"/>
  <c r="J6002" i="2" s="1"/>
  <c r="I6003" i="2"/>
  <c r="J6003" i="2" s="1"/>
  <c r="I6004" i="2"/>
  <c r="J6004" i="2" s="1"/>
  <c r="I6005" i="2"/>
  <c r="J6005" i="2" s="1"/>
  <c r="I6006" i="2"/>
  <c r="J6006" i="2" s="1"/>
  <c r="I6007" i="2"/>
  <c r="J6007" i="2" s="1"/>
  <c r="I6008" i="2"/>
  <c r="J6008" i="2" s="1"/>
  <c r="I6009" i="2"/>
  <c r="J6009" i="2" s="1"/>
  <c r="I6010" i="2"/>
  <c r="J6010" i="2" s="1"/>
  <c r="I6011" i="2"/>
  <c r="J6011" i="2" s="1"/>
  <c r="I6012" i="2"/>
  <c r="J6012" i="2" s="1"/>
  <c r="I6013" i="2"/>
  <c r="J6013" i="2" s="1"/>
  <c r="I6014" i="2"/>
  <c r="J6014" i="2" s="1"/>
  <c r="I6015" i="2"/>
  <c r="J6015" i="2" s="1"/>
  <c r="I6016" i="2"/>
  <c r="J6016" i="2" s="1"/>
  <c r="I6017" i="2"/>
  <c r="J6017" i="2" s="1"/>
  <c r="I6018" i="2"/>
  <c r="J6018" i="2" s="1"/>
  <c r="I6019" i="2"/>
  <c r="J6019" i="2" s="1"/>
  <c r="I6020" i="2"/>
  <c r="J6020" i="2" s="1"/>
  <c r="I6021" i="2"/>
  <c r="J6021" i="2" s="1"/>
  <c r="I6022" i="2"/>
  <c r="J6022" i="2" s="1"/>
  <c r="I6023" i="2"/>
  <c r="J6023" i="2" s="1"/>
  <c r="I6024" i="2"/>
  <c r="J6024" i="2" s="1"/>
  <c r="I6025" i="2"/>
  <c r="J6025" i="2" s="1"/>
  <c r="I6026" i="2"/>
  <c r="J6026" i="2" s="1"/>
  <c r="I6027" i="2"/>
  <c r="J6027" i="2" s="1"/>
  <c r="I6028" i="2"/>
  <c r="J6028" i="2" s="1"/>
  <c r="I6029" i="2"/>
  <c r="J6029" i="2" s="1"/>
  <c r="I6030" i="2"/>
  <c r="J6030" i="2" s="1"/>
  <c r="I6031" i="2"/>
  <c r="J6031" i="2" s="1"/>
  <c r="I6032" i="2"/>
  <c r="J6032" i="2" s="1"/>
  <c r="I6033" i="2"/>
  <c r="J6033" i="2" s="1"/>
  <c r="I6034" i="2"/>
  <c r="J6034" i="2" s="1"/>
  <c r="I6035" i="2"/>
  <c r="J6035" i="2" s="1"/>
  <c r="I6036" i="2"/>
  <c r="J6036" i="2" s="1"/>
  <c r="I6037" i="2"/>
  <c r="J6037" i="2" s="1"/>
  <c r="I6038" i="2"/>
  <c r="J6038" i="2" s="1"/>
  <c r="I6039" i="2"/>
  <c r="J6039" i="2" s="1"/>
  <c r="I6040" i="2"/>
  <c r="J6040" i="2" s="1"/>
  <c r="I6041" i="2"/>
  <c r="J6041" i="2" s="1"/>
  <c r="I6042" i="2"/>
  <c r="J6042" i="2" s="1"/>
  <c r="I6043" i="2"/>
  <c r="J6043" i="2" s="1"/>
  <c r="I6044" i="2"/>
  <c r="J6044" i="2" s="1"/>
  <c r="I6045" i="2"/>
  <c r="J6045" i="2" s="1"/>
  <c r="I6046" i="2"/>
  <c r="J6046" i="2" s="1"/>
  <c r="I6047" i="2"/>
  <c r="J6047" i="2" s="1"/>
  <c r="I6048" i="2"/>
  <c r="J6048" i="2" s="1"/>
  <c r="I6049" i="2"/>
  <c r="J6049" i="2" s="1"/>
  <c r="I6050" i="2"/>
  <c r="J6050" i="2" s="1"/>
  <c r="I6051" i="2"/>
  <c r="J6051" i="2" s="1"/>
  <c r="I6052" i="2"/>
  <c r="J6052" i="2" s="1"/>
  <c r="I6053" i="2"/>
  <c r="J6053" i="2" s="1"/>
  <c r="I6054" i="2"/>
  <c r="J6054" i="2" s="1"/>
  <c r="I6055" i="2"/>
  <c r="J6055" i="2" s="1"/>
  <c r="I6056" i="2"/>
  <c r="J6056" i="2" s="1"/>
  <c r="I6057" i="2"/>
  <c r="J6057" i="2" s="1"/>
  <c r="I6058" i="2"/>
  <c r="J6058" i="2" s="1"/>
  <c r="I6059" i="2"/>
  <c r="J6059" i="2" s="1"/>
  <c r="I6060" i="2"/>
  <c r="J6060" i="2" s="1"/>
  <c r="I6061" i="2"/>
  <c r="J6061" i="2" s="1"/>
  <c r="I6062" i="2"/>
  <c r="J6062" i="2" s="1"/>
  <c r="I6063" i="2"/>
  <c r="J6063" i="2" s="1"/>
  <c r="I6064" i="2"/>
  <c r="J6064" i="2" s="1"/>
  <c r="I6065" i="2"/>
  <c r="J6065" i="2" s="1"/>
  <c r="I6066" i="2"/>
  <c r="J6066" i="2" s="1"/>
  <c r="I6067" i="2"/>
  <c r="J6067" i="2" s="1"/>
  <c r="I6068" i="2"/>
  <c r="J6068" i="2" s="1"/>
  <c r="I6069" i="2"/>
  <c r="J6069" i="2" s="1"/>
  <c r="I6070" i="2"/>
  <c r="J6070" i="2" s="1"/>
  <c r="I6071" i="2"/>
  <c r="J6071" i="2" s="1"/>
  <c r="I6072" i="2"/>
  <c r="J6072" i="2" s="1"/>
  <c r="I6073" i="2"/>
  <c r="J6073" i="2" s="1"/>
  <c r="I6074" i="2"/>
  <c r="J6074" i="2" s="1"/>
  <c r="I6075" i="2"/>
  <c r="J6075" i="2" s="1"/>
  <c r="I6076" i="2"/>
  <c r="J6076" i="2" s="1"/>
  <c r="I6077" i="2"/>
  <c r="J6077" i="2" s="1"/>
  <c r="I6078" i="2"/>
  <c r="J6078" i="2" s="1"/>
  <c r="I6079" i="2"/>
  <c r="J6079" i="2" s="1"/>
  <c r="I6080" i="2"/>
  <c r="J6080" i="2" s="1"/>
  <c r="I6081" i="2"/>
  <c r="J6081" i="2" s="1"/>
  <c r="I6082" i="2"/>
  <c r="J6082" i="2" s="1"/>
  <c r="I6083" i="2"/>
  <c r="J6083" i="2" s="1"/>
  <c r="I6084" i="2"/>
  <c r="J6084" i="2" s="1"/>
  <c r="I6085" i="2"/>
  <c r="J6085" i="2" s="1"/>
  <c r="I6086" i="2"/>
  <c r="J6086" i="2" s="1"/>
  <c r="I6087" i="2"/>
  <c r="J6087" i="2" s="1"/>
  <c r="I6088" i="2"/>
  <c r="J6088" i="2" s="1"/>
  <c r="I6089" i="2"/>
  <c r="J6089" i="2" s="1"/>
  <c r="I6090" i="2"/>
  <c r="J6090" i="2" s="1"/>
  <c r="I6091" i="2"/>
  <c r="J6091" i="2" s="1"/>
  <c r="I6092" i="2"/>
  <c r="J6092" i="2" s="1"/>
  <c r="I6093" i="2"/>
  <c r="J6093" i="2" s="1"/>
  <c r="I6094" i="2"/>
  <c r="J6094" i="2" s="1"/>
  <c r="I6095" i="2"/>
  <c r="J6095" i="2" s="1"/>
  <c r="I6096" i="2"/>
  <c r="J6096" i="2" s="1"/>
  <c r="I6097" i="2"/>
  <c r="J6097" i="2" s="1"/>
  <c r="I6098" i="2"/>
  <c r="J6098" i="2" s="1"/>
  <c r="I6099" i="2"/>
  <c r="J6099" i="2" s="1"/>
  <c r="I6100" i="2"/>
  <c r="J6100" i="2" s="1"/>
  <c r="I6101" i="2"/>
  <c r="J6101" i="2" s="1"/>
  <c r="I6102" i="2"/>
  <c r="J6102" i="2" s="1"/>
  <c r="I6103" i="2"/>
  <c r="J6103" i="2" s="1"/>
  <c r="I6104" i="2"/>
  <c r="J6104" i="2" s="1"/>
  <c r="I6105" i="2"/>
  <c r="J6105" i="2" s="1"/>
  <c r="I6106" i="2"/>
  <c r="J6106" i="2" s="1"/>
  <c r="I6107" i="2"/>
  <c r="J6107" i="2" s="1"/>
  <c r="I6108" i="2"/>
  <c r="J6108" i="2" s="1"/>
  <c r="I6109" i="2"/>
  <c r="J6109" i="2" s="1"/>
  <c r="I6110" i="2"/>
  <c r="J6110" i="2" s="1"/>
  <c r="I6111" i="2"/>
  <c r="J6111" i="2" s="1"/>
  <c r="I6112" i="2"/>
  <c r="J6112" i="2" s="1"/>
  <c r="I6113" i="2"/>
  <c r="J6113" i="2" s="1"/>
  <c r="I6114" i="2"/>
  <c r="J6114" i="2" s="1"/>
  <c r="I6115" i="2"/>
  <c r="J6115" i="2" s="1"/>
  <c r="I6116" i="2"/>
  <c r="J6116" i="2" s="1"/>
  <c r="I6117" i="2"/>
  <c r="J6117" i="2" s="1"/>
  <c r="I6118" i="2"/>
  <c r="J6118" i="2" s="1"/>
  <c r="I6119" i="2"/>
  <c r="J6119" i="2" s="1"/>
  <c r="I6120" i="2"/>
  <c r="J6120" i="2" s="1"/>
  <c r="I6121" i="2"/>
  <c r="J6121" i="2" s="1"/>
  <c r="I6122" i="2"/>
  <c r="J6122" i="2" s="1"/>
  <c r="I6123" i="2"/>
  <c r="J6123" i="2" s="1"/>
  <c r="I6124" i="2"/>
  <c r="J6124" i="2" s="1"/>
  <c r="I6125" i="2"/>
  <c r="J6125" i="2" s="1"/>
  <c r="I6126" i="2"/>
  <c r="J6126" i="2" s="1"/>
  <c r="I6127" i="2"/>
  <c r="J6127" i="2" s="1"/>
  <c r="I6128" i="2"/>
  <c r="J6128" i="2" s="1"/>
  <c r="I6129" i="2"/>
  <c r="J6129" i="2" s="1"/>
  <c r="I6130" i="2"/>
  <c r="J6130" i="2" s="1"/>
  <c r="I6131" i="2"/>
  <c r="J6131" i="2" s="1"/>
  <c r="I6132" i="2"/>
  <c r="J6132" i="2" s="1"/>
  <c r="I6133" i="2"/>
  <c r="J6133" i="2" s="1"/>
  <c r="I6134" i="2"/>
  <c r="J6134" i="2" s="1"/>
  <c r="I6135" i="2"/>
  <c r="J6135" i="2" s="1"/>
  <c r="I6136" i="2"/>
  <c r="J6136" i="2" s="1"/>
  <c r="I6137" i="2"/>
  <c r="J6137" i="2" s="1"/>
  <c r="I6138" i="2"/>
  <c r="J6138" i="2" s="1"/>
  <c r="I6139" i="2"/>
  <c r="J6139" i="2" s="1"/>
  <c r="I6140" i="2"/>
  <c r="J6140" i="2" s="1"/>
  <c r="I6141" i="2"/>
  <c r="J6141" i="2" s="1"/>
  <c r="I6142" i="2"/>
  <c r="J6142" i="2" s="1"/>
  <c r="I6143" i="2"/>
  <c r="J6143" i="2" s="1"/>
  <c r="I6144" i="2"/>
  <c r="J6144" i="2" s="1"/>
  <c r="I6145" i="2"/>
  <c r="J6145" i="2" s="1"/>
  <c r="I6146" i="2"/>
  <c r="J6146" i="2" s="1"/>
  <c r="I6147" i="2"/>
  <c r="J6147" i="2" s="1"/>
  <c r="I6148" i="2"/>
  <c r="J6148" i="2" s="1"/>
  <c r="I6149" i="2"/>
  <c r="J6149" i="2" s="1"/>
  <c r="I6150" i="2"/>
  <c r="J6150" i="2" s="1"/>
  <c r="I6151" i="2"/>
  <c r="J6151" i="2" s="1"/>
  <c r="I6152" i="2"/>
  <c r="J6152" i="2" s="1"/>
  <c r="I6153" i="2"/>
  <c r="J6153" i="2" s="1"/>
  <c r="I6154" i="2"/>
  <c r="J6154" i="2" s="1"/>
  <c r="I6155" i="2"/>
  <c r="J6155" i="2" s="1"/>
  <c r="I6156" i="2"/>
  <c r="J6156" i="2" s="1"/>
  <c r="I6157" i="2"/>
  <c r="J6157" i="2" s="1"/>
  <c r="I6158" i="2"/>
  <c r="J6158" i="2" s="1"/>
  <c r="I6159" i="2"/>
  <c r="J6159" i="2" s="1"/>
  <c r="I6160" i="2"/>
  <c r="J6160" i="2" s="1"/>
  <c r="I6161" i="2"/>
  <c r="J6161" i="2" s="1"/>
  <c r="I6162" i="2"/>
  <c r="J6162" i="2" s="1"/>
  <c r="I6163" i="2"/>
  <c r="J6163" i="2" s="1"/>
  <c r="I6164" i="2"/>
  <c r="J6164" i="2" s="1"/>
  <c r="I6165" i="2"/>
  <c r="J6165" i="2" s="1"/>
  <c r="I6166" i="2"/>
  <c r="J6166" i="2" s="1"/>
  <c r="I6167" i="2"/>
  <c r="J6167" i="2" s="1"/>
  <c r="I6168" i="2"/>
  <c r="J6168" i="2" s="1"/>
  <c r="I6169" i="2"/>
  <c r="J6169" i="2" s="1"/>
  <c r="I6170" i="2"/>
  <c r="J6170" i="2" s="1"/>
  <c r="I6171" i="2"/>
  <c r="J6171" i="2" s="1"/>
  <c r="I6172" i="2"/>
  <c r="J6172" i="2" s="1"/>
  <c r="I6173" i="2"/>
  <c r="J6173" i="2" s="1"/>
  <c r="I6174" i="2"/>
  <c r="J6174" i="2" s="1"/>
  <c r="I6175" i="2"/>
  <c r="J6175" i="2" s="1"/>
  <c r="I6176" i="2"/>
  <c r="J6176" i="2" s="1"/>
  <c r="I6177" i="2"/>
  <c r="J6177" i="2" s="1"/>
  <c r="I6178" i="2"/>
  <c r="J6178" i="2" s="1"/>
  <c r="I6179" i="2"/>
  <c r="J6179" i="2" s="1"/>
  <c r="I6180" i="2"/>
  <c r="J6180" i="2" s="1"/>
  <c r="I6181" i="2"/>
  <c r="J6181" i="2" s="1"/>
  <c r="I6182" i="2"/>
  <c r="J6182" i="2" s="1"/>
  <c r="I6183" i="2"/>
  <c r="J6183" i="2" s="1"/>
  <c r="I6184" i="2"/>
  <c r="J6184" i="2" s="1"/>
  <c r="I6185" i="2"/>
  <c r="J6185" i="2" s="1"/>
  <c r="I6186" i="2"/>
  <c r="J6186" i="2" s="1"/>
  <c r="I6187" i="2"/>
  <c r="J6187" i="2" s="1"/>
  <c r="I6188" i="2"/>
  <c r="J6188" i="2" s="1"/>
  <c r="I6189" i="2"/>
  <c r="J6189" i="2" s="1"/>
  <c r="I6190" i="2"/>
  <c r="J6190" i="2" s="1"/>
  <c r="I6191" i="2"/>
  <c r="J6191" i="2" s="1"/>
  <c r="I6192" i="2"/>
  <c r="J6192" i="2" s="1"/>
  <c r="I6193" i="2"/>
  <c r="J6193" i="2" s="1"/>
  <c r="I6194" i="2"/>
  <c r="J6194" i="2" s="1"/>
  <c r="I6195" i="2"/>
  <c r="J6195" i="2" s="1"/>
  <c r="I6196" i="2"/>
  <c r="J6196" i="2" s="1"/>
  <c r="I6197" i="2"/>
  <c r="J6197" i="2" s="1"/>
  <c r="I6198" i="2"/>
  <c r="J6198" i="2" s="1"/>
  <c r="I6199" i="2"/>
  <c r="J6199" i="2" s="1"/>
  <c r="I6200" i="2"/>
  <c r="J6200" i="2" s="1"/>
  <c r="I6201" i="2"/>
  <c r="J6201" i="2" s="1"/>
  <c r="I6202" i="2"/>
  <c r="J6202" i="2" s="1"/>
  <c r="I6203" i="2"/>
  <c r="J6203" i="2" s="1"/>
  <c r="I6204" i="2"/>
  <c r="J6204" i="2" s="1"/>
  <c r="I6205" i="2"/>
  <c r="J6205" i="2" s="1"/>
  <c r="I6206" i="2"/>
  <c r="J6206" i="2" s="1"/>
  <c r="I6207" i="2"/>
  <c r="J6207" i="2" s="1"/>
  <c r="I6208" i="2"/>
  <c r="J6208" i="2" s="1"/>
  <c r="I6209" i="2"/>
  <c r="J6209" i="2" s="1"/>
  <c r="I6210" i="2"/>
  <c r="J6210" i="2" s="1"/>
  <c r="I6211" i="2"/>
  <c r="J6211" i="2" s="1"/>
  <c r="I6212" i="2"/>
  <c r="J6212" i="2" s="1"/>
  <c r="I6213" i="2"/>
  <c r="J6213" i="2" s="1"/>
  <c r="I6214" i="2"/>
  <c r="J6214" i="2" s="1"/>
  <c r="I6215" i="2"/>
  <c r="J6215" i="2" s="1"/>
  <c r="I6216" i="2"/>
  <c r="J6216" i="2" s="1"/>
  <c r="I6217" i="2"/>
  <c r="J6217" i="2" s="1"/>
  <c r="I6218" i="2"/>
  <c r="J6218" i="2" s="1"/>
  <c r="I6219" i="2"/>
  <c r="J6219" i="2" s="1"/>
  <c r="I6220" i="2"/>
  <c r="J6220" i="2" s="1"/>
  <c r="I6221" i="2"/>
  <c r="J6221" i="2" s="1"/>
  <c r="I6222" i="2"/>
  <c r="J6222" i="2" s="1"/>
  <c r="I6223" i="2"/>
  <c r="J6223" i="2" s="1"/>
  <c r="I6224" i="2"/>
  <c r="J6224" i="2" s="1"/>
  <c r="I6225" i="2"/>
  <c r="J6225" i="2" s="1"/>
  <c r="I6226" i="2"/>
  <c r="J6226" i="2" s="1"/>
  <c r="I6227" i="2"/>
  <c r="J6227" i="2" s="1"/>
  <c r="I6228" i="2"/>
  <c r="J6228" i="2" s="1"/>
  <c r="I6229" i="2"/>
  <c r="J6229" i="2" s="1"/>
  <c r="I6230" i="2"/>
  <c r="J6230" i="2" s="1"/>
  <c r="I6231" i="2"/>
  <c r="J6231" i="2" s="1"/>
  <c r="I6232" i="2"/>
  <c r="J6232" i="2" s="1"/>
  <c r="I6233" i="2"/>
  <c r="J6233" i="2" s="1"/>
  <c r="I6234" i="2"/>
  <c r="J6234" i="2" s="1"/>
  <c r="I6235" i="2"/>
  <c r="J6235" i="2" s="1"/>
  <c r="I6236" i="2"/>
  <c r="J6236" i="2" s="1"/>
  <c r="I6237" i="2"/>
  <c r="J6237" i="2" s="1"/>
  <c r="I6238" i="2"/>
  <c r="J6238" i="2" s="1"/>
  <c r="I6239" i="2"/>
  <c r="J6239" i="2" s="1"/>
  <c r="I6240" i="2"/>
  <c r="J6240" i="2" s="1"/>
  <c r="I6241" i="2"/>
  <c r="J6241" i="2" s="1"/>
  <c r="I6242" i="2"/>
  <c r="J6242" i="2" s="1"/>
  <c r="I6243" i="2"/>
  <c r="J6243" i="2" s="1"/>
  <c r="I6244" i="2"/>
  <c r="J6244" i="2" s="1"/>
  <c r="I6245" i="2"/>
  <c r="J6245" i="2" s="1"/>
  <c r="I6246" i="2"/>
  <c r="J6246" i="2" s="1"/>
  <c r="I6247" i="2"/>
  <c r="J6247" i="2" s="1"/>
  <c r="I6248" i="2"/>
  <c r="J6248" i="2" s="1"/>
  <c r="I6249" i="2"/>
  <c r="J6249" i="2" s="1"/>
  <c r="I6250" i="2"/>
  <c r="J6250" i="2" s="1"/>
  <c r="I6251" i="2"/>
  <c r="J6251" i="2" s="1"/>
  <c r="I6252" i="2"/>
  <c r="J6252" i="2" s="1"/>
  <c r="I6253" i="2"/>
  <c r="J6253" i="2" s="1"/>
  <c r="I6254" i="2"/>
  <c r="J6254" i="2" s="1"/>
  <c r="I6255" i="2"/>
  <c r="J6255" i="2" s="1"/>
  <c r="I6256" i="2"/>
  <c r="J6256" i="2" s="1"/>
  <c r="I6257" i="2"/>
  <c r="J6257" i="2" s="1"/>
  <c r="I6258" i="2"/>
  <c r="J6258" i="2" s="1"/>
  <c r="I6259" i="2"/>
  <c r="J6259" i="2" s="1"/>
  <c r="I6260" i="2"/>
  <c r="J6260" i="2" s="1"/>
  <c r="I6261" i="2"/>
  <c r="J6261" i="2" s="1"/>
  <c r="I6262" i="2"/>
  <c r="J6262" i="2" s="1"/>
  <c r="I6263" i="2"/>
  <c r="J6263" i="2" s="1"/>
  <c r="I6264" i="2"/>
  <c r="J6264" i="2" s="1"/>
  <c r="I6265" i="2"/>
  <c r="J6265" i="2" s="1"/>
  <c r="I6266" i="2"/>
  <c r="J6266" i="2" s="1"/>
  <c r="I6267" i="2"/>
  <c r="J6267" i="2" s="1"/>
  <c r="I6268" i="2"/>
  <c r="J6268" i="2" s="1"/>
  <c r="I6269" i="2"/>
  <c r="J6269" i="2" s="1"/>
  <c r="I6270" i="2"/>
  <c r="J6270" i="2" s="1"/>
  <c r="I6271" i="2"/>
  <c r="J6271" i="2" s="1"/>
  <c r="I6272" i="2"/>
  <c r="J6272" i="2" s="1"/>
  <c r="I6273" i="2"/>
  <c r="J6273" i="2" s="1"/>
  <c r="I6274" i="2"/>
  <c r="J6274" i="2" s="1"/>
  <c r="I6275" i="2"/>
  <c r="J6275" i="2" s="1"/>
  <c r="I6276" i="2"/>
  <c r="J6276" i="2" s="1"/>
  <c r="I6277" i="2"/>
  <c r="J6277" i="2" s="1"/>
  <c r="I6278" i="2"/>
  <c r="J6278" i="2" s="1"/>
  <c r="I6279" i="2"/>
  <c r="J6279" i="2" s="1"/>
  <c r="I6280" i="2"/>
  <c r="J6280" i="2" s="1"/>
  <c r="I6281" i="2"/>
  <c r="J6281" i="2" s="1"/>
  <c r="I6282" i="2"/>
  <c r="J6282" i="2" s="1"/>
  <c r="I6283" i="2"/>
  <c r="J6283" i="2" s="1"/>
  <c r="I6284" i="2"/>
  <c r="J6284" i="2" s="1"/>
  <c r="I6285" i="2"/>
  <c r="J6285" i="2" s="1"/>
  <c r="I6286" i="2"/>
  <c r="J6286" i="2" s="1"/>
  <c r="I6287" i="2"/>
  <c r="J6287" i="2" s="1"/>
  <c r="I6288" i="2"/>
  <c r="J6288" i="2" s="1"/>
  <c r="I6289" i="2"/>
  <c r="J6289" i="2" s="1"/>
  <c r="I6290" i="2"/>
  <c r="J6290" i="2" s="1"/>
  <c r="I6291" i="2"/>
  <c r="J6291" i="2" s="1"/>
  <c r="I6292" i="2"/>
  <c r="J6292" i="2" s="1"/>
  <c r="I6293" i="2"/>
  <c r="J6293" i="2" s="1"/>
  <c r="I6294" i="2"/>
  <c r="J6294" i="2" s="1"/>
  <c r="I6295" i="2"/>
  <c r="J6295" i="2" s="1"/>
  <c r="I6296" i="2"/>
  <c r="J6296" i="2" s="1"/>
  <c r="I6297" i="2"/>
  <c r="J6297" i="2" s="1"/>
  <c r="I6298" i="2"/>
  <c r="J6298" i="2" s="1"/>
  <c r="I6299" i="2"/>
  <c r="J6299" i="2" s="1"/>
  <c r="I6300" i="2"/>
  <c r="J6300" i="2" s="1"/>
  <c r="I6301" i="2"/>
  <c r="J6301" i="2" s="1"/>
  <c r="I6302" i="2"/>
  <c r="J6302" i="2" s="1"/>
  <c r="I6303" i="2"/>
  <c r="J6303" i="2" s="1"/>
  <c r="I6304" i="2"/>
  <c r="J6304" i="2" s="1"/>
  <c r="I6305" i="2"/>
  <c r="J6305" i="2" s="1"/>
  <c r="I6306" i="2"/>
  <c r="J6306" i="2" s="1"/>
  <c r="I6307" i="2"/>
  <c r="J6307" i="2" s="1"/>
  <c r="I6308" i="2"/>
  <c r="J6308" i="2" s="1"/>
  <c r="I6309" i="2"/>
  <c r="J6309" i="2" s="1"/>
  <c r="I6310" i="2"/>
  <c r="J6310" i="2" s="1"/>
  <c r="I6311" i="2"/>
  <c r="J6311" i="2" s="1"/>
  <c r="I6312" i="2"/>
  <c r="J6312" i="2" s="1"/>
  <c r="I6313" i="2"/>
  <c r="J6313" i="2" s="1"/>
  <c r="I6314" i="2"/>
  <c r="J6314" i="2" s="1"/>
  <c r="I6315" i="2"/>
  <c r="J6315" i="2" s="1"/>
  <c r="I6316" i="2"/>
  <c r="J6316" i="2" s="1"/>
  <c r="I6317" i="2"/>
  <c r="J6317" i="2" s="1"/>
  <c r="I6318" i="2"/>
  <c r="J6318" i="2" s="1"/>
  <c r="I6319" i="2"/>
  <c r="J6319" i="2" s="1"/>
  <c r="I6320" i="2"/>
  <c r="J6320" i="2" s="1"/>
  <c r="I6321" i="2"/>
  <c r="J6321" i="2" s="1"/>
  <c r="I6322" i="2"/>
  <c r="J6322" i="2" s="1"/>
  <c r="I6323" i="2"/>
  <c r="J6323" i="2" s="1"/>
  <c r="I6324" i="2"/>
  <c r="J6324" i="2" s="1"/>
  <c r="I6325" i="2"/>
  <c r="J6325" i="2" s="1"/>
  <c r="I6326" i="2"/>
  <c r="J6326" i="2" s="1"/>
  <c r="I6327" i="2"/>
  <c r="J6327" i="2" s="1"/>
  <c r="I6328" i="2"/>
  <c r="J6328" i="2" s="1"/>
  <c r="I6329" i="2"/>
  <c r="J6329" i="2" s="1"/>
  <c r="I6330" i="2"/>
  <c r="J6330" i="2" s="1"/>
  <c r="I6331" i="2"/>
  <c r="J6331" i="2" s="1"/>
  <c r="I6332" i="2"/>
  <c r="J6332" i="2" s="1"/>
  <c r="I6333" i="2"/>
  <c r="J6333" i="2" s="1"/>
  <c r="I6334" i="2"/>
  <c r="J6334" i="2" s="1"/>
  <c r="I6335" i="2"/>
  <c r="J6335" i="2" s="1"/>
  <c r="I6336" i="2"/>
  <c r="J6336" i="2" s="1"/>
  <c r="I6337" i="2"/>
  <c r="J6337" i="2" s="1"/>
  <c r="I6338" i="2"/>
  <c r="J6338" i="2" s="1"/>
  <c r="I6339" i="2"/>
  <c r="J6339" i="2" s="1"/>
  <c r="I6340" i="2"/>
  <c r="J6340" i="2" s="1"/>
  <c r="I6341" i="2"/>
  <c r="J6341" i="2" s="1"/>
  <c r="I6342" i="2"/>
  <c r="J6342" i="2" s="1"/>
  <c r="I6343" i="2"/>
  <c r="J6343" i="2" s="1"/>
  <c r="I6344" i="2"/>
  <c r="J6344" i="2" s="1"/>
  <c r="I6345" i="2"/>
  <c r="J6345" i="2" s="1"/>
  <c r="I6346" i="2"/>
  <c r="J6346" i="2" s="1"/>
  <c r="I6347" i="2"/>
  <c r="J6347" i="2" s="1"/>
  <c r="I6348" i="2"/>
  <c r="J6348" i="2" s="1"/>
  <c r="I6349" i="2"/>
  <c r="J6349" i="2" s="1"/>
  <c r="I6350" i="2"/>
  <c r="J6350" i="2" s="1"/>
  <c r="I6351" i="2"/>
  <c r="J6351" i="2" s="1"/>
  <c r="I6352" i="2"/>
  <c r="J6352" i="2" s="1"/>
  <c r="I6353" i="2"/>
  <c r="J6353" i="2" s="1"/>
  <c r="I6354" i="2"/>
  <c r="J6354" i="2" s="1"/>
  <c r="I6355" i="2"/>
  <c r="J6355" i="2" s="1"/>
  <c r="I6356" i="2"/>
  <c r="J6356" i="2" s="1"/>
  <c r="I6357" i="2"/>
  <c r="J6357" i="2" s="1"/>
  <c r="I6358" i="2"/>
  <c r="J6358" i="2" s="1"/>
  <c r="I6359" i="2"/>
  <c r="J6359" i="2" s="1"/>
  <c r="I6360" i="2"/>
  <c r="J6360" i="2" s="1"/>
  <c r="I6361" i="2"/>
  <c r="J6361" i="2" s="1"/>
  <c r="I6362" i="2"/>
  <c r="J6362" i="2" s="1"/>
  <c r="I6363" i="2"/>
  <c r="J6363" i="2" s="1"/>
  <c r="I6364" i="2"/>
  <c r="J6364" i="2" s="1"/>
  <c r="I6365" i="2"/>
  <c r="J6365" i="2" s="1"/>
  <c r="I6366" i="2"/>
  <c r="J6366" i="2" s="1"/>
  <c r="I6367" i="2"/>
  <c r="J6367" i="2" s="1"/>
  <c r="I6368" i="2"/>
  <c r="J6368" i="2" s="1"/>
  <c r="I6369" i="2"/>
  <c r="J6369" i="2" s="1"/>
  <c r="I6370" i="2"/>
  <c r="J6370" i="2" s="1"/>
  <c r="I6371" i="2"/>
  <c r="J6371" i="2" s="1"/>
  <c r="I6372" i="2"/>
  <c r="J6372" i="2" s="1"/>
  <c r="I6373" i="2"/>
  <c r="J6373" i="2" s="1"/>
  <c r="I6374" i="2"/>
  <c r="J6374" i="2" s="1"/>
  <c r="I6375" i="2"/>
  <c r="J6375" i="2" s="1"/>
  <c r="I6376" i="2"/>
  <c r="J6376" i="2" s="1"/>
  <c r="I6377" i="2"/>
  <c r="J6377" i="2" s="1"/>
  <c r="I6378" i="2"/>
  <c r="J6378" i="2" s="1"/>
  <c r="I6379" i="2"/>
  <c r="J6379" i="2" s="1"/>
  <c r="I6380" i="2"/>
  <c r="J6380" i="2" s="1"/>
  <c r="I6381" i="2"/>
  <c r="J6381" i="2" s="1"/>
  <c r="I6382" i="2"/>
  <c r="J6382" i="2" s="1"/>
  <c r="I6383" i="2"/>
  <c r="J6383" i="2" s="1"/>
  <c r="I6384" i="2"/>
  <c r="J6384" i="2" s="1"/>
  <c r="I6385" i="2"/>
  <c r="J6385" i="2" s="1"/>
  <c r="I6386" i="2"/>
  <c r="J6386" i="2" s="1"/>
  <c r="I6387" i="2"/>
  <c r="J6387" i="2" s="1"/>
  <c r="I6388" i="2"/>
  <c r="J6388" i="2" s="1"/>
  <c r="I6389" i="2"/>
  <c r="J6389" i="2" s="1"/>
  <c r="I6390" i="2"/>
  <c r="J6390" i="2" s="1"/>
  <c r="I6391" i="2"/>
  <c r="J6391" i="2" s="1"/>
  <c r="I6392" i="2"/>
  <c r="J6392" i="2" s="1"/>
  <c r="I6393" i="2"/>
  <c r="J6393" i="2" s="1"/>
  <c r="I6394" i="2"/>
  <c r="J6394" i="2" s="1"/>
  <c r="I6395" i="2"/>
  <c r="J6395" i="2" s="1"/>
  <c r="I6396" i="2"/>
  <c r="J6396" i="2" s="1"/>
  <c r="I6397" i="2"/>
  <c r="J6397" i="2" s="1"/>
  <c r="I6398" i="2"/>
  <c r="J6398" i="2" s="1"/>
  <c r="I6399" i="2"/>
  <c r="J6399" i="2" s="1"/>
  <c r="I6400" i="2"/>
  <c r="J6400" i="2" s="1"/>
  <c r="I6401" i="2"/>
  <c r="J6401" i="2" s="1"/>
  <c r="I6402" i="2"/>
  <c r="J6402" i="2" s="1"/>
  <c r="I6403" i="2"/>
  <c r="J6403" i="2" s="1"/>
  <c r="I6404" i="2"/>
  <c r="J6404" i="2" s="1"/>
  <c r="I6405" i="2"/>
  <c r="J6405" i="2" s="1"/>
  <c r="I6406" i="2"/>
  <c r="J6406" i="2" s="1"/>
  <c r="I6407" i="2"/>
  <c r="J6407" i="2" s="1"/>
  <c r="I6408" i="2"/>
  <c r="J6408" i="2" s="1"/>
  <c r="I6409" i="2"/>
  <c r="J6409" i="2" s="1"/>
  <c r="I6410" i="2"/>
  <c r="J6410" i="2" s="1"/>
  <c r="I6411" i="2"/>
  <c r="J6411" i="2" s="1"/>
  <c r="I6412" i="2"/>
  <c r="J6412" i="2" s="1"/>
  <c r="I6413" i="2"/>
  <c r="J6413" i="2" s="1"/>
  <c r="I6414" i="2"/>
  <c r="J6414" i="2" s="1"/>
  <c r="I6415" i="2"/>
  <c r="J6415" i="2" s="1"/>
  <c r="I6416" i="2"/>
  <c r="J6416" i="2" s="1"/>
  <c r="I6417" i="2"/>
  <c r="J6417" i="2" s="1"/>
  <c r="I6418" i="2"/>
  <c r="J6418" i="2" s="1"/>
  <c r="I6419" i="2"/>
  <c r="J6419" i="2" s="1"/>
  <c r="I6420" i="2"/>
  <c r="J6420" i="2" s="1"/>
  <c r="I6421" i="2"/>
  <c r="J6421" i="2" s="1"/>
  <c r="I6422" i="2"/>
  <c r="J6422" i="2" s="1"/>
  <c r="I6423" i="2"/>
  <c r="J6423" i="2" s="1"/>
  <c r="I6424" i="2"/>
  <c r="J6424" i="2" s="1"/>
  <c r="I6425" i="2"/>
  <c r="J6425" i="2" s="1"/>
  <c r="I6426" i="2"/>
  <c r="J6426" i="2" s="1"/>
  <c r="I6427" i="2"/>
  <c r="J6427" i="2" s="1"/>
  <c r="I6428" i="2"/>
  <c r="J6428" i="2" s="1"/>
  <c r="I6429" i="2"/>
  <c r="J6429" i="2" s="1"/>
  <c r="I6430" i="2"/>
  <c r="J6430" i="2" s="1"/>
  <c r="I6431" i="2"/>
  <c r="J6431" i="2" s="1"/>
  <c r="I6432" i="2"/>
  <c r="J6432" i="2" s="1"/>
  <c r="I6433" i="2"/>
  <c r="J6433" i="2" s="1"/>
  <c r="I6434" i="2"/>
  <c r="J6434" i="2" s="1"/>
  <c r="I6435" i="2"/>
  <c r="J6435" i="2" s="1"/>
  <c r="I6436" i="2"/>
  <c r="J6436" i="2" s="1"/>
  <c r="I6437" i="2"/>
  <c r="J6437" i="2" s="1"/>
  <c r="I6438" i="2"/>
  <c r="J6438" i="2" s="1"/>
  <c r="I6439" i="2"/>
  <c r="J6439" i="2" s="1"/>
  <c r="I6440" i="2"/>
  <c r="J6440" i="2" s="1"/>
  <c r="I6441" i="2"/>
  <c r="J6441" i="2" s="1"/>
  <c r="I6442" i="2"/>
  <c r="J6442" i="2" s="1"/>
  <c r="I6443" i="2"/>
  <c r="J6443" i="2" s="1"/>
  <c r="I6444" i="2"/>
  <c r="J6444" i="2" s="1"/>
  <c r="I6445" i="2"/>
  <c r="J6445" i="2" s="1"/>
  <c r="I6446" i="2"/>
  <c r="J6446" i="2" s="1"/>
  <c r="I6447" i="2"/>
  <c r="J6447" i="2" s="1"/>
  <c r="I6448" i="2"/>
  <c r="J6448" i="2" s="1"/>
  <c r="I6449" i="2"/>
  <c r="J6449" i="2" s="1"/>
  <c r="I6450" i="2"/>
  <c r="J6450" i="2" s="1"/>
  <c r="I6451" i="2"/>
  <c r="J6451" i="2" s="1"/>
  <c r="I6452" i="2"/>
  <c r="J6452" i="2" s="1"/>
  <c r="I6453" i="2"/>
  <c r="J6453" i="2" s="1"/>
  <c r="I6454" i="2"/>
  <c r="J6454" i="2" s="1"/>
  <c r="I6455" i="2"/>
  <c r="J6455" i="2" s="1"/>
  <c r="I6456" i="2"/>
  <c r="J6456" i="2" s="1"/>
  <c r="I6457" i="2"/>
  <c r="J6457" i="2" s="1"/>
  <c r="I6458" i="2"/>
  <c r="J6458" i="2" s="1"/>
  <c r="I6459" i="2"/>
  <c r="J6459" i="2" s="1"/>
  <c r="I6460" i="2"/>
  <c r="J6460" i="2" s="1"/>
  <c r="I6461" i="2"/>
  <c r="J6461" i="2" s="1"/>
  <c r="I6462" i="2"/>
  <c r="J6462" i="2" s="1"/>
  <c r="I6463" i="2"/>
  <c r="J6463" i="2" s="1"/>
  <c r="I6464" i="2"/>
  <c r="J6464" i="2" s="1"/>
  <c r="I6465" i="2"/>
  <c r="J6465" i="2" s="1"/>
  <c r="I6466" i="2"/>
  <c r="J6466" i="2" s="1"/>
  <c r="I6467" i="2"/>
  <c r="J6467" i="2" s="1"/>
  <c r="I6468" i="2"/>
  <c r="J6468" i="2" s="1"/>
  <c r="I6469" i="2"/>
  <c r="J6469" i="2" s="1"/>
  <c r="I6470" i="2"/>
  <c r="J6470" i="2" s="1"/>
  <c r="I6471" i="2"/>
  <c r="J6471" i="2" s="1"/>
  <c r="I6472" i="2"/>
  <c r="J6472" i="2" s="1"/>
  <c r="I6473" i="2"/>
  <c r="J6473" i="2" s="1"/>
  <c r="I6474" i="2"/>
  <c r="J6474" i="2" s="1"/>
  <c r="I6475" i="2"/>
  <c r="J6475" i="2" s="1"/>
  <c r="I6476" i="2"/>
  <c r="J6476" i="2" s="1"/>
  <c r="I6477" i="2"/>
  <c r="J6477" i="2" s="1"/>
  <c r="I6478" i="2"/>
  <c r="J6478" i="2" s="1"/>
  <c r="I6479" i="2"/>
  <c r="J6479" i="2" s="1"/>
  <c r="I6480" i="2"/>
  <c r="J6480" i="2" s="1"/>
  <c r="I6481" i="2"/>
  <c r="J6481" i="2" s="1"/>
  <c r="I6482" i="2"/>
  <c r="J6482" i="2" s="1"/>
  <c r="I6483" i="2"/>
  <c r="J6483" i="2" s="1"/>
  <c r="I6484" i="2"/>
  <c r="J6484" i="2" s="1"/>
  <c r="I6485" i="2"/>
  <c r="J6485" i="2" s="1"/>
  <c r="I6486" i="2"/>
  <c r="J6486" i="2" s="1"/>
  <c r="I6487" i="2"/>
  <c r="J6487" i="2" s="1"/>
  <c r="I6488" i="2"/>
  <c r="J6488" i="2" s="1"/>
  <c r="I6489" i="2"/>
  <c r="J6489" i="2" s="1"/>
  <c r="I6490" i="2"/>
  <c r="J6490" i="2" s="1"/>
  <c r="I6491" i="2"/>
  <c r="J6491" i="2" s="1"/>
  <c r="I6492" i="2"/>
  <c r="J6492" i="2" s="1"/>
  <c r="I6" i="1"/>
  <c r="I9" i="1"/>
  <c r="I11" i="1"/>
  <c r="F13" i="1"/>
  <c r="H7" i="1"/>
  <c r="I7" i="1" s="1"/>
  <c r="H12" i="1"/>
  <c r="I12" i="1" s="1"/>
  <c r="H8" i="1"/>
  <c r="I8" i="1" s="1"/>
  <c r="H10" i="1"/>
  <c r="I10" i="1" s="1"/>
  <c r="S7" i="3" l="1"/>
  <c r="R7" i="3"/>
  <c r="S8" i="3"/>
  <c r="R8" i="3"/>
  <c r="I13" i="1"/>
  <c r="R11" i="3" l="1"/>
  <c r="S11" i="3"/>
  <c r="S15" i="3" l="1"/>
  <c r="U14" i="3"/>
  <c r="X14" i="3" s="1"/>
  <c r="U13" i="3"/>
  <c r="R15" i="3"/>
  <c r="U15" i="3" l="1"/>
  <c r="X15" i="3" s="1"/>
  <c r="X13" i="3"/>
</calcChain>
</file>

<file path=xl/sharedStrings.xml><?xml version="1.0" encoding="utf-8"?>
<sst xmlns="http://schemas.openxmlformats.org/spreadsheetml/2006/main" count="127" uniqueCount="100">
  <si>
    <t>Carrier</t>
  </si>
  <si>
    <t>Vodafone</t>
  </si>
  <si>
    <t>Subscribers (mill.)</t>
  </si>
  <si>
    <t>Orange</t>
  </si>
  <si>
    <t>T-Mobile</t>
  </si>
  <si>
    <t>Verizon</t>
  </si>
  <si>
    <t>AT&amp;T</t>
  </si>
  <si>
    <t>Notes</t>
  </si>
  <si>
    <t>&lt;&lt; Vodafone has been able to offer 4G services to 80% of its customers after heavy investment in its networks over the last two years; phasing of Project Spring capex.</t>
  </si>
  <si>
    <t>2016 Capex (mill.)</t>
  </si>
  <si>
    <t>2013 Capex (mill.)</t>
  </si>
  <si>
    <t>http://otp.investis.com/clients/uk/vodafone3/rns/regulatory-story.aspx?cid=221&amp;newsid=591655</t>
  </si>
  <si>
    <t>x</t>
  </si>
  <si>
    <t>3-Yr Change in Capex</t>
  </si>
  <si>
    <t>&lt;&lt; CEO Daniel Hajj: "[…] I am sure that the capex in dollars is going to be less than what we had last year," vs. a plan of $10B/year. "I think we invest good, we put all our networks on shape, as we grow coverage. We move from 2G to 3G and from 3G to 4G, so we do big investments and I think this year we can reduce the CapEx it's around 25% of what we do last year. So we’re starting to reduce our CapEx."</t>
  </si>
  <si>
    <t>http://seekingalpha.com/article/3885046-america-movils-amx-ceo-daniel-hajj-q4-2015-results-earnings-call-transcript?part=single</t>
  </si>
  <si>
    <t>&lt;&lt; CEO: "We are now over 80% of 4G coverage in France"… "we still are on the same perspective, which is, basically, to reach the peak around 2017 and then it will slowly go down."</t>
  </si>
  <si>
    <t>http://seekingalpha.com/article/3898546-oranges-oran-ceo-stephane-richard-q4-2015-results-earnings-call-transcript?part=single</t>
  </si>
  <si>
    <t>Median</t>
  </si>
  <si>
    <t>Adj Close</t>
  </si>
  <si>
    <t>Volume</t>
  </si>
  <si>
    <t>Close</t>
  </si>
  <si>
    <t>Low</t>
  </si>
  <si>
    <t>High</t>
  </si>
  <si>
    <t>Open</t>
  </si>
  <si>
    <t>Date</t>
  </si>
  <si>
    <t>20%+?</t>
  </si>
  <si>
    <t>Prior 65 days</t>
  </si>
  <si>
    <t>Follow 30 days</t>
  </si>
  <si>
    <t>Follow 90 days</t>
  </si>
  <si>
    <t>Follow 365 days</t>
  </si>
  <si>
    <t>&lt;&lt; Averages</t>
  </si>
  <si>
    <t>&lt;&lt; Annualized</t>
  </si>
  <si>
    <t>Largest Western Service Providers (by budget size)</t>
  </si>
  <si>
    <t>TMUS top line</t>
  </si>
  <si>
    <t>CAGR</t>
  </si>
  <si>
    <t>2015 growth</t>
  </si>
  <si>
    <r>
      <t xml:space="preserve">Telefonica </t>
    </r>
    <r>
      <rPr>
        <vertAlign val="superscript"/>
        <sz val="11"/>
        <color theme="1"/>
        <rFont val="Calibri"/>
        <family val="2"/>
        <scheme val="minor"/>
      </rPr>
      <t>1</t>
    </r>
  </si>
  <si>
    <r>
      <t xml:space="preserve">America Movil </t>
    </r>
    <r>
      <rPr>
        <vertAlign val="superscript"/>
        <sz val="11"/>
        <color theme="1"/>
        <rFont val="Calibri"/>
        <family val="2"/>
        <scheme val="minor"/>
      </rPr>
      <t>2</t>
    </r>
  </si>
  <si>
    <r>
      <rPr>
        <vertAlign val="superscript"/>
        <sz val="11"/>
        <color theme="1"/>
        <rFont val="Calibri"/>
        <family val="2"/>
        <scheme val="minor"/>
      </rPr>
      <t>1</t>
    </r>
    <r>
      <rPr>
        <sz val="11"/>
        <color theme="1"/>
        <rFont val="Calibri"/>
        <family val="2"/>
        <scheme val="minor"/>
      </rPr>
      <t xml:space="preserve"> AMX's 2016 capex calculated from CEO's remarks on 4Q15 earnings call</t>
    </r>
  </si>
  <si>
    <r>
      <rPr>
        <vertAlign val="superscript"/>
        <sz val="11"/>
        <color theme="1"/>
        <rFont val="Calibri"/>
        <family val="2"/>
        <scheme val="minor"/>
      </rPr>
      <t>2</t>
    </r>
    <r>
      <rPr>
        <sz val="11"/>
        <color theme="1"/>
        <rFont val="Calibri"/>
        <family val="2"/>
        <scheme val="minor"/>
      </rPr>
      <t xml:space="preserve"> TEF's 2016 capex calculated assuming revenue growth of 4%</t>
    </r>
  </si>
  <si>
    <t>Ticker</t>
  </si>
  <si>
    <t>T</t>
  </si>
  <si>
    <t>VZ</t>
  </si>
  <si>
    <t>TEF</t>
  </si>
  <si>
    <t>VOD</t>
  </si>
  <si>
    <t>AMX</t>
  </si>
  <si>
    <t>ORAN</t>
  </si>
  <si>
    <t>TMUS</t>
  </si>
  <si>
    <t>TMUS net inc.</t>
  </si>
  <si>
    <t>CSCO</t>
  </si>
  <si>
    <t>Stock Price</t>
  </si>
  <si>
    <t>2016 P/E</t>
  </si>
  <si>
    <t>Cisco</t>
  </si>
  <si>
    <t>JNPR</t>
  </si>
  <si>
    <t>Ciena</t>
  </si>
  <si>
    <t>CIEN</t>
  </si>
  <si>
    <t>ERIC</t>
  </si>
  <si>
    <t>Nokia</t>
  </si>
  <si>
    <t>NOK</t>
  </si>
  <si>
    <t>INFN</t>
  </si>
  <si>
    <t>Peer Group Valuation</t>
  </si>
  <si>
    <t>CSCO vs. Median</t>
  </si>
  <si>
    <t>Peer</t>
  </si>
  <si>
    <t>Cash + Equiv</t>
  </si>
  <si>
    <t>ST Debt</t>
  </si>
  <si>
    <t>LT Debt</t>
  </si>
  <si>
    <t>Net Cash</t>
  </si>
  <si>
    <t>Shares O/S</t>
  </si>
  <si>
    <t>Net Cash per Share</t>
  </si>
  <si>
    <r>
      <t xml:space="preserve">Juniper </t>
    </r>
    <r>
      <rPr>
        <vertAlign val="superscript"/>
        <sz val="11"/>
        <color theme="1"/>
        <rFont val="Calibri"/>
        <family val="2"/>
        <scheme val="minor"/>
      </rPr>
      <t>1</t>
    </r>
  </si>
  <si>
    <r>
      <rPr>
        <vertAlign val="superscript"/>
        <sz val="9"/>
        <color theme="1"/>
        <rFont val="Calibri"/>
        <family val="2"/>
        <scheme val="minor"/>
      </rPr>
      <t>1</t>
    </r>
    <r>
      <rPr>
        <sz val="9"/>
        <color theme="1"/>
        <rFont val="Calibri"/>
        <family val="2"/>
        <scheme val="minor"/>
      </rPr>
      <t xml:space="preserve"> Net cash includes long-term investments: asset-backed securities, certificates of deposits, corporate debt securities, etc.</t>
    </r>
  </si>
  <si>
    <r>
      <t xml:space="preserve">Ericsson </t>
    </r>
    <r>
      <rPr>
        <vertAlign val="superscript"/>
        <sz val="11"/>
        <color theme="1"/>
        <rFont val="Calibri"/>
        <family val="2"/>
        <scheme val="minor"/>
      </rPr>
      <t>2</t>
    </r>
  </si>
  <si>
    <r>
      <rPr>
        <vertAlign val="superscript"/>
        <sz val="9"/>
        <color theme="1"/>
        <rFont val="Calibri"/>
        <family val="2"/>
        <scheme val="minor"/>
      </rPr>
      <t>1</t>
    </r>
    <r>
      <rPr>
        <sz val="9"/>
        <color theme="1"/>
        <rFont val="Calibri"/>
        <family val="2"/>
        <scheme val="minor"/>
      </rPr>
      <t xml:space="preserve"> Net cash includes post-employment benefits (long-term liability) as an offset to cash </t>
    </r>
  </si>
  <si>
    <t>2016 P/E, ex-cash</t>
  </si>
  <si>
    <r>
      <t xml:space="preserve">Infinera </t>
    </r>
    <r>
      <rPr>
        <vertAlign val="superscript"/>
        <sz val="11"/>
        <color theme="1"/>
        <rFont val="Calibri"/>
        <family val="2"/>
        <scheme val="minor"/>
      </rPr>
      <t>3</t>
    </r>
  </si>
  <si>
    <r>
      <rPr>
        <vertAlign val="superscript"/>
        <sz val="9"/>
        <color theme="1"/>
        <rFont val="Calibri"/>
        <family val="2"/>
        <scheme val="minor"/>
      </rPr>
      <t>3</t>
    </r>
    <r>
      <rPr>
        <sz val="9"/>
        <color theme="1"/>
        <rFont val="Calibri"/>
        <family val="2"/>
        <scheme val="minor"/>
      </rPr>
      <t xml:space="preserve"> Net cash includes long-term investments and restricted cash</t>
    </r>
  </si>
  <si>
    <t>&lt;&lt; Fair value?</t>
  </si>
  <si>
    <t>&lt;&lt; Upside?</t>
  </si>
  <si>
    <t>Routing</t>
  </si>
  <si>
    <t>Switching</t>
  </si>
  <si>
    <t>Total</t>
  </si>
  <si>
    <t>Ratio</t>
  </si>
  <si>
    <t>F2Q16</t>
  </si>
  <si>
    <t>F2Q13</t>
  </si>
  <si>
    <t>Security</t>
  </si>
  <si>
    <t>Services</t>
  </si>
  <si>
    <t>Source of Revs</t>
  </si>
  <si>
    <t>Total Revs</t>
  </si>
  <si>
    <t>Products</t>
  </si>
  <si>
    <t>Products GM</t>
  </si>
  <si>
    <t>Services GM</t>
  </si>
  <si>
    <t>Number of employees laid off</t>
  </si>
  <si>
    <t>* 2016 is the high-end of the estimate</t>
  </si>
  <si>
    <t>Current Yr Cons. EPS</t>
  </si>
  <si>
    <t>Next Yr Cons. EPS</t>
  </si>
  <si>
    <t>YOY EPS Growth</t>
  </si>
  <si>
    <t>Next Year P/E</t>
  </si>
  <si>
    <t>Next Year P/E, ex-cash</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</si>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</sst>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quot;$&quot;#,##0.00_);\(&quot;$&quot;#,##0.00\)"/>
    <numFmt numFmtId="43" formatCode="_(* #,##0.00_);_(* \(#,##0.00\);_(* &quot;-&quot;??_);_(@_)"/>
    <numFmt numFmtId="164" formatCode="&quot;$&quot;#,##0.00"/>
    <numFmt numFmtId="165" formatCode="[$€-2]\ #,##0.00"/>
    <numFmt numFmtId="166" formatCode="0.0"/>
    <numFmt numFmtId="167" formatCode="0.0%"/>
    <numFmt numFmtId="168" formatCode="&quot;$&quot;#,##0.0"/>
    <numFmt numFmtId="169" formatCode="_(* #,##0.0_);_(* \(#,##0.0\);_(* &quot;-&quot;??_);_(@_)"/>
    <numFmt numFmtId="170" formatCode="&quot;$&quot;#,##0.0_);\(&quot;$&quot;#,##0.0\)"/>
    <numFmt numFmtId="171" formatCode="_(* #,##0_);_(* \(#,##0\);_(* &quot;-&quot;??_);_(@_)"/>
    <numFmt numFmtId="172" formatCode="_(* #,##0.000_);_(* \(#,##0.000\);_(*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vertAlign val="superscript"/>
      <sz val="11"/>
      <color theme="1"/>
      <name val="Calibri"/>
      <family val="2"/>
      <scheme val="minor"/>
    </font>
    <font>
      <u/>
      <sz val="11"/>
      <color theme="1"/>
      <name val="Calibri"/>
      <family val="2"/>
      <scheme val="minor"/>
    </font>
    <font>
      <sz val="9"/>
      <color theme="1"/>
      <name val="Calibri"/>
      <family val="2"/>
      <scheme val="minor"/>
    </font>
    <font>
      <vertAlign val="superscript"/>
      <sz val="9"/>
      <color theme="1"/>
      <name val="Calibri"/>
      <family val="2"/>
      <scheme val="minor"/>
    </font>
  </fonts>
  <fills count="7">
    <fill>
      <patternFill patternType="none"/>
    </fill>
    <fill>
      <patternFill patternType="gray125"/>
    </fill>
    <fill>
      <patternFill patternType="solid">
        <fgColor theme="9" tint="-0.499984740745262"/>
        <bgColor indexed="64"/>
      </patternFill>
    </fill>
    <fill>
      <patternFill patternType="solid">
        <fgColor theme="8" tint="-0.499984740745262"/>
        <bgColor indexed="64"/>
      </patternFill>
    </fill>
    <fill>
      <patternFill patternType="solid">
        <fgColor theme="5"/>
        <bgColor indexed="64"/>
      </patternFill>
    </fill>
    <fill>
      <patternFill patternType="solid">
        <fgColor theme="6" tint="0.79998168889431442"/>
        <bgColor indexed="64"/>
      </patternFill>
    </fill>
    <fill>
      <patternFill patternType="solid">
        <fgColor theme="9" tint="0.59999389629810485"/>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auto="1"/>
      </left>
      <right/>
      <top/>
      <bottom/>
      <diagonal/>
    </border>
    <border>
      <left style="hair">
        <color auto="1"/>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auto="1"/>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80">
    <xf numFmtId="0" fontId="0" fillId="0" borderId="0" xfId="0"/>
    <xf numFmtId="0" fontId="3" fillId="0" borderId="0" xfId="0" applyFont="1"/>
    <xf numFmtId="0" fontId="3" fillId="0" borderId="0" xfId="0" applyFont="1" applyAlignment="1">
      <alignment horizontal="center" vertical="center" wrapText="1"/>
    </xf>
    <xf numFmtId="0" fontId="4" fillId="0" borderId="0" xfId="3"/>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9" fontId="0" fillId="0" borderId="0" xfId="2" applyFont="1"/>
    <xf numFmtId="0" fontId="3" fillId="0" borderId="5" xfId="0" applyFont="1" applyBorder="1"/>
    <xf numFmtId="167" fontId="0" fillId="0" borderId="0" xfId="2" applyNumberFormat="1" applyFont="1" applyAlignment="1">
      <alignment horizontal="center"/>
    </xf>
    <xf numFmtId="9" fontId="0" fillId="0" borderId="0" xfId="2" applyNumberFormat="1" applyFont="1" applyAlignment="1">
      <alignment horizontal="center"/>
    </xf>
    <xf numFmtId="9" fontId="3" fillId="0" borderId="5" xfId="2" applyNumberFormat="1" applyFont="1" applyBorder="1" applyAlignment="1">
      <alignment horizontal="center"/>
    </xf>
    <xf numFmtId="14" fontId="0" fillId="0" borderId="0" xfId="0" applyNumberFormat="1"/>
    <xf numFmtId="43" fontId="0" fillId="0" borderId="0" xfId="1" applyFont="1"/>
    <xf numFmtId="167" fontId="0" fillId="0" borderId="0" xfId="2" applyNumberFormat="1" applyFont="1"/>
    <xf numFmtId="167" fontId="3" fillId="0" borderId="0" xfId="0" applyNumberFormat="1" applyFont="1" applyAlignment="1">
      <alignment horizontal="center"/>
    </xf>
    <xf numFmtId="0" fontId="0" fillId="0" borderId="0" xfId="0" applyAlignment="1">
      <alignment horizontal="right"/>
    </xf>
    <xf numFmtId="0" fontId="0" fillId="4" borderId="0" xfId="0" applyFill="1" applyAlignment="1">
      <alignment horizontal="right"/>
    </xf>
    <xf numFmtId="167" fontId="0" fillId="0" borderId="0" xfId="2" applyNumberFormat="1" applyFont="1" applyAlignment="1">
      <alignment horizontal="right"/>
    </xf>
    <xf numFmtId="167" fontId="3" fillId="0" borderId="6" xfId="2" applyNumberFormat="1" applyFont="1" applyBorder="1" applyAlignment="1">
      <alignment horizontal="right"/>
    </xf>
    <xf numFmtId="167" fontId="3" fillId="0" borderId="4" xfId="2" applyNumberFormat="1" applyFont="1" applyBorder="1" applyAlignment="1">
      <alignment horizontal="right"/>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166" fontId="0" fillId="0" borderId="0" xfId="0" applyNumberFormat="1" applyAlignment="1">
      <alignment horizontal="center"/>
    </xf>
    <xf numFmtId="166" fontId="3" fillId="0" borderId="5" xfId="0" applyNumberFormat="1" applyFont="1" applyBorder="1" applyAlignment="1">
      <alignment horizontal="center"/>
    </xf>
    <xf numFmtId="0" fontId="6" fillId="0" borderId="0" xfId="0" applyFont="1"/>
    <xf numFmtId="0" fontId="6" fillId="0" borderId="0" xfId="0" applyFont="1" applyAlignment="1">
      <alignment horizontal="right"/>
    </xf>
    <xf numFmtId="168" fontId="0" fillId="0" borderId="0" xfId="0" applyNumberFormat="1" applyAlignment="1">
      <alignment horizontal="center"/>
    </xf>
    <xf numFmtId="168" fontId="0" fillId="0" borderId="5" xfId="0" applyNumberFormat="1" applyBorder="1" applyAlignment="1">
      <alignment horizontal="center"/>
    </xf>
    <xf numFmtId="164" fontId="0" fillId="0" borderId="5" xfId="0" applyNumberFormat="1" applyBorder="1" applyAlignment="1">
      <alignment horizontal="center"/>
    </xf>
    <xf numFmtId="166" fontId="0" fillId="0" borderId="5" xfId="0" applyNumberFormat="1" applyBorder="1" applyAlignment="1">
      <alignment horizontal="center"/>
    </xf>
    <xf numFmtId="166" fontId="0" fillId="0" borderId="5" xfId="2" applyNumberFormat="1" applyFont="1" applyBorder="1" applyAlignment="1">
      <alignment horizontal="center"/>
    </xf>
    <xf numFmtId="167" fontId="0" fillId="0" borderId="5" xfId="2" applyNumberFormat="1" applyFont="1" applyBorder="1" applyAlignment="1">
      <alignment horizontal="center"/>
    </xf>
    <xf numFmtId="164" fontId="0" fillId="0" borderId="0" xfId="0" applyNumberFormat="1"/>
    <xf numFmtId="167" fontId="3" fillId="0" borderId="0" xfId="2" applyNumberFormat="1" applyFont="1" applyAlignment="1">
      <alignment horizontal="center"/>
    </xf>
    <xf numFmtId="166" fontId="3" fillId="0" borderId="0" xfId="0" applyNumberFormat="1" applyFont="1" applyAlignment="1">
      <alignment horizontal="center"/>
    </xf>
    <xf numFmtId="166" fontId="3" fillId="0" borderId="0" xfId="2" applyNumberFormat="1" applyFont="1" applyAlignment="1">
      <alignment horizontal="center"/>
    </xf>
    <xf numFmtId="0" fontId="3" fillId="0" borderId="0" xfId="0" applyFont="1" applyFill="1" applyBorder="1"/>
    <xf numFmtId="169" fontId="0" fillId="0" borderId="0" xfId="1" applyNumberFormat="1" applyFont="1" applyAlignment="1">
      <alignment horizontal="center"/>
    </xf>
    <xf numFmtId="170" fontId="0" fillId="0" borderId="0" xfId="0" applyNumberFormat="1" applyAlignment="1">
      <alignment horizontal="center"/>
    </xf>
    <xf numFmtId="7" fontId="0" fillId="0" borderId="0" xfId="0" applyNumberFormat="1" applyAlignment="1">
      <alignment horizontal="center"/>
    </xf>
    <xf numFmtId="0" fontId="7" fillId="0" borderId="0" xfId="0" applyFont="1"/>
    <xf numFmtId="170" fontId="0" fillId="0" borderId="5" xfId="0" applyNumberFormat="1" applyBorder="1" applyAlignment="1">
      <alignment horizontal="center"/>
    </xf>
    <xf numFmtId="169" fontId="0" fillId="0" borderId="5" xfId="1" applyNumberFormat="1" applyFont="1" applyBorder="1" applyAlignment="1">
      <alignment horizontal="center"/>
    </xf>
    <xf numFmtId="7" fontId="0" fillId="0" borderId="5" xfId="0" applyNumberFormat="1" applyBorder="1" applyAlignment="1">
      <alignment horizontal="center"/>
    </xf>
    <xf numFmtId="166" fontId="0" fillId="0" borderId="7" xfId="0" applyNumberFormat="1" applyBorder="1" applyAlignment="1">
      <alignment horizontal="center"/>
    </xf>
    <xf numFmtId="166" fontId="3" fillId="0" borderId="7" xfId="0" applyNumberFormat="1" applyFont="1" applyBorder="1" applyAlignment="1">
      <alignment horizontal="center"/>
    </xf>
    <xf numFmtId="0" fontId="0" fillId="0" borderId="7" xfId="0" applyBorder="1"/>
    <xf numFmtId="166" fontId="0" fillId="0" borderId="8" xfId="0" applyNumberFormat="1" applyBorder="1" applyAlignment="1">
      <alignment horizontal="center"/>
    </xf>
    <xf numFmtId="9" fontId="0" fillId="0" borderId="7" xfId="2" applyNumberFormat="1" applyFont="1" applyBorder="1" applyAlignment="1">
      <alignment horizontal="center"/>
    </xf>
    <xf numFmtId="0" fontId="0" fillId="0" borderId="9" xfId="0" applyBorder="1" applyAlignment="1">
      <alignment horizontal="center"/>
    </xf>
    <xf numFmtId="0" fontId="0" fillId="0" borderId="9" xfId="0" applyBorder="1"/>
    <xf numFmtId="0" fontId="0" fillId="0" borderId="10" xfId="0" applyBorder="1"/>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5" borderId="4" xfId="0" applyFont="1" applyFill="1" applyBorder="1" applyAlignment="1">
      <alignment horizontal="center" vertical="center" wrapText="1"/>
    </xf>
    <xf numFmtId="0" fontId="3" fillId="0" borderId="12" xfId="0" applyFont="1" applyBorder="1" applyAlignment="1">
      <alignment horizontal="center" vertical="center" wrapText="1"/>
    </xf>
    <xf numFmtId="171" fontId="0" fillId="0" borderId="0" xfId="1" applyNumberFormat="1" applyFont="1"/>
    <xf numFmtId="9" fontId="3" fillId="0" borderId="0" xfId="2" applyFont="1"/>
    <xf numFmtId="0" fontId="3" fillId="6" borderId="1" xfId="0" applyFont="1" applyFill="1" applyBorder="1"/>
    <xf numFmtId="0" fontId="3" fillId="6" borderId="2" xfId="0" applyFont="1" applyFill="1" applyBorder="1" applyAlignment="1">
      <alignment horizontal="right"/>
    </xf>
    <xf numFmtId="0" fontId="3" fillId="6" borderId="3" xfId="0" applyFont="1" applyFill="1" applyBorder="1" applyAlignment="1">
      <alignment horizontal="right"/>
    </xf>
    <xf numFmtId="164" fontId="3" fillId="0" borderId="0" xfId="0" applyNumberFormat="1" applyFont="1"/>
    <xf numFmtId="167" fontId="0" fillId="0" borderId="0" xfId="0" applyNumberFormat="1"/>
    <xf numFmtId="169" fontId="0" fillId="0" borderId="0" xfId="1" applyNumberFormat="1" applyFont="1"/>
    <xf numFmtId="9" fontId="0" fillId="0" borderId="0" xfId="0" applyNumberFormat="1"/>
    <xf numFmtId="171" fontId="0" fillId="0" borderId="0" xfId="0" applyNumberFormat="1"/>
    <xf numFmtId="43" fontId="0" fillId="0" borderId="0" xfId="0" applyNumberFormat="1"/>
    <xf numFmtId="169" fontId="0" fillId="0" borderId="0" xfId="0" applyNumberFormat="1"/>
    <xf numFmtId="172" fontId="0" fillId="0" borderId="0" xfId="1" applyNumberFormat="1" applyFont="1"/>
    <xf numFmtId="3" fontId="0" fillId="0" borderId="0" xfId="0" applyNumberFormat="1"/>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166" fontId="0" fillId="0" borderId="9" xfId="2" applyNumberFormat="1" applyFont="1" applyBorder="1" applyAlignment="1">
      <alignment horizontal="center"/>
    </xf>
    <xf numFmtId="166" fontId="3" fillId="0" borderId="9" xfId="2" applyNumberFormat="1" applyFont="1" applyBorder="1" applyAlignment="1">
      <alignment horizontal="center"/>
    </xf>
    <xf numFmtId="166" fontId="0" fillId="0" borderId="10" xfId="2" applyNumberFormat="1" applyFont="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employees laid off*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Layoffs!$B$4</c:f>
              <c:strCache>
                <c:ptCount val="1"/>
                <c:pt idx="0">
                  <c:v>Number of employees laid off</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Layoffs!$C$3:$H$3</c:f>
              <c:numCache>
                <c:formatCode>General</c:formatCode>
                <c:ptCount val="6"/>
                <c:pt idx="0">
                  <c:v>2011</c:v>
                </c:pt>
                <c:pt idx="1">
                  <c:v>2012</c:v>
                </c:pt>
                <c:pt idx="2">
                  <c:v>2013</c:v>
                </c:pt>
                <c:pt idx="3">
                  <c:v>2014</c:v>
                </c:pt>
                <c:pt idx="4">
                  <c:v>2015</c:v>
                </c:pt>
                <c:pt idx="5">
                  <c:v>2016</c:v>
                </c:pt>
              </c:numCache>
            </c:numRef>
          </c:cat>
          <c:val>
            <c:numRef>
              <c:f>Layoffs!$C$4:$H$4</c:f>
              <c:numCache>
                <c:formatCode>#,##0</c:formatCode>
                <c:ptCount val="6"/>
                <c:pt idx="0">
                  <c:v>6500</c:v>
                </c:pt>
                <c:pt idx="1">
                  <c:v>1300</c:v>
                </c:pt>
                <c:pt idx="2">
                  <c:v>4000</c:v>
                </c:pt>
                <c:pt idx="3">
                  <c:v>6000</c:v>
                </c:pt>
                <c:pt idx="4">
                  <c:v>0</c:v>
                </c:pt>
                <c:pt idx="5">
                  <c:v>5500</c:v>
                </c:pt>
              </c:numCache>
            </c:numRef>
          </c:val>
          <c:extLst>
            <c:ext xmlns:c16="http://schemas.microsoft.com/office/drawing/2014/chart" uri="{C3380CC4-5D6E-409C-BE32-E72D297353CC}">
              <c16:uniqueId val="{00000000-8850-4C2F-A8D4-B0752529DEC7}"/>
            </c:ext>
          </c:extLst>
        </c:ser>
        <c:dLbls>
          <c:showLegendKey val="0"/>
          <c:showVal val="0"/>
          <c:showCatName val="0"/>
          <c:showSerName val="0"/>
          <c:showPercent val="0"/>
          <c:showBubbleSize val="0"/>
        </c:dLbls>
        <c:gapWidth val="219"/>
        <c:overlap val="-27"/>
        <c:axId val="364423896"/>
        <c:axId val="364425864"/>
      </c:barChart>
      <c:catAx>
        <c:axId val="36442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4425864"/>
        <c:crosses val="autoZero"/>
        <c:auto val="1"/>
        <c:lblAlgn val="ctr"/>
        <c:lblOffset val="100"/>
        <c:noMultiLvlLbl val="0"/>
      </c:catAx>
      <c:valAx>
        <c:axId val="364425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4423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586746</xdr:colOff>
      <xdr:row>3</xdr:row>
      <xdr:rowOff>144786</xdr:rowOff>
    </xdr:from>
    <xdr:to>
      <xdr:col>16</xdr:col>
      <xdr:colOff>281946</xdr:colOff>
      <xdr:row>18</xdr:row>
      <xdr:rowOff>144786</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ekingalpha.com/article/3885046-america-movils-amx-ceo-daniel-hajj-q4-2015-results-earnings-call-transcript?part=single" TargetMode="External"/><Relationship Id="rId1" Type="http://schemas.openxmlformats.org/officeDocument/2006/relationships/hyperlink" Target="http://otp.investis.com/clients/uk/vodafone3/rns/regulatory-story.aspx?cid=221&amp;newsid=59165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7"/>
  <sheetViews>
    <sheetView showGridLines="0" workbookViewId="0">
      <pane xSplit="4" ySplit="5" topLeftCell="E6" activePane="bottomRight" state="frozen"/>
      <selection pane="topRight" activeCell="E1" sqref="E1"/>
      <selection pane="bottomLeft" activeCell="A6" sqref="A6"/>
      <selection pane="bottomRight" activeCell="K29" sqref="K29"/>
    </sheetView>
  </sheetViews>
  <sheetFormatPr defaultRowHeight="14.4" x14ac:dyDescent="0.3"/>
  <cols>
    <col min="3" max="3" width="2.33203125" customWidth="1"/>
    <col min="4" max="4" width="14.109375" customWidth="1"/>
    <col min="5" max="5" width="8.44140625" customWidth="1"/>
    <col min="6" max="9" width="11.33203125" customWidth="1"/>
    <col min="14" max="14" width="9.5546875" bestFit="1" customWidth="1"/>
  </cols>
  <sheetData>
    <row r="2" spans="1:14" ht="15" thickBot="1" x14ac:dyDescent="0.35"/>
    <row r="3" spans="1:14" ht="15" thickBot="1" x14ac:dyDescent="0.35">
      <c r="D3" s="71" t="s">
        <v>33</v>
      </c>
      <c r="E3" s="72"/>
      <c r="F3" s="72"/>
      <c r="G3" s="72"/>
      <c r="H3" s="72"/>
      <c r="I3" s="73"/>
    </row>
    <row r="5" spans="1:14" ht="28.8" x14ac:dyDescent="0.3">
      <c r="D5" s="1" t="s">
        <v>0</v>
      </c>
      <c r="E5" s="2" t="s">
        <v>41</v>
      </c>
      <c r="F5" s="2" t="s">
        <v>2</v>
      </c>
      <c r="G5" s="2" t="s">
        <v>10</v>
      </c>
      <c r="H5" s="2" t="s">
        <v>9</v>
      </c>
      <c r="I5" s="2" t="s">
        <v>13</v>
      </c>
      <c r="J5" s="2" t="s">
        <v>7</v>
      </c>
    </row>
    <row r="6" spans="1:14" x14ac:dyDescent="0.3">
      <c r="A6" s="3" t="s">
        <v>11</v>
      </c>
      <c r="B6" t="s">
        <v>12</v>
      </c>
      <c r="D6" t="s">
        <v>6</v>
      </c>
      <c r="E6" s="4" t="s">
        <v>42</v>
      </c>
      <c r="F6" s="23">
        <v>128.6</v>
      </c>
      <c r="G6" s="5">
        <v>20.943999999999999</v>
      </c>
      <c r="H6" s="5">
        <v>22</v>
      </c>
      <c r="I6" s="10">
        <f t="shared" ref="I6:I12" si="0">+(H6/G6)-1</f>
        <v>5.0420168067226934E-2</v>
      </c>
    </row>
    <row r="7" spans="1:14" x14ac:dyDescent="0.3">
      <c r="A7" s="3" t="s">
        <v>15</v>
      </c>
      <c r="B7" t="s">
        <v>12</v>
      </c>
      <c r="D7" t="s">
        <v>5</v>
      </c>
      <c r="E7" s="4" t="s">
        <v>43</v>
      </c>
      <c r="F7" s="23">
        <v>140.1</v>
      </c>
      <c r="G7" s="5">
        <v>16.603999999999999</v>
      </c>
      <c r="H7" s="5">
        <f>+(17.2+17.7)/2</f>
        <v>17.45</v>
      </c>
      <c r="I7" s="10">
        <f t="shared" si="0"/>
        <v>5.0951577933028291E-2</v>
      </c>
    </row>
    <row r="8" spans="1:14" ht="16.2" x14ac:dyDescent="0.3">
      <c r="D8" t="s">
        <v>37</v>
      </c>
      <c r="E8" s="4" t="s">
        <v>44</v>
      </c>
      <c r="F8" s="23">
        <v>253.6</v>
      </c>
      <c r="G8" s="5">
        <v>11.298999999999999</v>
      </c>
      <c r="H8" s="5">
        <f>+(51.294*1.04)*0.17</f>
        <v>9.0687791999999998</v>
      </c>
      <c r="I8" s="10">
        <f t="shared" si="0"/>
        <v>-0.19738214001239041</v>
      </c>
    </row>
    <row r="9" spans="1:14" x14ac:dyDescent="0.3">
      <c r="A9" t="s">
        <v>17</v>
      </c>
      <c r="B9" t="s">
        <v>12</v>
      </c>
      <c r="D9" t="s">
        <v>1</v>
      </c>
      <c r="E9" s="4" t="s">
        <v>45</v>
      </c>
      <c r="F9" s="23">
        <v>449.2</v>
      </c>
      <c r="G9" s="6">
        <v>9.75</v>
      </c>
      <c r="H9" s="6">
        <v>8.75</v>
      </c>
      <c r="I9" s="10">
        <f t="shared" si="0"/>
        <v>-0.10256410256410253</v>
      </c>
      <c r="J9" t="s">
        <v>8</v>
      </c>
    </row>
    <row r="10" spans="1:14" ht="16.2" x14ac:dyDescent="0.3">
      <c r="D10" t="s">
        <v>38</v>
      </c>
      <c r="E10" s="4" t="s">
        <v>46</v>
      </c>
      <c r="F10" s="23">
        <v>288.39999999999998</v>
      </c>
      <c r="G10" s="5">
        <v>9.0410000000000004</v>
      </c>
      <c r="H10" s="5">
        <f>9.443*0.75</f>
        <v>7.0822500000000002</v>
      </c>
      <c r="I10" s="10">
        <f t="shared" si="0"/>
        <v>-0.21665191903550496</v>
      </c>
      <c r="J10" t="s">
        <v>14</v>
      </c>
    </row>
    <row r="11" spans="1:14" x14ac:dyDescent="0.3">
      <c r="D11" t="s">
        <v>3</v>
      </c>
      <c r="E11" s="4" t="s">
        <v>47</v>
      </c>
      <c r="F11" s="23">
        <v>189.82</v>
      </c>
      <c r="G11" s="6">
        <v>6</v>
      </c>
      <c r="H11" s="6">
        <v>6.7</v>
      </c>
      <c r="I11" s="10">
        <f t="shared" si="0"/>
        <v>0.1166666666666667</v>
      </c>
      <c r="J11" t="s">
        <v>16</v>
      </c>
    </row>
    <row r="12" spans="1:14" x14ac:dyDescent="0.3">
      <c r="D12" t="s">
        <v>4</v>
      </c>
      <c r="E12" s="4" t="s">
        <v>48</v>
      </c>
      <c r="F12" s="23">
        <v>152.4</v>
      </c>
      <c r="G12" s="5">
        <v>4.0250000000000004</v>
      </c>
      <c r="H12" s="5">
        <f>+(4.5+4.8)/2</f>
        <v>4.6500000000000004</v>
      </c>
      <c r="I12" s="10">
        <f t="shared" si="0"/>
        <v>0.15527950310559002</v>
      </c>
    </row>
    <row r="13" spans="1:14" x14ac:dyDescent="0.3">
      <c r="D13" s="8" t="s">
        <v>18</v>
      </c>
      <c r="E13" s="8"/>
      <c r="F13" s="24">
        <f>+AVERAGE(F6:F12)</f>
        <v>228.87428571428572</v>
      </c>
      <c r="G13" s="8"/>
      <c r="H13" s="8"/>
      <c r="I13" s="11">
        <f>+AVERAGE(I6:I12)</f>
        <v>-2.0468606548497994E-2</v>
      </c>
    </row>
    <row r="15" spans="1:14" ht="16.2" x14ac:dyDescent="0.3">
      <c r="D15" t="s">
        <v>39</v>
      </c>
    </row>
    <row r="16" spans="1:14" ht="16.2" x14ac:dyDescent="0.3">
      <c r="D16" t="s">
        <v>40</v>
      </c>
      <c r="N16" s="12"/>
    </row>
    <row r="17" spans="4:15" x14ac:dyDescent="0.3">
      <c r="N17" s="12"/>
      <c r="O17" s="13"/>
    </row>
    <row r="21" spans="4:15" x14ac:dyDescent="0.3">
      <c r="E21" s="25">
        <v>2015</v>
      </c>
      <c r="F21" s="25">
        <v>2014</v>
      </c>
      <c r="G21" s="25">
        <v>2013</v>
      </c>
      <c r="H21" s="26" t="s">
        <v>35</v>
      </c>
    </row>
    <row r="22" spans="4:15" x14ac:dyDescent="0.3">
      <c r="D22" s="16" t="s">
        <v>34</v>
      </c>
      <c r="E22" s="21">
        <v>32.1</v>
      </c>
      <c r="F22" s="21">
        <v>29.6</v>
      </c>
      <c r="G22" s="22">
        <v>24.42</v>
      </c>
      <c r="H22" s="7">
        <f>+(E22/G22)^(1/2)-1</f>
        <v>0.14651485576782397</v>
      </c>
    </row>
    <row r="24" spans="4:15" x14ac:dyDescent="0.3">
      <c r="H24" s="25" t="s">
        <v>36</v>
      </c>
    </row>
    <row r="25" spans="4:15" x14ac:dyDescent="0.3">
      <c r="D25" t="s">
        <v>49</v>
      </c>
      <c r="E25" s="21">
        <v>733</v>
      </c>
      <c r="F25" s="21">
        <v>247</v>
      </c>
      <c r="G25" s="22">
        <v>35</v>
      </c>
      <c r="H25" s="7">
        <f>+E25/F25-1</f>
        <v>1.9676113360323888</v>
      </c>
    </row>
    <row r="27" spans="4:15" ht="15" thickBot="1" x14ac:dyDescent="0.35"/>
    <row r="28" spans="4:15" ht="15" thickBot="1" x14ac:dyDescent="0.35">
      <c r="D28" s="59" t="s">
        <v>87</v>
      </c>
      <c r="E28" s="60" t="s">
        <v>83</v>
      </c>
      <c r="F28" s="61" t="s">
        <v>84</v>
      </c>
    </row>
    <row r="29" spans="4:15" x14ac:dyDescent="0.3">
      <c r="D29" t="s">
        <v>79</v>
      </c>
      <c r="E29" s="57">
        <v>1845</v>
      </c>
      <c r="F29" s="57">
        <v>1946</v>
      </c>
      <c r="G29" s="57"/>
      <c r="H29" s="57"/>
    </row>
    <row r="30" spans="4:15" x14ac:dyDescent="0.3">
      <c r="D30" t="s">
        <v>80</v>
      </c>
      <c r="E30" s="57">
        <v>3483</v>
      </c>
      <c r="F30" s="57">
        <v>3724</v>
      </c>
    </row>
    <row r="31" spans="4:15" x14ac:dyDescent="0.3">
      <c r="D31" t="s">
        <v>81</v>
      </c>
      <c r="E31" s="57">
        <v>11834</v>
      </c>
      <c r="F31" s="57">
        <v>12098</v>
      </c>
    </row>
    <row r="32" spans="4:15" x14ac:dyDescent="0.3">
      <c r="D32" s="1" t="s">
        <v>82</v>
      </c>
      <c r="E32" s="58">
        <f>+SUM(E29:E30)/E31</f>
        <v>0.45022815616021633</v>
      </c>
      <c r="F32" s="58">
        <f>+SUM(F29:F30)/F31</f>
        <v>0.46867250785253761</v>
      </c>
    </row>
    <row r="34" spans="4:6" x14ac:dyDescent="0.3">
      <c r="D34" t="s">
        <v>85</v>
      </c>
      <c r="E34" s="57">
        <v>462</v>
      </c>
      <c r="F34" s="57">
        <v>336</v>
      </c>
    </row>
    <row r="35" spans="4:6" x14ac:dyDescent="0.3">
      <c r="D35" t="s">
        <v>86</v>
      </c>
      <c r="E35" s="57">
        <v>2944</v>
      </c>
      <c r="F35" s="57">
        <v>2661</v>
      </c>
    </row>
    <row r="36" spans="4:6" x14ac:dyDescent="0.3">
      <c r="D36" t="s">
        <v>81</v>
      </c>
      <c r="E36" s="57">
        <v>11834</v>
      </c>
      <c r="F36" s="57">
        <v>12098</v>
      </c>
    </row>
    <row r="37" spans="4:6" x14ac:dyDescent="0.3">
      <c r="D37" s="1" t="s">
        <v>82</v>
      </c>
      <c r="E37" s="58">
        <f>+SUM(E34:E35)/E36</f>
        <v>0.28781477099881697</v>
      </c>
      <c r="F37" s="58">
        <f>+SUM(F34:F35)/F36</f>
        <v>0.24772689700776987</v>
      </c>
    </row>
  </sheetData>
  <sortState ref="D6:J13">
    <sortCondition descending="1" ref="H6"/>
  </sortState>
  <mergeCells count="1">
    <mergeCell ref="D3:I3"/>
  </mergeCells>
  <hyperlinks>
    <hyperlink ref="A6" r:id="rId1"/>
    <hyperlink ref="A7"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37"/>
  <sheetViews>
    <sheetView showGridLines="0" tabSelected="1" workbookViewId="0">
      <pane xSplit="4" ySplit="5" topLeftCell="E6" activePane="bottomRight" state="frozen"/>
      <selection pane="topRight" activeCell="E1" sqref="E1"/>
      <selection pane="bottomLeft" activeCell="A6" sqref="A6"/>
      <selection pane="bottomRight" activeCell="I13" sqref="I13"/>
    </sheetView>
  </sheetViews>
  <sheetFormatPr defaultRowHeight="14.4" outlineLevelCol="1" x14ac:dyDescent="0.3"/>
  <cols>
    <col min="3" max="3" width="2.33203125" customWidth="1"/>
    <col min="4" max="4" width="14.77734375" customWidth="1"/>
    <col min="5" max="5" width="8.44140625" customWidth="1"/>
    <col min="6" max="9" width="10.77734375" customWidth="1"/>
    <col min="10" max="15" width="10.77734375" hidden="1" customWidth="1" outlineLevel="1"/>
    <col min="16" max="16" width="10.77734375" hidden="1" customWidth="1" outlineLevel="1" collapsed="1"/>
    <col min="17" max="17" width="10.77734375" customWidth="1" collapsed="1"/>
    <col min="18" max="18" width="10.77734375" hidden="1" customWidth="1" outlineLevel="1"/>
    <col min="19" max="19" width="11.6640625" customWidth="1" collapsed="1"/>
    <col min="21" max="21" width="11.44140625" customWidth="1"/>
    <col min="24" max="24" width="9.5546875" bestFit="1" customWidth="1"/>
    <col min="26" max="26" width="12.5546875" customWidth="1"/>
  </cols>
  <sheetData>
    <row r="2" spans="1:26" ht="15" thickBot="1" x14ac:dyDescent="0.35">
      <c r="V2">
        <v>574.70000000000005</v>
      </c>
      <c r="W2">
        <v>209.2</v>
      </c>
      <c r="X2">
        <v>12.57</v>
      </c>
      <c r="Y2">
        <v>1.069</v>
      </c>
      <c r="Z2">
        <v>0.48199999999999998</v>
      </c>
    </row>
    <row r="3" spans="1:26" ht="15" thickBot="1" x14ac:dyDescent="0.35">
      <c r="D3" s="74" t="s">
        <v>61</v>
      </c>
      <c r="E3" s="75"/>
      <c r="F3" s="75"/>
      <c r="G3" s="75"/>
      <c r="H3" s="75"/>
      <c r="I3" s="75"/>
      <c r="J3" s="75"/>
      <c r="K3" s="75"/>
      <c r="L3" s="75"/>
      <c r="M3" s="75"/>
      <c r="N3" s="75"/>
      <c r="O3" s="75"/>
      <c r="P3" s="75"/>
      <c r="Q3" s="75"/>
      <c r="R3" s="75"/>
      <c r="S3" s="76"/>
      <c r="V3">
        <v>602.4</v>
      </c>
      <c r="W3">
        <v>190.2</v>
      </c>
      <c r="X3">
        <v>12.84</v>
      </c>
      <c r="Y3">
        <v>12</v>
      </c>
      <c r="Z3">
        <v>12</v>
      </c>
    </row>
    <row r="4" spans="1:26" x14ac:dyDescent="0.3">
      <c r="V4" s="7">
        <f>+V2/V3-1</f>
        <v>-4.5982735723771428E-2</v>
      </c>
      <c r="W4" s="7">
        <f>+W2/W3-1</f>
        <v>9.9894847528916975E-2</v>
      </c>
      <c r="X4" s="7">
        <f>+X2/X3-1</f>
        <v>-2.1028037383177489E-2</v>
      </c>
      <c r="Y4" s="7">
        <f>+Y2/Y3</f>
        <v>8.9083333333333334E-2</v>
      </c>
      <c r="Z4" s="7">
        <f>+Z2/Z3</f>
        <v>4.0166666666666663E-2</v>
      </c>
    </row>
    <row r="5" spans="1:26" ht="40.200000000000003" customHeight="1" x14ac:dyDescent="0.3">
      <c r="D5" s="53" t="s">
        <v>63</v>
      </c>
      <c r="E5" s="54" t="s">
        <v>41</v>
      </c>
      <c r="F5" s="53" t="s">
        <v>51</v>
      </c>
      <c r="G5" s="53" t="s">
        <v>94</v>
      </c>
      <c r="H5" s="53" t="s">
        <v>95</v>
      </c>
      <c r="I5" s="53" t="s">
        <v>96</v>
      </c>
      <c r="J5" s="55" t="s">
        <v>64</v>
      </c>
      <c r="K5" s="55" t="s">
        <v>65</v>
      </c>
      <c r="L5" s="55" t="s">
        <v>66</v>
      </c>
      <c r="M5" s="55" t="s">
        <v>67</v>
      </c>
      <c r="N5" s="55" t="s">
        <v>68</v>
      </c>
      <c r="O5" s="55" t="s">
        <v>69</v>
      </c>
      <c r="P5" s="56" t="s">
        <v>52</v>
      </c>
      <c r="Q5" s="54" t="s">
        <v>97</v>
      </c>
      <c r="R5" s="53" t="s">
        <v>74</v>
      </c>
      <c r="S5" s="53" t="s">
        <v>98</v>
      </c>
      <c r="T5" s="2"/>
    </row>
    <row r="6" spans="1:26" ht="16.2" x14ac:dyDescent="0.3">
      <c r="A6" s="3"/>
      <c r="D6" t="s">
        <v>70</v>
      </c>
      <c r="E6" s="50" t="s">
        <v>54</v>
      </c>
      <c r="F6" s="5">
        <v>26.45</v>
      </c>
      <c r="G6" s="5">
        <v>2.19</v>
      </c>
      <c r="H6" s="5">
        <v>2.34</v>
      </c>
      <c r="I6" s="9">
        <f t="shared" ref="I6:I10" si="0">+H6/G6-1</f>
        <v>6.8493150684931559E-2</v>
      </c>
      <c r="J6" s="27">
        <f>1420.9+527.1+1244.2</f>
        <v>3192.2</v>
      </c>
      <c r="K6" s="27">
        <v>299.89999999999998</v>
      </c>
      <c r="L6" s="27">
        <v>1648.8</v>
      </c>
      <c r="M6" s="39">
        <f>+J6-K6-L6</f>
        <v>1243.4999999999998</v>
      </c>
      <c r="N6" s="38">
        <v>399.4</v>
      </c>
      <c r="O6" s="40">
        <f>+M6/N6</f>
        <v>3.1134201301952924</v>
      </c>
      <c r="P6" s="45">
        <f t="shared" ref="P6:Q10" si="1">+$F6/G6</f>
        <v>12.077625570776256</v>
      </c>
      <c r="Q6" s="77">
        <f t="shared" si="1"/>
        <v>11.303418803418804</v>
      </c>
      <c r="R6" s="23">
        <f>+(F6-O6)/G6</f>
        <v>10.655972543289822</v>
      </c>
      <c r="S6" s="23">
        <f>+(F6-O6)/H6</f>
        <v>9.9728973802584235</v>
      </c>
      <c r="V6">
        <v>1088</v>
      </c>
      <c r="W6">
        <f>+V6*1.12</f>
        <v>1218.5600000000002</v>
      </c>
    </row>
    <row r="7" spans="1:26" ht="16.2" x14ac:dyDescent="0.3">
      <c r="A7" s="3"/>
      <c r="D7" t="s">
        <v>72</v>
      </c>
      <c r="E7" s="50" t="s">
        <v>57</v>
      </c>
      <c r="F7" s="5">
        <v>5.82</v>
      </c>
      <c r="G7" s="5">
        <v>0.34</v>
      </c>
      <c r="H7" s="5">
        <v>0.38</v>
      </c>
      <c r="I7" s="9">
        <f t="shared" si="0"/>
        <v>0.11764705882352944</v>
      </c>
      <c r="J7" s="27">
        <f>+(26046+40224)/8.415</f>
        <v>7875.2228163992877</v>
      </c>
      <c r="K7" s="27">
        <f>+(2376)/8.415</f>
        <v>282.35294117647061</v>
      </c>
      <c r="L7" s="27">
        <f>+(22744+22664)/8.415</f>
        <v>5396.0784313725499</v>
      </c>
      <c r="M7" s="39">
        <f>+J7-K7-L7</f>
        <v>2196.7914438502676</v>
      </c>
      <c r="N7" s="38">
        <v>3249</v>
      </c>
      <c r="O7" s="40">
        <f>+M7/N7</f>
        <v>0.6761438731456656</v>
      </c>
      <c r="P7" s="45">
        <f t="shared" si="1"/>
        <v>17.117647058823529</v>
      </c>
      <c r="Q7" s="77">
        <f t="shared" si="1"/>
        <v>15.315789473684211</v>
      </c>
      <c r="R7" s="23">
        <f t="shared" ref="R7:R10" si="2">+(F7-O7)/G7</f>
        <v>15.128988608395101</v>
      </c>
      <c r="S7" s="23">
        <f t="shared" ref="S7:S10" si="3">+(F7-O7)/H7</f>
        <v>13.536463491721934</v>
      </c>
      <c r="V7">
        <v>464</v>
      </c>
      <c r="W7">
        <f>+V7*1.12</f>
        <v>519.68000000000006</v>
      </c>
    </row>
    <row r="8" spans="1:26" x14ac:dyDescent="0.3">
      <c r="D8" t="s">
        <v>58</v>
      </c>
      <c r="E8" s="50" t="s">
        <v>59</v>
      </c>
      <c r="F8" s="5">
        <v>4.54</v>
      </c>
      <c r="G8" s="5">
        <v>0.19</v>
      </c>
      <c r="H8" s="5">
        <v>0.26</v>
      </c>
      <c r="I8" s="9">
        <f t="shared" si="0"/>
        <v>0.36842105263157898</v>
      </c>
      <c r="J8" s="27">
        <f>9849/0.92104</f>
        <v>10693.346651611222</v>
      </c>
      <c r="K8" s="27">
        <f>51/0.92104</f>
        <v>55.372187961434904</v>
      </c>
      <c r="L8" s="27">
        <f>2023/0.92104</f>
        <v>2196.4301224702513</v>
      </c>
      <c r="M8" s="39">
        <f>+J8-K8-L8</f>
        <v>8441.544341179535</v>
      </c>
      <c r="N8" s="38">
        <v>3947.5</v>
      </c>
      <c r="O8" s="40">
        <f>+M8/N8</f>
        <v>2.1384532846559936</v>
      </c>
      <c r="P8" s="45">
        <f t="shared" si="1"/>
        <v>23.894736842105264</v>
      </c>
      <c r="Q8" s="77">
        <f t="shared" si="1"/>
        <v>17.46153846153846</v>
      </c>
      <c r="R8" s="23">
        <f t="shared" si="2"/>
        <v>12.63971955444214</v>
      </c>
      <c r="S8" s="23">
        <f t="shared" si="3"/>
        <v>9.2367181359384851</v>
      </c>
      <c r="V8">
        <f>+SUM(V6:V7)</f>
        <v>1552</v>
      </c>
      <c r="W8">
        <f>+SUM(W6:W7)</f>
        <v>1738.2400000000002</v>
      </c>
    </row>
    <row r="9" spans="1:26" ht="16.2" x14ac:dyDescent="0.3">
      <c r="D9" t="s">
        <v>75</v>
      </c>
      <c r="E9" s="50" t="s">
        <v>60</v>
      </c>
      <c r="F9" s="5">
        <v>8.86</v>
      </c>
      <c r="G9" s="5">
        <v>0.33</v>
      </c>
      <c r="H9" s="5">
        <v>-0.09</v>
      </c>
      <c r="I9" s="9" t="s">
        <v>99</v>
      </c>
      <c r="J9" s="27">
        <f>149.1+125.6+76.5+14.5+5.3</f>
        <v>371</v>
      </c>
      <c r="K9" s="27">
        <v>0</v>
      </c>
      <c r="L9" s="27">
        <v>125.44</v>
      </c>
      <c r="M9" s="39">
        <f>+J9-K9-L9</f>
        <v>245.56</v>
      </c>
      <c r="N9" s="38">
        <v>143.17099999999999</v>
      </c>
      <c r="O9" s="40">
        <f>+M9/N9</f>
        <v>1.7151518114702</v>
      </c>
      <c r="P9" s="45">
        <f t="shared" si="1"/>
        <v>26.848484848484844</v>
      </c>
      <c r="Q9" s="77" t="s">
        <v>99</v>
      </c>
      <c r="R9" s="23">
        <f t="shared" si="2"/>
        <v>21.651055116756968</v>
      </c>
      <c r="S9" s="23" t="s">
        <v>99</v>
      </c>
      <c r="W9">
        <f>+W8-V8</f>
        <v>186.24000000000024</v>
      </c>
      <c r="X9">
        <v>12843</v>
      </c>
      <c r="Y9">
        <f>+W9/X9</f>
        <v>1.4501284746554561E-2</v>
      </c>
    </row>
    <row r="10" spans="1:26" x14ac:dyDescent="0.3">
      <c r="D10" t="s">
        <v>55</v>
      </c>
      <c r="E10" s="50" t="s">
        <v>56</v>
      </c>
      <c r="F10" s="5">
        <v>24.33</v>
      </c>
      <c r="G10" s="5">
        <v>1.71</v>
      </c>
      <c r="H10" s="5">
        <v>1.96</v>
      </c>
      <c r="I10" s="9">
        <f t="shared" si="0"/>
        <v>0.14619883040935666</v>
      </c>
      <c r="J10" s="27">
        <v>1021.2</v>
      </c>
      <c r="K10" s="27">
        <v>2.5</v>
      </c>
      <c r="L10" s="27">
        <v>1271.5999999999999</v>
      </c>
      <c r="M10" s="39">
        <f>+J10-K10-L10</f>
        <v>-252.89999999999986</v>
      </c>
      <c r="N10" s="38">
        <v>177.054</v>
      </c>
      <c r="O10" s="40">
        <f>+M10/N10</f>
        <v>-1.4283777830492383</v>
      </c>
      <c r="P10" s="45">
        <f t="shared" si="1"/>
        <v>14.228070175438596</v>
      </c>
      <c r="Q10" s="77">
        <f t="shared" si="1"/>
        <v>12.413265306122449</v>
      </c>
      <c r="R10" s="23">
        <f t="shared" si="2"/>
        <v>15.063378820496631</v>
      </c>
      <c r="S10" s="23">
        <f t="shared" si="3"/>
        <v>13.142029481147571</v>
      </c>
    </row>
    <row r="11" spans="1:26" x14ac:dyDescent="0.3">
      <c r="D11" s="1" t="s">
        <v>18</v>
      </c>
      <c r="E11" s="50"/>
      <c r="F11" s="5"/>
      <c r="G11" s="5"/>
      <c r="H11" s="5"/>
      <c r="I11" s="34">
        <f t="shared" ref="I11" si="4">+MEDIAN(I6:I10)</f>
        <v>0.13192294461644305</v>
      </c>
      <c r="J11" s="34"/>
      <c r="K11" s="34"/>
      <c r="L11" s="34"/>
      <c r="M11" s="34"/>
      <c r="N11" s="34"/>
      <c r="O11" s="34"/>
      <c r="P11" s="46">
        <f>+MEDIAN(P6:P10)</f>
        <v>17.117647058823529</v>
      </c>
      <c r="Q11" s="78">
        <f>+MEDIAN(Q6:Q10)</f>
        <v>13.86452738990333</v>
      </c>
      <c r="R11" s="35">
        <f>+MEDIAN(R6:R10)</f>
        <v>15.063378820496631</v>
      </c>
      <c r="S11" s="36">
        <f>+MEDIAN(S6:S10)</f>
        <v>11.557463430702997</v>
      </c>
    </row>
    <row r="12" spans="1:26" x14ac:dyDescent="0.3">
      <c r="E12" s="51"/>
      <c r="F12" s="33"/>
      <c r="P12" s="47"/>
      <c r="Q12" s="51"/>
    </row>
    <row r="13" spans="1:26" x14ac:dyDescent="0.3">
      <c r="D13" s="8" t="s">
        <v>53</v>
      </c>
      <c r="E13" s="52" t="s">
        <v>50</v>
      </c>
      <c r="F13" s="29">
        <v>30.83</v>
      </c>
      <c r="G13" s="29">
        <v>2.37</v>
      </c>
      <c r="H13" s="29">
        <v>2.4900000000000002</v>
      </c>
      <c r="I13" s="32">
        <f>+H13/G13-1</f>
        <v>5.0632911392405111E-2</v>
      </c>
      <c r="J13" s="28">
        <f>8895+54617</f>
        <v>63512</v>
      </c>
      <c r="K13" s="28">
        <v>4164</v>
      </c>
      <c r="L13" s="28">
        <v>24431</v>
      </c>
      <c r="M13" s="42">
        <f>+J13-K13-L13</f>
        <v>34917</v>
      </c>
      <c r="N13" s="43">
        <v>5065</v>
      </c>
      <c r="O13" s="44">
        <f>+M13/N13</f>
        <v>6.8937808489634751</v>
      </c>
      <c r="P13" s="48">
        <f>+$F13/G13</f>
        <v>13.0084388185654</v>
      </c>
      <c r="Q13" s="79">
        <f>+$F13/H13</f>
        <v>12.381526104417668</v>
      </c>
      <c r="R13" s="30">
        <f>+(F13-O13)/G13</f>
        <v>10.099670527863513</v>
      </c>
      <c r="S13" s="31">
        <f>+(F13-O13)/H13</f>
        <v>9.6129394180869578</v>
      </c>
      <c r="U13" s="33">
        <f>ROUND(R11*G13+O13,2)</f>
        <v>42.59</v>
      </c>
      <c r="V13" t="s">
        <v>77</v>
      </c>
      <c r="X13" s="7">
        <f>+U13/F13-1</f>
        <v>0.3814466428803116</v>
      </c>
      <c r="Y13" t="s">
        <v>78</v>
      </c>
    </row>
    <row r="14" spans="1:26" x14ac:dyDescent="0.3">
      <c r="E14" s="51"/>
      <c r="P14" s="47"/>
      <c r="U14" s="33">
        <f>ROUND(S11*H13+O13,2)</f>
        <v>35.67</v>
      </c>
      <c r="V14" t="s">
        <v>77</v>
      </c>
      <c r="X14" s="7">
        <f>+U14/F13-1</f>
        <v>0.15698994485890383</v>
      </c>
      <c r="Y14" t="s">
        <v>78</v>
      </c>
    </row>
    <row r="15" spans="1:26" x14ac:dyDescent="0.3">
      <c r="D15" s="37" t="s">
        <v>62</v>
      </c>
      <c r="E15" s="51"/>
      <c r="I15" s="10"/>
      <c r="J15" s="10"/>
      <c r="K15" s="10"/>
      <c r="L15" s="10"/>
      <c r="M15" s="10"/>
      <c r="N15" s="10"/>
      <c r="O15" s="10"/>
      <c r="P15" s="49">
        <f>+P13/P11-1</f>
        <v>-0.24005683877796624</v>
      </c>
      <c r="Q15" s="10">
        <f>+Q13/Q11-1</f>
        <v>-0.10696370988928472</v>
      </c>
      <c r="R15" s="10">
        <f>+R13/R11-1</f>
        <v>-0.32952157359801881</v>
      </c>
      <c r="S15" s="10">
        <f>+S13/S11-1</f>
        <v>-0.16824833790521121</v>
      </c>
      <c r="U15" s="62">
        <f>+AVERAGE(U13:U14)</f>
        <v>39.130000000000003</v>
      </c>
      <c r="X15" s="7">
        <f>+U15/F13-1</f>
        <v>0.26921829386960772</v>
      </c>
      <c r="Y15" t="s">
        <v>78</v>
      </c>
    </row>
    <row r="17" spans="4:29" x14ac:dyDescent="0.3">
      <c r="D17" s="41" t="s">
        <v>71</v>
      </c>
    </row>
    <row r="18" spans="4:29" x14ac:dyDescent="0.3">
      <c r="D18" s="41" t="s">
        <v>73</v>
      </c>
    </row>
    <row r="19" spans="4:29" x14ac:dyDescent="0.3">
      <c r="D19" s="41" t="s">
        <v>76</v>
      </c>
    </row>
    <row r="24" spans="4:29" x14ac:dyDescent="0.3">
      <c r="V24" s="14"/>
    </row>
    <row r="26" spans="4:29" x14ac:dyDescent="0.3">
      <c r="Q26" t="s">
        <v>88</v>
      </c>
      <c r="R26" s="57">
        <v>12000</v>
      </c>
      <c r="U26" t="s">
        <v>88</v>
      </c>
      <c r="V26" s="57">
        <v>12000</v>
      </c>
      <c r="Z26" t="s">
        <v>88</v>
      </c>
      <c r="AA26" s="57">
        <f>+SUM(AA27:AA28)</f>
        <v>12031.25</v>
      </c>
    </row>
    <row r="27" spans="4:29" x14ac:dyDescent="0.3">
      <c r="Q27" t="s">
        <v>89</v>
      </c>
      <c r="R27" s="57">
        <v>8875</v>
      </c>
      <c r="S27" s="14">
        <f>+R27/$R$26</f>
        <v>0.73958333333333337</v>
      </c>
      <c r="U27" t="s">
        <v>89</v>
      </c>
      <c r="V27" s="57">
        <f>+V26*0.73</f>
        <v>8760</v>
      </c>
      <c r="W27" s="14">
        <f>+V27/$R$26</f>
        <v>0.73</v>
      </c>
      <c r="Z27" t="s">
        <v>89</v>
      </c>
      <c r="AA27" s="57">
        <f>+R27</f>
        <v>8875</v>
      </c>
      <c r="AB27" s="14">
        <f>+AA27/$AA$26</f>
        <v>0.73766233766233769</v>
      </c>
    </row>
    <row r="28" spans="4:29" x14ac:dyDescent="0.3">
      <c r="Q28" t="s">
        <v>86</v>
      </c>
      <c r="R28" s="57">
        <v>3125</v>
      </c>
      <c r="S28" s="14">
        <f>+R28/$R$26</f>
        <v>0.26041666666666669</v>
      </c>
      <c r="U28" t="s">
        <v>86</v>
      </c>
      <c r="V28" s="57">
        <f>+V26*0.27</f>
        <v>3240</v>
      </c>
      <c r="W28" s="14">
        <f>+V28/$R$26</f>
        <v>0.27</v>
      </c>
      <c r="Z28" t="s">
        <v>86</v>
      </c>
      <c r="AA28" s="57">
        <f>+R28*1.01</f>
        <v>3156.25</v>
      </c>
      <c r="AB28" s="14">
        <f>+AA28/$AA$26</f>
        <v>0.26233766233766231</v>
      </c>
    </row>
    <row r="29" spans="4:29" x14ac:dyDescent="0.3">
      <c r="R29" s="57"/>
      <c r="V29" s="57"/>
      <c r="AA29" s="57"/>
    </row>
    <row r="30" spans="4:29" x14ac:dyDescent="0.3">
      <c r="Q30" t="s">
        <v>90</v>
      </c>
      <c r="R30" s="57">
        <f>+R27*S30</f>
        <v>5724.375</v>
      </c>
      <c r="S30" s="63">
        <v>0.64500000000000002</v>
      </c>
      <c r="U30" t="s">
        <v>90</v>
      </c>
      <c r="V30" s="57">
        <f>+V27*W30</f>
        <v>5650.2</v>
      </c>
      <c r="W30" s="63">
        <v>0.64500000000000002</v>
      </c>
      <c r="X30" s="63"/>
      <c r="Z30" t="s">
        <v>90</v>
      </c>
      <c r="AA30" s="57">
        <f>+AA27*AB30</f>
        <v>5724.375</v>
      </c>
      <c r="AB30" s="63">
        <v>0.64500000000000002</v>
      </c>
      <c r="AC30" s="63"/>
    </row>
    <row r="31" spans="4:29" x14ac:dyDescent="0.3">
      <c r="Q31" t="s">
        <v>91</v>
      </c>
      <c r="R31" s="57">
        <f>+R28*S31</f>
        <v>2096.875</v>
      </c>
      <c r="S31" s="63">
        <v>0.67100000000000004</v>
      </c>
      <c r="U31" t="s">
        <v>91</v>
      </c>
      <c r="V31" s="57">
        <f>+V28*W31</f>
        <v>2174.04</v>
      </c>
      <c r="W31" s="63">
        <v>0.67100000000000004</v>
      </c>
      <c r="Z31" t="s">
        <v>91</v>
      </c>
      <c r="AA31" s="57">
        <f>+AA28*AB31</f>
        <v>2117.84375</v>
      </c>
      <c r="AB31" s="63">
        <v>0.67100000000000004</v>
      </c>
    </row>
    <row r="33" spans="18:28" x14ac:dyDescent="0.3">
      <c r="R33" s="57"/>
      <c r="S33" s="65"/>
      <c r="V33" s="64">
        <f>+SUM(V30:V31)-SUM(R30:R31)</f>
        <v>2.9899999999997817</v>
      </c>
      <c r="W33" s="65"/>
      <c r="AA33" s="64">
        <f>+SUM(AA30:AA31)-SUM(R30:R31)</f>
        <v>20.96875</v>
      </c>
      <c r="AB33" s="65"/>
    </row>
    <row r="34" spans="18:28" x14ac:dyDescent="0.3">
      <c r="R34" s="66"/>
      <c r="V34" s="68">
        <f>+V33*0.78</f>
        <v>2.3321999999998297</v>
      </c>
      <c r="AA34" s="68">
        <f>+AA33*0.78</f>
        <v>16.355625</v>
      </c>
    </row>
    <row r="35" spans="18:28" x14ac:dyDescent="0.3">
      <c r="V35" s="64">
        <f>+V34*4</f>
        <v>9.328799999999319</v>
      </c>
      <c r="AA35" s="64">
        <f>+AA34*4</f>
        <v>65.422499999999999</v>
      </c>
    </row>
    <row r="36" spans="18:28" x14ac:dyDescent="0.3">
      <c r="R36" s="66"/>
      <c r="V36" s="66"/>
      <c r="AA36" s="69">
        <f>+AA35/5065</f>
        <v>1.2916584402764067E-2</v>
      </c>
    </row>
    <row r="37" spans="18:28" x14ac:dyDescent="0.3">
      <c r="R37" s="67"/>
      <c r="V37" s="67"/>
    </row>
  </sheetData>
  <mergeCells count="1">
    <mergeCell ref="D3:S3"/>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56"/>
  <sheetViews>
    <sheetView workbookViewId="0">
      <pane xSplit="1" ySplit="1" topLeftCell="B1480" activePane="bottomRight" state="frozen"/>
      <selection pane="topRight" activeCell="B1" sqref="B1"/>
      <selection pane="bottomLeft" activeCell="A2" sqref="A2"/>
      <selection pane="bottomRight" activeCell="K1495" sqref="K1495"/>
    </sheetView>
  </sheetViews>
  <sheetFormatPr defaultRowHeight="14.4" x14ac:dyDescent="0.3"/>
  <cols>
    <col min="1" max="1" width="10.5546875" bestFit="1" customWidth="1"/>
    <col min="9" max="10" width="13.5546875" customWidth="1"/>
    <col min="11" max="13" width="14" style="14" customWidth="1"/>
  </cols>
  <sheetData>
    <row r="1" spans="1:13" x14ac:dyDescent="0.3">
      <c r="A1" t="s">
        <v>25</v>
      </c>
      <c r="B1" t="s">
        <v>24</v>
      </c>
      <c r="C1" t="s">
        <v>23</v>
      </c>
      <c r="D1" t="s">
        <v>22</v>
      </c>
      <c r="E1" t="s">
        <v>21</v>
      </c>
      <c r="F1" t="s">
        <v>20</v>
      </c>
      <c r="G1" t="s">
        <v>19</v>
      </c>
      <c r="I1" s="15" t="s">
        <v>27</v>
      </c>
      <c r="J1" s="15" t="s">
        <v>26</v>
      </c>
      <c r="K1" s="15" t="s">
        <v>28</v>
      </c>
      <c r="L1" s="15" t="s">
        <v>29</v>
      </c>
      <c r="M1" s="15" t="s">
        <v>30</v>
      </c>
    </row>
    <row r="2" spans="1:13" x14ac:dyDescent="0.3">
      <c r="A2" s="12">
        <v>42459</v>
      </c>
      <c r="B2">
        <v>28.34</v>
      </c>
      <c r="C2">
        <v>28.68</v>
      </c>
      <c r="D2">
        <v>28.26</v>
      </c>
      <c r="E2">
        <v>28.459999</v>
      </c>
      <c r="F2">
        <v>19168100</v>
      </c>
      <c r="G2">
        <v>28.459999</v>
      </c>
      <c r="I2" s="14">
        <f t="shared" ref="I2:I65" si="0">+(E2/E66)-1</f>
        <v>3.9444851696305738E-2</v>
      </c>
      <c r="J2" s="16" t="str">
        <f t="shared" ref="J2:J65" si="1">+IF(I2&gt;=0.2,"YES","NO")</f>
        <v>NO</v>
      </c>
      <c r="K2" s="18"/>
      <c r="L2" s="18"/>
      <c r="M2" s="18"/>
    </row>
    <row r="3" spans="1:13" x14ac:dyDescent="0.3">
      <c r="A3" s="12">
        <v>42458</v>
      </c>
      <c r="B3">
        <v>27.870000999999998</v>
      </c>
      <c r="C3">
        <v>28.190000999999999</v>
      </c>
      <c r="D3">
        <v>27.690000999999999</v>
      </c>
      <c r="E3">
        <v>28.1</v>
      </c>
      <c r="F3">
        <v>17095500</v>
      </c>
      <c r="G3">
        <v>28.1</v>
      </c>
      <c r="I3" s="14">
        <f t="shared" si="0"/>
        <v>2.5547445255474477E-2</v>
      </c>
      <c r="J3" s="16" t="str">
        <f t="shared" si="1"/>
        <v>NO</v>
      </c>
      <c r="K3" s="18"/>
      <c r="L3" s="18"/>
      <c r="M3" s="18"/>
    </row>
    <row r="4" spans="1:13" x14ac:dyDescent="0.3">
      <c r="A4" s="12">
        <v>42457</v>
      </c>
      <c r="B4">
        <v>27.99</v>
      </c>
      <c r="C4">
        <v>28.030000999999999</v>
      </c>
      <c r="D4">
        <v>27.790001</v>
      </c>
      <c r="E4">
        <v>27.9</v>
      </c>
      <c r="F4">
        <v>12773800</v>
      </c>
      <c r="G4">
        <v>27.9</v>
      </c>
      <c r="I4" s="14">
        <f t="shared" si="0"/>
        <v>3.7560469972497845E-2</v>
      </c>
      <c r="J4" s="16" t="str">
        <f t="shared" si="1"/>
        <v>NO</v>
      </c>
      <c r="K4" s="18"/>
      <c r="L4" s="18"/>
      <c r="M4" s="18"/>
    </row>
    <row r="5" spans="1:13" x14ac:dyDescent="0.3">
      <c r="A5" s="12">
        <v>42453</v>
      </c>
      <c r="B5">
        <v>27.77</v>
      </c>
      <c r="C5">
        <v>28.01</v>
      </c>
      <c r="D5">
        <v>27.59</v>
      </c>
      <c r="E5">
        <v>27.959999</v>
      </c>
      <c r="F5">
        <v>15791600</v>
      </c>
      <c r="G5">
        <v>27.959999</v>
      </c>
      <c r="I5" s="14">
        <f t="shared" si="0"/>
        <v>4.9549551409517667E-2</v>
      </c>
      <c r="J5" s="16" t="str">
        <f t="shared" si="1"/>
        <v>NO</v>
      </c>
      <c r="K5" s="18"/>
      <c r="L5" s="18"/>
      <c r="M5" s="18"/>
    </row>
    <row r="6" spans="1:13" x14ac:dyDescent="0.3">
      <c r="A6" s="12">
        <v>42452</v>
      </c>
      <c r="B6">
        <v>28.26</v>
      </c>
      <c r="C6">
        <v>28.280000999999999</v>
      </c>
      <c r="D6">
        <v>27.73</v>
      </c>
      <c r="E6">
        <v>27.83</v>
      </c>
      <c r="F6">
        <v>18995200</v>
      </c>
      <c r="G6">
        <v>27.83</v>
      </c>
      <c r="I6" s="14">
        <f t="shared" si="0"/>
        <v>5.9383326988960761E-2</v>
      </c>
      <c r="J6" s="16" t="str">
        <f t="shared" si="1"/>
        <v>NO</v>
      </c>
      <c r="K6" s="18"/>
      <c r="L6" s="18"/>
      <c r="M6" s="18"/>
    </row>
    <row r="7" spans="1:13" x14ac:dyDescent="0.3">
      <c r="A7" s="12">
        <v>42451</v>
      </c>
      <c r="B7">
        <v>28.200001</v>
      </c>
      <c r="C7">
        <v>28.379999000000002</v>
      </c>
      <c r="D7">
        <v>27.9</v>
      </c>
      <c r="E7">
        <v>28.280000999999999</v>
      </c>
      <c r="F7">
        <v>23532300</v>
      </c>
      <c r="G7">
        <v>28.280000999999999</v>
      </c>
      <c r="I7" s="14">
        <f t="shared" si="0"/>
        <v>5.8383310568237645E-2</v>
      </c>
      <c r="J7" s="16" t="str">
        <f t="shared" si="1"/>
        <v>NO</v>
      </c>
      <c r="K7" s="18"/>
      <c r="L7" s="18"/>
      <c r="M7" s="18"/>
    </row>
    <row r="8" spans="1:13" x14ac:dyDescent="0.3">
      <c r="A8" s="12">
        <v>42450</v>
      </c>
      <c r="B8">
        <v>28.1</v>
      </c>
      <c r="C8">
        <v>28.35</v>
      </c>
      <c r="D8">
        <v>28.040001</v>
      </c>
      <c r="E8">
        <v>28.190000999999999</v>
      </c>
      <c r="F8">
        <v>23741800</v>
      </c>
      <c r="G8">
        <v>28.190000999999999</v>
      </c>
      <c r="I8" s="14">
        <f t="shared" si="0"/>
        <v>3.4875220264317219E-2</v>
      </c>
      <c r="J8" s="16" t="str">
        <f t="shared" si="1"/>
        <v>NO</v>
      </c>
      <c r="K8" s="18"/>
      <c r="L8" s="18"/>
      <c r="M8" s="18"/>
    </row>
    <row r="9" spans="1:13" x14ac:dyDescent="0.3">
      <c r="A9" s="12">
        <v>42447</v>
      </c>
      <c r="B9">
        <v>28.23</v>
      </c>
      <c r="C9">
        <v>28.379999000000002</v>
      </c>
      <c r="D9">
        <v>27.969999000000001</v>
      </c>
      <c r="E9">
        <v>28.33</v>
      </c>
      <c r="F9">
        <v>43107700</v>
      </c>
      <c r="G9">
        <v>28.33</v>
      </c>
      <c r="I9" s="14">
        <f t="shared" si="0"/>
        <v>5.5121042830539979E-2</v>
      </c>
      <c r="J9" s="16" t="str">
        <f t="shared" si="1"/>
        <v>NO</v>
      </c>
      <c r="K9" s="18"/>
      <c r="L9" s="18"/>
      <c r="M9" s="18"/>
    </row>
    <row r="10" spans="1:13" x14ac:dyDescent="0.3">
      <c r="A10" s="12">
        <v>42446</v>
      </c>
      <c r="B10">
        <v>27.92</v>
      </c>
      <c r="C10">
        <v>28.440000999999999</v>
      </c>
      <c r="D10">
        <v>27.870000999999998</v>
      </c>
      <c r="E10">
        <v>28.190000999999999</v>
      </c>
      <c r="F10">
        <v>28468700</v>
      </c>
      <c r="G10">
        <v>28.190000999999999</v>
      </c>
      <c r="I10" s="14">
        <f t="shared" si="0"/>
        <v>6.4175198187995441E-2</v>
      </c>
      <c r="J10" s="16" t="str">
        <f t="shared" si="1"/>
        <v>NO</v>
      </c>
      <c r="K10" s="18"/>
      <c r="L10" s="18"/>
      <c r="M10" s="18"/>
    </row>
    <row r="11" spans="1:13" x14ac:dyDescent="0.3">
      <c r="A11" s="12">
        <v>42445</v>
      </c>
      <c r="B11">
        <v>27.52</v>
      </c>
      <c r="C11">
        <v>27.950001</v>
      </c>
      <c r="D11">
        <v>27.51</v>
      </c>
      <c r="E11">
        <v>27.879999000000002</v>
      </c>
      <c r="F11">
        <v>18969500</v>
      </c>
      <c r="G11">
        <v>27.879999000000002</v>
      </c>
      <c r="I11" s="14">
        <f t="shared" si="0"/>
        <v>6.5749197247706448E-2</v>
      </c>
      <c r="J11" s="16" t="str">
        <f t="shared" si="1"/>
        <v>NO</v>
      </c>
      <c r="K11" s="18"/>
      <c r="L11" s="18"/>
      <c r="M11" s="18"/>
    </row>
    <row r="12" spans="1:13" x14ac:dyDescent="0.3">
      <c r="A12" s="12">
        <v>42444</v>
      </c>
      <c r="B12">
        <v>27.48</v>
      </c>
      <c r="C12">
        <v>27.690000999999999</v>
      </c>
      <c r="D12">
        <v>27.450001</v>
      </c>
      <c r="E12">
        <v>27.66</v>
      </c>
      <c r="F12">
        <v>16907800</v>
      </c>
      <c r="G12">
        <v>27.66</v>
      </c>
      <c r="I12" s="14">
        <f t="shared" si="0"/>
        <v>3.3246171087037757E-2</v>
      </c>
      <c r="J12" s="16" t="str">
        <f t="shared" si="1"/>
        <v>NO</v>
      </c>
      <c r="K12" s="18"/>
      <c r="L12" s="18"/>
      <c r="M12" s="18"/>
    </row>
    <row r="13" spans="1:13" x14ac:dyDescent="0.3">
      <c r="A13" s="12">
        <v>42443</v>
      </c>
      <c r="B13">
        <v>27.82</v>
      </c>
      <c r="C13">
        <v>27.860001</v>
      </c>
      <c r="D13">
        <v>27.6</v>
      </c>
      <c r="E13">
        <v>27.700001</v>
      </c>
      <c r="F13">
        <v>18160300</v>
      </c>
      <c r="G13">
        <v>27.700001</v>
      </c>
      <c r="I13" s="14">
        <f t="shared" si="0"/>
        <v>3.6288851477740414E-2</v>
      </c>
      <c r="J13" s="16" t="str">
        <f t="shared" si="1"/>
        <v>NO</v>
      </c>
      <c r="K13" s="18"/>
      <c r="L13" s="18"/>
      <c r="M13" s="18"/>
    </row>
    <row r="14" spans="1:13" x14ac:dyDescent="0.3">
      <c r="A14" s="12">
        <v>42440</v>
      </c>
      <c r="B14">
        <v>27.82</v>
      </c>
      <c r="C14">
        <v>27.91</v>
      </c>
      <c r="D14">
        <v>27.67</v>
      </c>
      <c r="E14">
        <v>27.860001</v>
      </c>
      <c r="F14">
        <v>21671600</v>
      </c>
      <c r="G14">
        <v>27.860001</v>
      </c>
      <c r="I14" s="14">
        <f t="shared" si="0"/>
        <v>2.6151049723756925E-2</v>
      </c>
      <c r="J14" s="16" t="str">
        <f t="shared" si="1"/>
        <v>NO</v>
      </c>
      <c r="K14" s="18"/>
      <c r="L14" s="18"/>
      <c r="M14" s="18"/>
    </row>
    <row r="15" spans="1:13" x14ac:dyDescent="0.3">
      <c r="A15" s="12">
        <v>42439</v>
      </c>
      <c r="B15">
        <v>27.76</v>
      </c>
      <c r="C15">
        <v>27.98</v>
      </c>
      <c r="D15">
        <v>27.030000999999999</v>
      </c>
      <c r="E15">
        <v>27.379999000000002</v>
      </c>
      <c r="F15">
        <v>33200600</v>
      </c>
      <c r="G15">
        <v>27.379999000000002</v>
      </c>
      <c r="I15" s="14">
        <f t="shared" si="0"/>
        <v>-4.0014914514368005E-3</v>
      </c>
      <c r="J15" s="16" t="str">
        <f t="shared" si="1"/>
        <v>NO</v>
      </c>
      <c r="K15" s="18"/>
      <c r="L15" s="18"/>
      <c r="M15" s="18"/>
    </row>
    <row r="16" spans="1:13" x14ac:dyDescent="0.3">
      <c r="A16" s="12">
        <v>42438</v>
      </c>
      <c r="B16">
        <v>27.24</v>
      </c>
      <c r="C16">
        <v>27.799999</v>
      </c>
      <c r="D16">
        <v>27.120000999999998</v>
      </c>
      <c r="E16">
        <v>27.610001</v>
      </c>
      <c r="F16">
        <v>38697100</v>
      </c>
      <c r="G16">
        <v>27.610001</v>
      </c>
      <c r="I16" s="14">
        <f t="shared" si="0"/>
        <v>4.7307496360988743E-3</v>
      </c>
      <c r="J16" s="16" t="str">
        <f t="shared" si="1"/>
        <v>NO</v>
      </c>
      <c r="K16" s="18"/>
      <c r="L16" s="18"/>
      <c r="M16" s="18"/>
    </row>
    <row r="17" spans="1:13" x14ac:dyDescent="0.3">
      <c r="A17" s="12">
        <v>42437</v>
      </c>
      <c r="B17">
        <v>26.969999000000001</v>
      </c>
      <c r="C17">
        <v>27.299999</v>
      </c>
      <c r="D17">
        <v>26.690000999999999</v>
      </c>
      <c r="E17">
        <v>27.049999</v>
      </c>
      <c r="F17">
        <v>23506400</v>
      </c>
      <c r="G17">
        <v>27.049999</v>
      </c>
      <c r="I17" s="14">
        <f t="shared" si="0"/>
        <v>3.7105007899629339E-3</v>
      </c>
      <c r="J17" s="16" t="str">
        <f t="shared" si="1"/>
        <v>NO</v>
      </c>
      <c r="K17" s="18"/>
      <c r="L17" s="18"/>
      <c r="M17" s="18"/>
    </row>
    <row r="18" spans="1:13" x14ac:dyDescent="0.3">
      <c r="A18" s="12">
        <v>42436</v>
      </c>
      <c r="B18">
        <v>26.58</v>
      </c>
      <c r="C18">
        <v>27.18</v>
      </c>
      <c r="D18">
        <v>26.33</v>
      </c>
      <c r="E18">
        <v>27.139999</v>
      </c>
      <c r="F18">
        <v>21500100</v>
      </c>
      <c r="G18">
        <v>27.139999</v>
      </c>
      <c r="I18" s="14">
        <f t="shared" si="0"/>
        <v>-1.0933017094277742E-2</v>
      </c>
      <c r="J18" s="16" t="str">
        <f t="shared" si="1"/>
        <v>NO</v>
      </c>
      <c r="K18" s="18"/>
      <c r="L18" s="18"/>
      <c r="M18" s="18"/>
    </row>
    <row r="19" spans="1:13" x14ac:dyDescent="0.3">
      <c r="A19" s="12">
        <v>42433</v>
      </c>
      <c r="B19">
        <v>26.92</v>
      </c>
      <c r="C19">
        <v>26.959999</v>
      </c>
      <c r="D19">
        <v>26.67</v>
      </c>
      <c r="E19">
        <v>26.799999</v>
      </c>
      <c r="F19">
        <v>19389000</v>
      </c>
      <c r="G19">
        <v>26.799999</v>
      </c>
      <c r="I19" s="14">
        <f t="shared" si="0"/>
        <v>-2.7928944504896691E-2</v>
      </c>
      <c r="J19" s="16" t="str">
        <f t="shared" si="1"/>
        <v>NO</v>
      </c>
      <c r="K19" s="18"/>
      <c r="L19" s="18"/>
      <c r="M19" s="18"/>
    </row>
    <row r="20" spans="1:13" x14ac:dyDescent="0.3">
      <c r="A20" s="12">
        <v>42432</v>
      </c>
      <c r="B20">
        <v>26.950001</v>
      </c>
      <c r="C20">
        <v>26.969999000000001</v>
      </c>
      <c r="D20">
        <v>26.59</v>
      </c>
      <c r="E20">
        <v>26.870000999999998</v>
      </c>
      <c r="F20">
        <v>18999800</v>
      </c>
      <c r="G20">
        <v>26.870000999999998</v>
      </c>
      <c r="I20" s="14">
        <f t="shared" si="0"/>
        <v>-1.3944917431192749E-2</v>
      </c>
      <c r="J20" s="16" t="str">
        <f t="shared" si="1"/>
        <v>NO</v>
      </c>
      <c r="K20" s="18"/>
      <c r="L20" s="18"/>
      <c r="M20" s="18"/>
    </row>
    <row r="21" spans="1:13" x14ac:dyDescent="0.3">
      <c r="A21" s="12">
        <v>42431</v>
      </c>
      <c r="B21">
        <v>26.799999</v>
      </c>
      <c r="C21">
        <v>26.91</v>
      </c>
      <c r="D21">
        <v>26.6</v>
      </c>
      <c r="E21">
        <v>26.9</v>
      </c>
      <c r="F21">
        <v>19010800</v>
      </c>
      <c r="G21">
        <v>26.9</v>
      </c>
      <c r="I21" s="14">
        <f t="shared" si="0"/>
        <v>-1.5373352855051259E-2</v>
      </c>
      <c r="J21" s="16" t="str">
        <f t="shared" si="1"/>
        <v>NO</v>
      </c>
      <c r="K21" s="18"/>
      <c r="L21" s="18"/>
      <c r="M21" s="18"/>
    </row>
    <row r="22" spans="1:13" x14ac:dyDescent="0.3">
      <c r="A22" s="12">
        <v>42430</v>
      </c>
      <c r="B22">
        <v>26.450001</v>
      </c>
      <c r="C22">
        <v>26.93</v>
      </c>
      <c r="D22">
        <v>26.24</v>
      </c>
      <c r="E22">
        <v>26.83</v>
      </c>
      <c r="F22">
        <v>25182100</v>
      </c>
      <c r="G22">
        <v>26.83</v>
      </c>
      <c r="I22" s="14">
        <f t="shared" si="0"/>
        <v>-1.5051395007342205E-2</v>
      </c>
      <c r="J22" s="16" t="str">
        <f t="shared" si="1"/>
        <v>NO</v>
      </c>
      <c r="K22" s="18"/>
      <c r="L22" s="18"/>
      <c r="M22" s="18"/>
    </row>
    <row r="23" spans="1:13" x14ac:dyDescent="0.3">
      <c r="A23" s="12">
        <v>42429</v>
      </c>
      <c r="B23">
        <v>26.42</v>
      </c>
      <c r="C23">
        <v>26.65</v>
      </c>
      <c r="D23">
        <v>26.15</v>
      </c>
      <c r="E23">
        <v>26.18</v>
      </c>
      <c r="F23">
        <v>24614400</v>
      </c>
      <c r="G23">
        <v>26.18</v>
      </c>
      <c r="I23" s="14">
        <f t="shared" si="0"/>
        <v>-3.9970663733039924E-2</v>
      </c>
      <c r="J23" s="16" t="str">
        <f t="shared" si="1"/>
        <v>NO</v>
      </c>
      <c r="K23" s="18"/>
      <c r="L23" s="18"/>
      <c r="M23" s="18"/>
    </row>
    <row r="24" spans="1:13" x14ac:dyDescent="0.3">
      <c r="A24" s="12">
        <v>42426</v>
      </c>
      <c r="B24">
        <v>26.799999</v>
      </c>
      <c r="C24">
        <v>26.85</v>
      </c>
      <c r="D24">
        <v>26.32</v>
      </c>
      <c r="E24">
        <v>26.41</v>
      </c>
      <c r="F24">
        <v>18084000</v>
      </c>
      <c r="G24">
        <v>26.41</v>
      </c>
      <c r="I24" s="14">
        <f t="shared" si="0"/>
        <v>-3.7185563251913911E-2</v>
      </c>
      <c r="J24" s="16" t="str">
        <f t="shared" si="1"/>
        <v>NO</v>
      </c>
      <c r="K24" s="18"/>
      <c r="L24" s="18"/>
      <c r="M24" s="18"/>
    </row>
    <row r="25" spans="1:13" x14ac:dyDescent="0.3">
      <c r="A25" s="12">
        <v>42425</v>
      </c>
      <c r="B25">
        <v>26.49</v>
      </c>
      <c r="C25">
        <v>26.6</v>
      </c>
      <c r="D25">
        <v>26.200001</v>
      </c>
      <c r="E25">
        <v>26.6</v>
      </c>
      <c r="F25">
        <v>18541900</v>
      </c>
      <c r="G25">
        <v>26.6</v>
      </c>
      <c r="I25" s="14">
        <f t="shared" si="0"/>
        <v>-3.5183170112440987E-2</v>
      </c>
      <c r="J25" s="16" t="str">
        <f t="shared" si="1"/>
        <v>NO</v>
      </c>
      <c r="K25" s="18"/>
      <c r="L25" s="18"/>
      <c r="M25" s="18"/>
    </row>
    <row r="26" spans="1:13" x14ac:dyDescent="0.3">
      <c r="A26" s="12">
        <v>42424</v>
      </c>
      <c r="B26">
        <v>25.889999</v>
      </c>
      <c r="C26">
        <v>26.33</v>
      </c>
      <c r="D26">
        <v>25.65</v>
      </c>
      <c r="E26">
        <v>26.32</v>
      </c>
      <c r="F26">
        <v>21960100</v>
      </c>
      <c r="G26">
        <v>26.32</v>
      </c>
      <c r="I26" s="14">
        <f t="shared" si="0"/>
        <v>-3.8363206490200641E-2</v>
      </c>
      <c r="J26" s="16" t="str">
        <f t="shared" si="1"/>
        <v>NO</v>
      </c>
      <c r="K26" s="18"/>
      <c r="L26" s="18"/>
      <c r="M26" s="18"/>
    </row>
    <row r="27" spans="1:13" x14ac:dyDescent="0.3">
      <c r="A27" s="12">
        <v>42423</v>
      </c>
      <c r="B27">
        <v>26.540001</v>
      </c>
      <c r="C27">
        <v>26.540001</v>
      </c>
      <c r="D27">
        <v>26.059999000000001</v>
      </c>
      <c r="E27">
        <v>26.120000999999998</v>
      </c>
      <c r="F27">
        <v>27964600</v>
      </c>
      <c r="G27">
        <v>26.120000999999998</v>
      </c>
      <c r="I27" s="14">
        <f t="shared" si="0"/>
        <v>-3.687315498255328E-2</v>
      </c>
      <c r="J27" s="16" t="str">
        <f t="shared" si="1"/>
        <v>NO</v>
      </c>
      <c r="K27" s="18"/>
      <c r="L27" s="18"/>
      <c r="M27" s="18"/>
    </row>
    <row r="28" spans="1:13" x14ac:dyDescent="0.3">
      <c r="A28" s="12">
        <v>42422</v>
      </c>
      <c r="B28">
        <v>26.870000999999998</v>
      </c>
      <c r="C28">
        <v>26.91</v>
      </c>
      <c r="D28">
        <v>26.42</v>
      </c>
      <c r="E28">
        <v>26.629999000000002</v>
      </c>
      <c r="F28">
        <v>24582800</v>
      </c>
      <c r="G28">
        <v>26.629999000000002</v>
      </c>
      <c r="I28" s="14">
        <f t="shared" si="0"/>
        <v>-6.713912969560365E-3</v>
      </c>
      <c r="J28" s="16" t="str">
        <f t="shared" si="1"/>
        <v>NO</v>
      </c>
      <c r="K28" s="18"/>
      <c r="L28" s="18"/>
      <c r="M28" s="18"/>
    </row>
    <row r="29" spans="1:13" x14ac:dyDescent="0.3">
      <c r="A29" s="12">
        <v>42419</v>
      </c>
      <c r="B29">
        <v>26.27</v>
      </c>
      <c r="C29">
        <v>26.559999000000001</v>
      </c>
      <c r="D29">
        <v>26.25</v>
      </c>
      <c r="E29">
        <v>26.549999</v>
      </c>
      <c r="F29">
        <v>28764900</v>
      </c>
      <c r="G29">
        <v>26.549999</v>
      </c>
      <c r="I29" s="14">
        <f t="shared" si="0"/>
        <v>-8.9586409496588137E-3</v>
      </c>
      <c r="J29" s="16" t="str">
        <f t="shared" si="1"/>
        <v>NO</v>
      </c>
      <c r="K29" s="18"/>
      <c r="L29" s="18"/>
      <c r="M29" s="18"/>
    </row>
    <row r="30" spans="1:13" x14ac:dyDescent="0.3">
      <c r="A30" s="12">
        <v>42418</v>
      </c>
      <c r="B30">
        <v>26.440000999999999</v>
      </c>
      <c r="C30">
        <v>26.58</v>
      </c>
      <c r="D30">
        <v>26.280000999999999</v>
      </c>
      <c r="E30">
        <v>26.43</v>
      </c>
      <c r="F30">
        <v>29588700</v>
      </c>
      <c r="G30">
        <v>26.43</v>
      </c>
      <c r="I30" s="14">
        <f t="shared" si="0"/>
        <v>8.3937813198695643E-3</v>
      </c>
      <c r="J30" s="16" t="str">
        <f t="shared" si="1"/>
        <v>NO</v>
      </c>
      <c r="K30" s="18"/>
      <c r="L30" s="18"/>
      <c r="M30" s="18"/>
    </row>
    <row r="31" spans="1:13" x14ac:dyDescent="0.3">
      <c r="A31" s="12">
        <v>42417</v>
      </c>
      <c r="B31">
        <v>26.17</v>
      </c>
      <c r="C31">
        <v>26.59</v>
      </c>
      <c r="D31">
        <v>26.08</v>
      </c>
      <c r="E31">
        <v>26.459999</v>
      </c>
      <c r="F31">
        <v>36568500</v>
      </c>
      <c r="G31">
        <v>26.459999</v>
      </c>
      <c r="I31" s="14">
        <f t="shared" si="0"/>
        <v>-4.9227488321954671E-2</v>
      </c>
      <c r="J31" s="16" t="str">
        <f t="shared" si="1"/>
        <v>NO</v>
      </c>
      <c r="K31" s="18"/>
      <c r="L31" s="18"/>
      <c r="M31" s="18"/>
    </row>
    <row r="32" spans="1:13" x14ac:dyDescent="0.3">
      <c r="A32" s="12">
        <v>42416</v>
      </c>
      <c r="B32">
        <v>25.27</v>
      </c>
      <c r="C32">
        <v>25.98</v>
      </c>
      <c r="D32">
        <v>25.190000999999999</v>
      </c>
      <c r="E32">
        <v>25.84</v>
      </c>
      <c r="F32">
        <v>40068700</v>
      </c>
      <c r="G32">
        <v>25.84</v>
      </c>
      <c r="I32" s="14">
        <f t="shared" si="0"/>
        <v>-7.1171818835370271E-2</v>
      </c>
      <c r="J32" s="16" t="str">
        <f t="shared" si="1"/>
        <v>NO</v>
      </c>
      <c r="K32" s="18"/>
      <c r="L32" s="18"/>
      <c r="M32" s="18"/>
    </row>
    <row r="33" spans="1:13" x14ac:dyDescent="0.3">
      <c r="A33" s="12">
        <v>42412</v>
      </c>
      <c r="B33">
        <v>24.889999</v>
      </c>
      <c r="C33">
        <v>25.360001</v>
      </c>
      <c r="D33">
        <v>24.52</v>
      </c>
      <c r="E33">
        <v>25.110001</v>
      </c>
      <c r="F33">
        <v>49568800</v>
      </c>
      <c r="G33">
        <v>25.110001</v>
      </c>
      <c r="I33" s="14">
        <f t="shared" si="0"/>
        <v>-0.10257323087919945</v>
      </c>
      <c r="J33" s="16" t="str">
        <f t="shared" si="1"/>
        <v>NO</v>
      </c>
      <c r="K33" s="18"/>
      <c r="L33" s="18"/>
      <c r="M33" s="18"/>
    </row>
    <row r="34" spans="1:13" x14ac:dyDescent="0.3">
      <c r="A34" s="12">
        <v>42411</v>
      </c>
      <c r="B34">
        <v>24.09</v>
      </c>
      <c r="C34">
        <v>24.969999000000001</v>
      </c>
      <c r="D34">
        <v>24.09</v>
      </c>
      <c r="E34">
        <v>24.68</v>
      </c>
      <c r="F34">
        <v>92476200</v>
      </c>
      <c r="G34">
        <v>24.68</v>
      </c>
      <c r="I34" s="14">
        <f t="shared" si="0"/>
        <v>-0.12420156139105754</v>
      </c>
      <c r="J34" s="16" t="str">
        <f t="shared" si="1"/>
        <v>NO</v>
      </c>
      <c r="K34" s="18"/>
      <c r="L34" s="18"/>
      <c r="M34" s="18"/>
    </row>
    <row r="35" spans="1:13" x14ac:dyDescent="0.3">
      <c r="A35" s="12">
        <v>42410</v>
      </c>
      <c r="B35">
        <v>23.129999000000002</v>
      </c>
      <c r="C35">
        <v>23.129999000000002</v>
      </c>
      <c r="D35">
        <v>22.459999</v>
      </c>
      <c r="E35">
        <v>22.51</v>
      </c>
      <c r="F35">
        <v>35425500</v>
      </c>
      <c r="G35">
        <v>22.51</v>
      </c>
      <c r="I35" s="14">
        <f t="shared" si="0"/>
        <v>-0.20878737403207814</v>
      </c>
      <c r="J35" s="16" t="str">
        <f t="shared" si="1"/>
        <v>NO</v>
      </c>
      <c r="K35" s="18"/>
      <c r="L35" s="18"/>
      <c r="M35" s="18"/>
    </row>
    <row r="36" spans="1:13" x14ac:dyDescent="0.3">
      <c r="A36" s="12">
        <v>42409</v>
      </c>
      <c r="B36">
        <v>22.6</v>
      </c>
      <c r="C36">
        <v>22.860001</v>
      </c>
      <c r="D36">
        <v>22.530000999999999</v>
      </c>
      <c r="E36">
        <v>22.65</v>
      </c>
      <c r="F36">
        <v>30167400</v>
      </c>
      <c r="G36">
        <v>22.65</v>
      </c>
      <c r="I36" s="14">
        <f t="shared" si="0"/>
        <v>-0.20330636651424561</v>
      </c>
      <c r="J36" s="16" t="str">
        <f t="shared" si="1"/>
        <v>NO</v>
      </c>
      <c r="K36" s="18"/>
      <c r="L36" s="18"/>
      <c r="M36" s="18"/>
    </row>
    <row r="37" spans="1:13" x14ac:dyDescent="0.3">
      <c r="A37" s="12">
        <v>42408</v>
      </c>
      <c r="B37">
        <v>22.629999000000002</v>
      </c>
      <c r="C37">
        <v>23.02</v>
      </c>
      <c r="D37">
        <v>22.48</v>
      </c>
      <c r="E37">
        <v>22.93</v>
      </c>
      <c r="F37">
        <v>38810200</v>
      </c>
      <c r="G37">
        <v>22.93</v>
      </c>
      <c r="I37" s="14">
        <f t="shared" si="0"/>
        <v>-0.19459076904077166</v>
      </c>
      <c r="J37" s="16" t="str">
        <f t="shared" si="1"/>
        <v>NO</v>
      </c>
      <c r="K37" s="18"/>
      <c r="L37" s="18"/>
      <c r="M37" s="18"/>
    </row>
    <row r="38" spans="1:13" x14ac:dyDescent="0.3">
      <c r="A38" s="12">
        <v>42405</v>
      </c>
      <c r="B38">
        <v>23.51</v>
      </c>
      <c r="C38">
        <v>23.66</v>
      </c>
      <c r="D38">
        <v>22.809999000000001</v>
      </c>
      <c r="E38">
        <v>22.889999</v>
      </c>
      <c r="F38">
        <v>32123200</v>
      </c>
      <c r="G38">
        <v>22.889999</v>
      </c>
      <c r="I38" s="14">
        <f t="shared" si="0"/>
        <v>-0.19993015729010288</v>
      </c>
      <c r="J38" s="16" t="str">
        <f t="shared" si="1"/>
        <v>NO</v>
      </c>
      <c r="K38" s="18"/>
      <c r="L38" s="18"/>
      <c r="M38" s="18"/>
    </row>
    <row r="39" spans="1:13" x14ac:dyDescent="0.3">
      <c r="A39" s="12">
        <v>42404</v>
      </c>
      <c r="B39">
        <v>23.17</v>
      </c>
      <c r="C39">
        <v>23.57</v>
      </c>
      <c r="D39">
        <v>22.93</v>
      </c>
      <c r="E39">
        <v>23.540001</v>
      </c>
      <c r="F39">
        <v>29158000</v>
      </c>
      <c r="G39">
        <v>23.540001</v>
      </c>
      <c r="I39" s="14">
        <f t="shared" si="0"/>
        <v>-0.18178654848800835</v>
      </c>
      <c r="J39" s="16" t="str">
        <f t="shared" si="1"/>
        <v>NO</v>
      </c>
      <c r="K39" s="18"/>
      <c r="L39" s="18"/>
      <c r="M39" s="18"/>
    </row>
    <row r="40" spans="1:13" x14ac:dyDescent="0.3">
      <c r="A40" s="12">
        <v>42403</v>
      </c>
      <c r="B40">
        <v>23.09</v>
      </c>
      <c r="C40">
        <v>23.18</v>
      </c>
      <c r="D40">
        <v>22.58</v>
      </c>
      <c r="E40">
        <v>23.1</v>
      </c>
      <c r="F40">
        <v>32227100</v>
      </c>
      <c r="G40">
        <v>23.1</v>
      </c>
      <c r="I40" s="14">
        <f t="shared" si="0"/>
        <v>-0.19930675909878681</v>
      </c>
      <c r="J40" s="16" t="str">
        <f t="shared" si="1"/>
        <v>NO</v>
      </c>
      <c r="K40" s="18"/>
      <c r="L40" s="18"/>
      <c r="M40" s="18"/>
    </row>
    <row r="41" spans="1:13" x14ac:dyDescent="0.3">
      <c r="A41" s="12">
        <v>42402</v>
      </c>
      <c r="B41">
        <v>23.23</v>
      </c>
      <c r="C41">
        <v>23.25</v>
      </c>
      <c r="D41">
        <v>22.73</v>
      </c>
      <c r="E41">
        <v>22.83</v>
      </c>
      <c r="F41">
        <v>36094200</v>
      </c>
      <c r="G41">
        <v>22.83</v>
      </c>
      <c r="I41" s="14">
        <f t="shared" si="0"/>
        <v>-0.21654081045095441</v>
      </c>
      <c r="J41" s="16" t="str">
        <f t="shared" si="1"/>
        <v>NO</v>
      </c>
      <c r="K41" s="18"/>
      <c r="L41" s="18"/>
      <c r="M41" s="18"/>
    </row>
    <row r="42" spans="1:13" x14ac:dyDescent="0.3">
      <c r="A42" s="12">
        <v>42401</v>
      </c>
      <c r="B42">
        <v>23.459999</v>
      </c>
      <c r="C42">
        <v>23.57</v>
      </c>
      <c r="D42">
        <v>23.23</v>
      </c>
      <c r="E42">
        <v>23.48</v>
      </c>
      <c r="F42">
        <v>23842100</v>
      </c>
      <c r="G42">
        <v>23.48</v>
      </c>
      <c r="I42" s="14">
        <f t="shared" si="0"/>
        <v>-0.20027250680270758</v>
      </c>
      <c r="J42" s="16" t="str">
        <f t="shared" si="1"/>
        <v>NO</v>
      </c>
      <c r="K42" s="18"/>
      <c r="L42" s="18"/>
      <c r="M42" s="18"/>
    </row>
    <row r="43" spans="1:13" x14ac:dyDescent="0.3">
      <c r="A43" s="12">
        <v>42398</v>
      </c>
      <c r="B43">
        <v>23.4</v>
      </c>
      <c r="C43">
        <v>23.799999</v>
      </c>
      <c r="D43">
        <v>23.200001</v>
      </c>
      <c r="E43">
        <v>23.790001</v>
      </c>
      <c r="F43">
        <v>39300700</v>
      </c>
      <c r="G43">
        <v>23.790001</v>
      </c>
      <c r="I43" s="14">
        <f t="shared" si="0"/>
        <v>-0.18106706303156839</v>
      </c>
      <c r="J43" s="16" t="str">
        <f t="shared" si="1"/>
        <v>NO</v>
      </c>
      <c r="K43" s="18"/>
      <c r="L43" s="18"/>
      <c r="M43" s="18"/>
    </row>
    <row r="44" spans="1:13" x14ac:dyDescent="0.3">
      <c r="A44" s="12">
        <v>42397</v>
      </c>
      <c r="B44">
        <v>23.73</v>
      </c>
      <c r="C44">
        <v>23.790001</v>
      </c>
      <c r="D44">
        <v>22.98</v>
      </c>
      <c r="E44">
        <v>23.110001</v>
      </c>
      <c r="F44">
        <v>31827700</v>
      </c>
      <c r="G44">
        <v>23.110001</v>
      </c>
      <c r="I44" s="14">
        <f t="shared" si="0"/>
        <v>-0.20172710874863187</v>
      </c>
      <c r="J44" s="16" t="str">
        <f t="shared" si="1"/>
        <v>NO</v>
      </c>
      <c r="K44" s="18"/>
      <c r="L44" s="18"/>
      <c r="M44" s="18"/>
    </row>
    <row r="45" spans="1:13" x14ac:dyDescent="0.3">
      <c r="A45" s="12">
        <v>42396</v>
      </c>
      <c r="B45">
        <v>23.690000999999999</v>
      </c>
      <c r="C45">
        <v>23.9</v>
      </c>
      <c r="D45">
        <v>23.299999</v>
      </c>
      <c r="E45">
        <v>23.43</v>
      </c>
      <c r="F45">
        <v>24416500</v>
      </c>
      <c r="G45">
        <v>23.43</v>
      </c>
      <c r="I45" s="14">
        <f t="shared" si="0"/>
        <v>-0.2017035775127769</v>
      </c>
      <c r="J45" s="16" t="str">
        <f t="shared" si="1"/>
        <v>NO</v>
      </c>
      <c r="K45" s="18"/>
      <c r="L45" s="18"/>
      <c r="M45" s="18"/>
    </row>
    <row r="46" spans="1:13" x14ac:dyDescent="0.3">
      <c r="A46" s="12">
        <v>42395</v>
      </c>
      <c r="B46">
        <v>23.24</v>
      </c>
      <c r="C46">
        <v>23.85</v>
      </c>
      <c r="D46">
        <v>23.24</v>
      </c>
      <c r="E46">
        <v>23.719999000000001</v>
      </c>
      <c r="F46">
        <v>25140300</v>
      </c>
      <c r="G46">
        <v>23.719999000000001</v>
      </c>
      <c r="I46" s="14">
        <f t="shared" si="0"/>
        <v>-0.1823509479489831</v>
      </c>
      <c r="J46" s="16" t="str">
        <f t="shared" si="1"/>
        <v>NO</v>
      </c>
      <c r="K46" s="18"/>
      <c r="L46" s="18"/>
      <c r="M46" s="18"/>
    </row>
    <row r="47" spans="1:13" x14ac:dyDescent="0.3">
      <c r="A47" s="12">
        <v>42394</v>
      </c>
      <c r="B47">
        <v>23.379999000000002</v>
      </c>
      <c r="C47">
        <v>23.52</v>
      </c>
      <c r="D47">
        <v>23.139999</v>
      </c>
      <c r="E47">
        <v>23.17</v>
      </c>
      <c r="F47">
        <v>42659400</v>
      </c>
      <c r="G47">
        <v>23.17</v>
      </c>
      <c r="I47" s="14">
        <f t="shared" si="0"/>
        <v>-0.18069309827817892</v>
      </c>
      <c r="J47" s="16" t="str">
        <f t="shared" si="1"/>
        <v>NO</v>
      </c>
      <c r="K47" s="18"/>
      <c r="L47" s="18"/>
      <c r="M47" s="18"/>
    </row>
    <row r="48" spans="1:13" x14ac:dyDescent="0.3">
      <c r="A48" s="12">
        <v>42391</v>
      </c>
      <c r="B48">
        <v>23.6</v>
      </c>
      <c r="C48">
        <v>23.639999</v>
      </c>
      <c r="D48">
        <v>22.99</v>
      </c>
      <c r="E48">
        <v>23.370000999999998</v>
      </c>
      <c r="F48">
        <v>55039400</v>
      </c>
      <c r="G48">
        <v>23.370000999999998</v>
      </c>
      <c r="I48" s="14">
        <f t="shared" si="0"/>
        <v>-0.17999996491228076</v>
      </c>
      <c r="J48" s="16" t="str">
        <f t="shared" si="1"/>
        <v>NO</v>
      </c>
      <c r="K48" s="18"/>
      <c r="L48" s="18"/>
      <c r="M48" s="18"/>
    </row>
    <row r="49" spans="1:13" x14ac:dyDescent="0.3">
      <c r="A49" s="12">
        <v>42390</v>
      </c>
      <c r="B49">
        <v>23.09</v>
      </c>
      <c r="C49">
        <v>23.450001</v>
      </c>
      <c r="D49">
        <v>22.870000999999998</v>
      </c>
      <c r="E49">
        <v>22.9</v>
      </c>
      <c r="F49">
        <v>46258700</v>
      </c>
      <c r="G49">
        <v>22.9</v>
      </c>
      <c r="I49" s="14">
        <f t="shared" si="0"/>
        <v>-0.18938053097345142</v>
      </c>
      <c r="J49" s="16" t="str">
        <f t="shared" si="1"/>
        <v>NO</v>
      </c>
      <c r="K49" s="18"/>
      <c r="L49" s="18"/>
      <c r="M49" s="18"/>
    </row>
    <row r="50" spans="1:13" x14ac:dyDescent="0.3">
      <c r="A50" s="12">
        <v>42389</v>
      </c>
      <c r="B50">
        <v>23.4</v>
      </c>
      <c r="C50">
        <v>23.51</v>
      </c>
      <c r="D50">
        <v>22.469999000000001</v>
      </c>
      <c r="E50">
        <v>22.9</v>
      </c>
      <c r="F50">
        <v>83471700</v>
      </c>
      <c r="G50">
        <v>22.9</v>
      </c>
      <c r="I50" s="14">
        <f t="shared" si="0"/>
        <v>-0.18938053097345142</v>
      </c>
      <c r="J50" s="16" t="str">
        <f t="shared" si="1"/>
        <v>NO</v>
      </c>
      <c r="K50" s="18"/>
      <c r="L50" s="18"/>
      <c r="M50" s="18"/>
    </row>
    <row r="51" spans="1:13" x14ac:dyDescent="0.3">
      <c r="A51" s="12">
        <v>42388</v>
      </c>
      <c r="B51">
        <v>23.799999</v>
      </c>
      <c r="C51">
        <v>24.030000999999999</v>
      </c>
      <c r="D51">
        <v>23.59</v>
      </c>
      <c r="E51">
        <v>23.85</v>
      </c>
      <c r="F51">
        <v>52241600</v>
      </c>
      <c r="G51">
        <v>23.85</v>
      </c>
      <c r="I51" s="14">
        <f t="shared" si="0"/>
        <v>-0.15275310834813494</v>
      </c>
      <c r="J51" s="16" t="str">
        <f t="shared" si="1"/>
        <v>NO</v>
      </c>
      <c r="K51" s="18"/>
      <c r="L51" s="18"/>
      <c r="M51" s="18"/>
    </row>
    <row r="52" spans="1:13" x14ac:dyDescent="0.3">
      <c r="A52" s="12">
        <v>42384</v>
      </c>
      <c r="B52">
        <v>23.93</v>
      </c>
      <c r="C52">
        <v>24.43</v>
      </c>
      <c r="D52">
        <v>23.57</v>
      </c>
      <c r="E52">
        <v>23.620000999999998</v>
      </c>
      <c r="F52">
        <v>64092800</v>
      </c>
      <c r="G52">
        <v>23.620000999999998</v>
      </c>
      <c r="I52" s="14">
        <f t="shared" si="0"/>
        <v>-0.15097048885693753</v>
      </c>
      <c r="J52" s="16" t="str">
        <f t="shared" si="1"/>
        <v>NO</v>
      </c>
      <c r="K52" s="18"/>
      <c r="L52" s="18"/>
      <c r="M52" s="18"/>
    </row>
    <row r="53" spans="1:13" x14ac:dyDescent="0.3">
      <c r="A53" s="12">
        <v>42383</v>
      </c>
      <c r="B53">
        <v>24.690000999999999</v>
      </c>
      <c r="C53">
        <v>24.9</v>
      </c>
      <c r="D53">
        <v>24.459999</v>
      </c>
      <c r="E53">
        <v>24.66</v>
      </c>
      <c r="F53">
        <v>42902400</v>
      </c>
      <c r="G53">
        <v>24.66</v>
      </c>
      <c r="I53" s="14">
        <f t="shared" si="0"/>
        <v>-0.11454219030520651</v>
      </c>
      <c r="J53" s="16" t="str">
        <f t="shared" si="1"/>
        <v>NO</v>
      </c>
      <c r="K53" s="18"/>
      <c r="L53" s="18"/>
      <c r="M53" s="18"/>
    </row>
    <row r="54" spans="1:13" x14ac:dyDescent="0.3">
      <c r="A54" s="12">
        <v>42382</v>
      </c>
      <c r="B54">
        <v>25.42</v>
      </c>
      <c r="C54">
        <v>25.52</v>
      </c>
      <c r="D54">
        <v>24.57</v>
      </c>
      <c r="E54">
        <v>24.6</v>
      </c>
      <c r="F54">
        <v>33431600</v>
      </c>
      <c r="G54">
        <v>24.6</v>
      </c>
      <c r="I54" s="14">
        <f t="shared" si="0"/>
        <v>-0.12017164235234767</v>
      </c>
      <c r="J54" s="16" t="str">
        <f t="shared" si="1"/>
        <v>NO</v>
      </c>
      <c r="K54" s="18"/>
      <c r="L54" s="18"/>
      <c r="M54" s="18"/>
    </row>
    <row r="55" spans="1:13" x14ac:dyDescent="0.3">
      <c r="A55" s="12">
        <v>42381</v>
      </c>
      <c r="B55">
        <v>25.51</v>
      </c>
      <c r="C55">
        <v>25.57</v>
      </c>
      <c r="D55">
        <v>25.030000999999999</v>
      </c>
      <c r="E55">
        <v>25.35</v>
      </c>
      <c r="F55">
        <v>30122400</v>
      </c>
      <c r="G55">
        <v>25.35</v>
      </c>
      <c r="I55" s="14">
        <f t="shared" si="0"/>
        <v>-9.172339663203144E-2</v>
      </c>
      <c r="J55" s="16" t="str">
        <f t="shared" si="1"/>
        <v>NO</v>
      </c>
      <c r="K55" s="18"/>
      <c r="L55" s="18"/>
      <c r="M55" s="18"/>
    </row>
    <row r="56" spans="1:13" x14ac:dyDescent="0.3">
      <c r="A56" s="12">
        <v>42380</v>
      </c>
      <c r="B56">
        <v>24.93</v>
      </c>
      <c r="C56">
        <v>25.35</v>
      </c>
      <c r="D56">
        <v>24.93</v>
      </c>
      <c r="E56">
        <v>25.27</v>
      </c>
      <c r="F56">
        <v>32346900</v>
      </c>
      <c r="G56">
        <v>25.27</v>
      </c>
      <c r="I56" s="14">
        <f t="shared" si="0"/>
        <v>-9.4589752776782499E-2</v>
      </c>
      <c r="J56" s="16" t="str">
        <f t="shared" si="1"/>
        <v>NO</v>
      </c>
      <c r="K56" s="18"/>
      <c r="L56" s="18"/>
      <c r="M56" s="18"/>
    </row>
    <row r="57" spans="1:13" x14ac:dyDescent="0.3">
      <c r="A57" s="12">
        <v>42377</v>
      </c>
      <c r="B57">
        <v>25.549999</v>
      </c>
      <c r="C57">
        <v>25.629999000000002</v>
      </c>
      <c r="D57">
        <v>24.719999000000001</v>
      </c>
      <c r="E57">
        <v>24.780000999999999</v>
      </c>
      <c r="F57">
        <v>28609700</v>
      </c>
      <c r="G57">
        <v>24.780000999999999</v>
      </c>
      <c r="I57" s="14">
        <f t="shared" si="0"/>
        <v>-0.10021786128475452</v>
      </c>
      <c r="J57" s="16" t="str">
        <f t="shared" si="1"/>
        <v>NO</v>
      </c>
      <c r="K57" s="18"/>
      <c r="L57" s="18"/>
      <c r="M57" s="18"/>
    </row>
    <row r="58" spans="1:13" x14ac:dyDescent="0.3">
      <c r="A58" s="12">
        <v>42376</v>
      </c>
      <c r="B58">
        <v>25.49</v>
      </c>
      <c r="C58">
        <v>25.74</v>
      </c>
      <c r="D58">
        <v>25.120000999999998</v>
      </c>
      <c r="E58">
        <v>25.41</v>
      </c>
      <c r="F58">
        <v>43235400</v>
      </c>
      <c r="G58">
        <v>25.41</v>
      </c>
      <c r="I58" s="14">
        <f t="shared" si="0"/>
        <v>-6.6838046272493568E-2</v>
      </c>
      <c r="J58" s="16" t="str">
        <f t="shared" si="1"/>
        <v>NO</v>
      </c>
      <c r="K58" s="18"/>
      <c r="L58" s="18"/>
      <c r="M58" s="18"/>
    </row>
    <row r="59" spans="1:13" x14ac:dyDescent="0.3">
      <c r="A59" s="12">
        <v>42375</v>
      </c>
      <c r="B59">
        <v>26.08</v>
      </c>
      <c r="C59">
        <v>26.139999</v>
      </c>
      <c r="D59">
        <v>25.82</v>
      </c>
      <c r="E59">
        <v>26.01</v>
      </c>
      <c r="F59">
        <v>30799800</v>
      </c>
      <c r="G59">
        <v>26.01</v>
      </c>
      <c r="I59" s="14">
        <f t="shared" si="0"/>
        <v>-3.1284916201117285E-2</v>
      </c>
      <c r="J59" s="16" t="str">
        <f t="shared" si="1"/>
        <v>NO</v>
      </c>
      <c r="K59" s="18"/>
      <c r="L59" s="18"/>
      <c r="M59" s="18"/>
    </row>
    <row r="60" spans="1:13" x14ac:dyDescent="0.3">
      <c r="A60" s="12">
        <v>42374</v>
      </c>
      <c r="B60">
        <v>26.540001</v>
      </c>
      <c r="C60">
        <v>26.66</v>
      </c>
      <c r="D60">
        <v>26.18</v>
      </c>
      <c r="E60">
        <v>26.290001</v>
      </c>
      <c r="F60">
        <v>22024900</v>
      </c>
      <c r="G60">
        <v>26.290001</v>
      </c>
      <c r="I60" s="14">
        <f t="shared" si="0"/>
        <v>2.0574572981366446E-2</v>
      </c>
      <c r="J60" s="16" t="str">
        <f t="shared" si="1"/>
        <v>NO</v>
      </c>
      <c r="K60" s="18"/>
      <c r="L60" s="18"/>
      <c r="M60" s="18"/>
    </row>
    <row r="61" spans="1:13" x14ac:dyDescent="0.3">
      <c r="A61" s="12">
        <v>42373</v>
      </c>
      <c r="B61">
        <v>26.389999</v>
      </c>
      <c r="C61">
        <v>26.42</v>
      </c>
      <c r="D61">
        <v>25.879999000000002</v>
      </c>
      <c r="E61">
        <v>26.41</v>
      </c>
      <c r="F61">
        <v>35827100</v>
      </c>
      <c r="G61">
        <v>26.41</v>
      </c>
      <c r="I61" s="14">
        <f t="shared" si="0"/>
        <v>2.6428293820442983E-2</v>
      </c>
      <c r="J61" s="16" t="str">
        <f t="shared" si="1"/>
        <v>NO</v>
      </c>
      <c r="K61" s="18"/>
      <c r="L61" s="18"/>
      <c r="M61" s="18"/>
    </row>
    <row r="62" spans="1:13" x14ac:dyDescent="0.3">
      <c r="A62" s="12">
        <v>42369</v>
      </c>
      <c r="B62">
        <v>27.379999000000002</v>
      </c>
      <c r="C62">
        <v>27.450001</v>
      </c>
      <c r="D62">
        <v>27.139999</v>
      </c>
      <c r="E62">
        <v>27.16</v>
      </c>
      <c r="F62">
        <v>17041500</v>
      </c>
      <c r="G62">
        <v>26.949998999999998</v>
      </c>
      <c r="I62" s="14">
        <f t="shared" si="0"/>
        <v>3.4666666666666623E-2</v>
      </c>
      <c r="J62" s="16" t="str">
        <f t="shared" si="1"/>
        <v>NO</v>
      </c>
      <c r="K62" s="18"/>
      <c r="L62" s="18"/>
      <c r="M62" s="18"/>
    </row>
    <row r="63" spans="1:13" x14ac:dyDescent="0.3">
      <c r="A63" s="12">
        <v>42368</v>
      </c>
      <c r="B63">
        <v>27.66</v>
      </c>
      <c r="C63">
        <v>27.77</v>
      </c>
      <c r="D63">
        <v>27.52</v>
      </c>
      <c r="E63">
        <v>27.530000999999999</v>
      </c>
      <c r="F63">
        <v>10620300</v>
      </c>
      <c r="G63">
        <v>27.317139000000001</v>
      </c>
      <c r="I63" s="14">
        <f t="shared" si="0"/>
        <v>7.3713029395984009E-2</v>
      </c>
      <c r="J63" s="16" t="str">
        <f t="shared" si="1"/>
        <v>NO</v>
      </c>
      <c r="K63" s="18"/>
      <c r="L63" s="18"/>
      <c r="M63" s="18"/>
    </row>
    <row r="64" spans="1:13" x14ac:dyDescent="0.3">
      <c r="A64" s="12">
        <v>42367</v>
      </c>
      <c r="B64">
        <v>27.440000999999999</v>
      </c>
      <c r="C64">
        <v>27.82</v>
      </c>
      <c r="D64">
        <v>27.4</v>
      </c>
      <c r="E64">
        <v>27.77</v>
      </c>
      <c r="F64">
        <v>16319600</v>
      </c>
      <c r="G64">
        <v>27.555284</v>
      </c>
      <c r="I64" s="14">
        <f t="shared" si="0"/>
        <v>8.2229150428682729E-2</v>
      </c>
      <c r="J64" s="16" t="str">
        <f t="shared" si="1"/>
        <v>NO</v>
      </c>
      <c r="K64" s="18"/>
      <c r="L64" s="18"/>
      <c r="M64" s="18"/>
    </row>
    <row r="65" spans="1:13" x14ac:dyDescent="0.3">
      <c r="A65" s="12">
        <v>42366</v>
      </c>
      <c r="B65">
        <v>27.299999</v>
      </c>
      <c r="C65">
        <v>27.370000999999998</v>
      </c>
      <c r="D65">
        <v>27.129999000000002</v>
      </c>
      <c r="E65">
        <v>27.309999000000001</v>
      </c>
      <c r="F65">
        <v>14204900</v>
      </c>
      <c r="G65">
        <v>27.098839000000002</v>
      </c>
      <c r="I65" s="14">
        <f t="shared" si="0"/>
        <v>4.9173951241876734E-2</v>
      </c>
      <c r="J65" s="16" t="str">
        <f t="shared" si="1"/>
        <v>NO</v>
      </c>
      <c r="K65" s="18"/>
      <c r="L65" s="18"/>
      <c r="M65" s="18"/>
    </row>
    <row r="66" spans="1:13" x14ac:dyDescent="0.3">
      <c r="A66" s="12">
        <v>42362</v>
      </c>
      <c r="B66">
        <v>27.41</v>
      </c>
      <c r="C66">
        <v>27.549999</v>
      </c>
      <c r="D66">
        <v>27.370000999999998</v>
      </c>
      <c r="E66">
        <v>27.379999000000002</v>
      </c>
      <c r="F66">
        <v>8202400</v>
      </c>
      <c r="G66">
        <v>27.168298</v>
      </c>
      <c r="I66" s="14">
        <f t="shared" ref="I66:I129" si="2">+(E66/E130)-1</f>
        <v>7.7528492719401765E-2</v>
      </c>
      <c r="J66" s="16" t="str">
        <f t="shared" ref="J66:J129" si="3">+IF(I66&gt;=0.2,"YES","NO")</f>
        <v>NO</v>
      </c>
      <c r="K66" s="18"/>
      <c r="L66" s="18"/>
      <c r="M66" s="18"/>
    </row>
    <row r="67" spans="1:13" x14ac:dyDescent="0.3">
      <c r="A67" s="12">
        <v>42361</v>
      </c>
      <c r="B67">
        <v>27.040001</v>
      </c>
      <c r="C67">
        <v>27.41</v>
      </c>
      <c r="D67">
        <v>27</v>
      </c>
      <c r="E67">
        <v>27.4</v>
      </c>
      <c r="F67">
        <v>18803700</v>
      </c>
      <c r="G67">
        <v>27.188144000000001</v>
      </c>
      <c r="I67" s="14">
        <f t="shared" si="2"/>
        <v>8.3860716619433617E-2</v>
      </c>
      <c r="J67" s="16" t="str">
        <f t="shared" si="3"/>
        <v>NO</v>
      </c>
      <c r="K67" s="18"/>
      <c r="L67" s="18"/>
      <c r="M67" s="18"/>
    </row>
    <row r="68" spans="1:13" x14ac:dyDescent="0.3">
      <c r="A68" s="12">
        <v>42360</v>
      </c>
      <c r="B68">
        <v>26.85</v>
      </c>
      <c r="C68">
        <v>26.9</v>
      </c>
      <c r="D68">
        <v>26.559999000000001</v>
      </c>
      <c r="E68">
        <v>26.889999</v>
      </c>
      <c r="F68">
        <v>18966300</v>
      </c>
      <c r="G68">
        <v>26.682086999999999</v>
      </c>
      <c r="I68" s="14">
        <f t="shared" si="2"/>
        <v>6.9610185744239716E-2</v>
      </c>
      <c r="J68" s="16" t="str">
        <f t="shared" si="3"/>
        <v>NO</v>
      </c>
      <c r="K68" s="18"/>
      <c r="L68" s="18"/>
      <c r="M68" s="18"/>
    </row>
    <row r="69" spans="1:13" x14ac:dyDescent="0.3">
      <c r="A69" s="12">
        <v>42359</v>
      </c>
      <c r="B69">
        <v>26.58</v>
      </c>
      <c r="C69">
        <v>26.65</v>
      </c>
      <c r="D69">
        <v>26.41</v>
      </c>
      <c r="E69">
        <v>26.639999</v>
      </c>
      <c r="F69">
        <v>20242900</v>
      </c>
      <c r="G69">
        <v>26.43402</v>
      </c>
      <c r="I69" s="14">
        <f t="shared" si="2"/>
        <v>4.3069614601816131E-2</v>
      </c>
      <c r="J69" s="16" t="str">
        <f t="shared" si="3"/>
        <v>NO</v>
      </c>
      <c r="K69" s="18"/>
      <c r="L69" s="18"/>
      <c r="M69" s="18"/>
    </row>
    <row r="70" spans="1:13" x14ac:dyDescent="0.3">
      <c r="A70" s="12">
        <v>42356</v>
      </c>
      <c r="B70">
        <v>26.6</v>
      </c>
      <c r="C70">
        <v>26.82</v>
      </c>
      <c r="D70">
        <v>26.26</v>
      </c>
      <c r="E70">
        <v>26.27</v>
      </c>
      <c r="F70">
        <v>36732700</v>
      </c>
      <c r="G70">
        <v>26.066880999999999</v>
      </c>
      <c r="I70" s="14">
        <f t="shared" si="2"/>
        <v>2.8582575231692386E-2</v>
      </c>
      <c r="J70" s="16" t="str">
        <f t="shared" si="3"/>
        <v>NO</v>
      </c>
      <c r="K70" s="18"/>
      <c r="L70" s="18"/>
      <c r="M70" s="18"/>
    </row>
    <row r="71" spans="1:13" x14ac:dyDescent="0.3">
      <c r="A71" s="12">
        <v>42355</v>
      </c>
      <c r="B71">
        <v>27.290001</v>
      </c>
      <c r="C71">
        <v>27.309999000000001</v>
      </c>
      <c r="D71">
        <v>26.700001</v>
      </c>
      <c r="E71">
        <v>26.719999000000001</v>
      </c>
      <c r="F71">
        <v>24812200</v>
      </c>
      <c r="G71">
        <v>26.513401000000002</v>
      </c>
      <c r="I71" s="14">
        <f t="shared" si="2"/>
        <v>3.2457497390166123E-2</v>
      </c>
      <c r="J71" s="16" t="str">
        <f t="shared" si="3"/>
        <v>NO</v>
      </c>
      <c r="K71" s="18"/>
      <c r="L71" s="18"/>
      <c r="M71" s="18"/>
    </row>
    <row r="72" spans="1:13" x14ac:dyDescent="0.3">
      <c r="A72" s="12">
        <v>42354</v>
      </c>
      <c r="B72">
        <v>27</v>
      </c>
      <c r="C72">
        <v>27.290001</v>
      </c>
      <c r="D72">
        <v>26.68</v>
      </c>
      <c r="E72">
        <v>27.24</v>
      </c>
      <c r="F72">
        <v>22731500</v>
      </c>
      <c r="G72">
        <v>27.029381000000001</v>
      </c>
      <c r="I72" s="14">
        <f t="shared" si="2"/>
        <v>4.4879171461449818E-2</v>
      </c>
      <c r="J72" s="16" t="str">
        <f t="shared" si="3"/>
        <v>NO</v>
      </c>
      <c r="K72" s="18"/>
      <c r="L72" s="18"/>
      <c r="M72" s="18"/>
    </row>
    <row r="73" spans="1:13" x14ac:dyDescent="0.3">
      <c r="A73" s="12">
        <v>42353</v>
      </c>
      <c r="B73">
        <v>26.719999000000001</v>
      </c>
      <c r="C73">
        <v>27.110001</v>
      </c>
      <c r="D73">
        <v>26.610001</v>
      </c>
      <c r="E73">
        <v>26.85</v>
      </c>
      <c r="F73">
        <v>29911700</v>
      </c>
      <c r="G73">
        <v>26.642396999999999</v>
      </c>
      <c r="I73" s="14">
        <f t="shared" si="2"/>
        <v>3.3487297921478199E-2</v>
      </c>
      <c r="J73" s="16" t="str">
        <f t="shared" si="3"/>
        <v>NO</v>
      </c>
      <c r="K73" s="18"/>
      <c r="L73" s="18"/>
      <c r="M73" s="18"/>
    </row>
    <row r="74" spans="1:13" x14ac:dyDescent="0.3">
      <c r="A74" s="12">
        <v>42352</v>
      </c>
      <c r="B74">
        <v>26.299999</v>
      </c>
      <c r="C74">
        <v>26.52</v>
      </c>
      <c r="D74">
        <v>25.959999</v>
      </c>
      <c r="E74">
        <v>26.49</v>
      </c>
      <c r="F74">
        <v>32642100</v>
      </c>
      <c r="G74">
        <v>26.28518</v>
      </c>
      <c r="I74" s="14">
        <f t="shared" si="2"/>
        <v>3.0739259504309002E-2</v>
      </c>
      <c r="J74" s="16" t="str">
        <f t="shared" si="3"/>
        <v>NO</v>
      </c>
      <c r="K74" s="18"/>
      <c r="L74" s="18"/>
      <c r="M74" s="18"/>
    </row>
    <row r="75" spans="1:13" x14ac:dyDescent="0.3">
      <c r="A75" s="12">
        <v>42349</v>
      </c>
      <c r="B75">
        <v>26.49</v>
      </c>
      <c r="C75">
        <v>26.49</v>
      </c>
      <c r="D75">
        <v>26.129999000000002</v>
      </c>
      <c r="E75">
        <v>26.16</v>
      </c>
      <c r="F75">
        <v>34295700</v>
      </c>
      <c r="G75">
        <v>25.957730999999999</v>
      </c>
      <c r="I75" s="14">
        <f t="shared" si="2"/>
        <v>5.3804765564950952E-3</v>
      </c>
      <c r="J75" s="16" t="str">
        <f t="shared" si="3"/>
        <v>NO</v>
      </c>
      <c r="K75" s="18"/>
      <c r="L75" s="18"/>
      <c r="M75" s="18"/>
    </row>
    <row r="76" spans="1:13" x14ac:dyDescent="0.3">
      <c r="A76" s="12">
        <v>42348</v>
      </c>
      <c r="B76">
        <v>26.74</v>
      </c>
      <c r="C76">
        <v>27.040001</v>
      </c>
      <c r="D76">
        <v>26.66</v>
      </c>
      <c r="E76">
        <v>26.77</v>
      </c>
      <c r="F76">
        <v>23382400</v>
      </c>
      <c r="G76">
        <v>26.563016000000001</v>
      </c>
      <c r="I76" s="14">
        <f t="shared" si="2"/>
        <v>1.9421172886519233E-2</v>
      </c>
      <c r="J76" s="16" t="str">
        <f t="shared" si="3"/>
        <v>NO</v>
      </c>
      <c r="K76" s="18"/>
      <c r="L76" s="18"/>
      <c r="M76" s="18"/>
    </row>
    <row r="77" spans="1:13" x14ac:dyDescent="0.3">
      <c r="A77" s="12">
        <v>42347</v>
      </c>
      <c r="B77">
        <v>26.959999</v>
      </c>
      <c r="C77">
        <v>27.35</v>
      </c>
      <c r="D77">
        <v>26.66</v>
      </c>
      <c r="E77">
        <v>26.73</v>
      </c>
      <c r="F77">
        <v>24127400</v>
      </c>
      <c r="G77">
        <v>26.523323999999999</v>
      </c>
      <c r="I77" s="14">
        <f t="shared" si="2"/>
        <v>3.0454856189095825E-2</v>
      </c>
      <c r="J77" s="16" t="str">
        <f t="shared" si="3"/>
        <v>NO</v>
      </c>
      <c r="K77" s="18"/>
      <c r="L77" s="18"/>
      <c r="M77" s="18"/>
    </row>
    <row r="78" spans="1:13" x14ac:dyDescent="0.3">
      <c r="A78" s="12">
        <v>42346</v>
      </c>
      <c r="B78">
        <v>27.17</v>
      </c>
      <c r="C78">
        <v>27.290001</v>
      </c>
      <c r="D78">
        <v>27.02</v>
      </c>
      <c r="E78">
        <v>27.15</v>
      </c>
      <c r="F78">
        <v>18635700</v>
      </c>
      <c r="G78">
        <v>26.940076999999999</v>
      </c>
      <c r="I78" s="14">
        <f t="shared" si="2"/>
        <v>3.2319430886670331E-2</v>
      </c>
      <c r="J78" s="16" t="str">
        <f t="shared" si="3"/>
        <v>NO</v>
      </c>
      <c r="K78" s="18"/>
      <c r="L78" s="18"/>
      <c r="M78" s="18"/>
    </row>
    <row r="79" spans="1:13" x14ac:dyDescent="0.3">
      <c r="A79" s="12">
        <v>42345</v>
      </c>
      <c r="B79">
        <v>27.559999000000001</v>
      </c>
      <c r="C79">
        <v>27.559999000000001</v>
      </c>
      <c r="D79">
        <v>27.26</v>
      </c>
      <c r="E79">
        <v>27.49</v>
      </c>
      <c r="F79">
        <v>15350200</v>
      </c>
      <c r="G79">
        <v>27.277448</v>
      </c>
      <c r="I79" s="14">
        <f t="shared" si="2"/>
        <v>7.7194357366771049E-2</v>
      </c>
      <c r="J79" s="16" t="str">
        <f t="shared" si="3"/>
        <v>NO</v>
      </c>
      <c r="K79" s="18"/>
      <c r="L79" s="18"/>
      <c r="M79" s="18"/>
    </row>
    <row r="80" spans="1:13" x14ac:dyDescent="0.3">
      <c r="A80" s="12">
        <v>42342</v>
      </c>
      <c r="B80">
        <v>26.950001</v>
      </c>
      <c r="C80">
        <v>27.549999</v>
      </c>
      <c r="D80">
        <v>26.950001</v>
      </c>
      <c r="E80">
        <v>27.48</v>
      </c>
      <c r="F80">
        <v>28143700</v>
      </c>
      <c r="G80">
        <v>27.267524999999999</v>
      </c>
      <c r="I80" s="14">
        <f t="shared" si="2"/>
        <v>6.1003861003861015E-2</v>
      </c>
      <c r="J80" s="16" t="str">
        <f t="shared" si="3"/>
        <v>NO</v>
      </c>
      <c r="K80" s="18"/>
      <c r="L80" s="18"/>
      <c r="M80" s="18"/>
    </row>
    <row r="81" spans="1:13" x14ac:dyDescent="0.3">
      <c r="A81" s="12">
        <v>42341</v>
      </c>
      <c r="B81">
        <v>27.629999000000002</v>
      </c>
      <c r="C81">
        <v>27.690000999999999</v>
      </c>
      <c r="D81">
        <v>26.82</v>
      </c>
      <c r="E81">
        <v>26.950001</v>
      </c>
      <c r="F81">
        <v>25783800</v>
      </c>
      <c r="G81">
        <v>26.741624000000002</v>
      </c>
      <c r="I81" s="14">
        <f t="shared" si="2"/>
        <v>5.0682300194931917E-2</v>
      </c>
      <c r="J81" s="16" t="str">
        <f t="shared" si="3"/>
        <v>NO</v>
      </c>
      <c r="K81" s="18"/>
      <c r="L81" s="18"/>
      <c r="M81" s="18"/>
    </row>
    <row r="82" spans="1:13" x14ac:dyDescent="0.3">
      <c r="A82" s="12">
        <v>42340</v>
      </c>
      <c r="B82">
        <v>27.49</v>
      </c>
      <c r="C82">
        <v>27.9</v>
      </c>
      <c r="D82">
        <v>27.370000999999998</v>
      </c>
      <c r="E82">
        <v>27.440000999999999</v>
      </c>
      <c r="F82">
        <v>29178200</v>
      </c>
      <c r="G82">
        <v>27.227834999999999</v>
      </c>
      <c r="I82" s="14">
        <f t="shared" si="2"/>
        <v>9.2356684221469587E-2</v>
      </c>
      <c r="J82" s="16" t="str">
        <f t="shared" si="3"/>
        <v>NO</v>
      </c>
      <c r="K82" s="18"/>
      <c r="L82" s="18"/>
      <c r="M82" s="18"/>
    </row>
    <row r="83" spans="1:13" x14ac:dyDescent="0.3">
      <c r="A83" s="12">
        <v>42339</v>
      </c>
      <c r="B83">
        <v>27.200001</v>
      </c>
      <c r="C83">
        <v>27.65</v>
      </c>
      <c r="D83">
        <v>27.200001</v>
      </c>
      <c r="E83">
        <v>27.57</v>
      </c>
      <c r="F83">
        <v>31406300</v>
      </c>
      <c r="G83">
        <v>27.356829000000001</v>
      </c>
      <c r="I83" s="14">
        <f t="shared" si="2"/>
        <v>6.5301432198664244E-2</v>
      </c>
      <c r="J83" s="16" t="str">
        <f t="shared" si="3"/>
        <v>NO</v>
      </c>
      <c r="K83" s="18"/>
      <c r="L83" s="18"/>
      <c r="M83" s="18"/>
    </row>
    <row r="84" spans="1:13" x14ac:dyDescent="0.3">
      <c r="A84" s="12">
        <v>42338</v>
      </c>
      <c r="B84">
        <v>27.34</v>
      </c>
      <c r="C84">
        <v>27.48</v>
      </c>
      <c r="D84">
        <v>27.200001</v>
      </c>
      <c r="E84">
        <v>27.25</v>
      </c>
      <c r="F84">
        <v>30736700</v>
      </c>
      <c r="G84">
        <v>27.039304000000001</v>
      </c>
      <c r="I84" s="14">
        <f t="shared" si="2"/>
        <v>4.8076923076923128E-2</v>
      </c>
      <c r="J84" s="16" t="str">
        <f t="shared" si="3"/>
        <v>NO</v>
      </c>
      <c r="K84" s="18"/>
      <c r="L84" s="18"/>
      <c r="M84" s="18"/>
    </row>
    <row r="85" spans="1:13" x14ac:dyDescent="0.3">
      <c r="A85" s="12">
        <v>42335</v>
      </c>
      <c r="B85">
        <v>27.25</v>
      </c>
      <c r="C85">
        <v>27.48</v>
      </c>
      <c r="D85">
        <v>27.24</v>
      </c>
      <c r="E85">
        <v>27.32</v>
      </c>
      <c r="F85">
        <v>9532300</v>
      </c>
      <c r="G85">
        <v>27.108761999999999</v>
      </c>
      <c r="I85" s="14">
        <f t="shared" si="2"/>
        <v>4.3943446694688415E-2</v>
      </c>
      <c r="J85" s="16" t="str">
        <f t="shared" si="3"/>
        <v>NO</v>
      </c>
      <c r="K85" s="18"/>
      <c r="L85" s="18"/>
      <c r="M85" s="18"/>
    </row>
    <row r="86" spans="1:13" x14ac:dyDescent="0.3">
      <c r="A86" s="12">
        <v>42333</v>
      </c>
      <c r="B86">
        <v>27.32</v>
      </c>
      <c r="C86">
        <v>27.389999</v>
      </c>
      <c r="D86">
        <v>27</v>
      </c>
      <c r="E86">
        <v>27.24</v>
      </c>
      <c r="F86">
        <v>22472500</v>
      </c>
      <c r="G86">
        <v>27.029381000000001</v>
      </c>
      <c r="I86" s="14">
        <f t="shared" si="2"/>
        <v>6.0747663551401709E-2</v>
      </c>
      <c r="J86" s="16" t="str">
        <f t="shared" si="3"/>
        <v>NO</v>
      </c>
      <c r="K86" s="18"/>
      <c r="L86" s="18"/>
      <c r="M86" s="18"/>
    </row>
    <row r="87" spans="1:13" x14ac:dyDescent="0.3">
      <c r="A87" s="12">
        <v>42332</v>
      </c>
      <c r="B87">
        <v>27.25</v>
      </c>
      <c r="C87">
        <v>27.440000999999999</v>
      </c>
      <c r="D87">
        <v>27</v>
      </c>
      <c r="E87">
        <v>27.27</v>
      </c>
      <c r="F87">
        <v>32859200</v>
      </c>
      <c r="G87">
        <v>27.059149999999999</v>
      </c>
      <c r="I87" s="14">
        <f t="shared" si="2"/>
        <v>0.10763602324792765</v>
      </c>
      <c r="J87" s="16" t="str">
        <f t="shared" si="3"/>
        <v>NO</v>
      </c>
      <c r="K87" s="18"/>
      <c r="L87" s="18"/>
      <c r="M87" s="18"/>
    </row>
    <row r="88" spans="1:13" x14ac:dyDescent="0.3">
      <c r="A88" s="12">
        <v>42331</v>
      </c>
      <c r="B88">
        <v>27.65</v>
      </c>
      <c r="C88">
        <v>27.84</v>
      </c>
      <c r="D88">
        <v>27.34</v>
      </c>
      <c r="E88">
        <v>27.43</v>
      </c>
      <c r="F88">
        <v>24684600</v>
      </c>
      <c r="G88">
        <v>27.217911999999998</v>
      </c>
      <c r="I88" s="14">
        <f t="shared" si="2"/>
        <v>8.8924133031991648E-2</v>
      </c>
      <c r="J88" s="16" t="str">
        <f t="shared" si="3"/>
        <v>NO</v>
      </c>
      <c r="K88" s="18"/>
      <c r="L88" s="18"/>
      <c r="M88" s="18"/>
    </row>
    <row r="89" spans="1:13" x14ac:dyDescent="0.3">
      <c r="A89" s="12">
        <v>42328</v>
      </c>
      <c r="B89">
        <v>27.59</v>
      </c>
      <c r="C89">
        <v>27.780000999999999</v>
      </c>
      <c r="D89">
        <v>27.459999</v>
      </c>
      <c r="E89">
        <v>27.57</v>
      </c>
      <c r="F89">
        <v>26502800</v>
      </c>
      <c r="G89">
        <v>27.356829000000001</v>
      </c>
      <c r="I89" s="14">
        <f t="shared" si="2"/>
        <v>4.1556518381432372E-2</v>
      </c>
      <c r="J89" s="16" t="str">
        <f t="shared" si="3"/>
        <v>NO</v>
      </c>
      <c r="K89" s="18"/>
      <c r="L89" s="18"/>
      <c r="M89" s="18"/>
    </row>
    <row r="90" spans="1:13" x14ac:dyDescent="0.3">
      <c r="A90" s="12">
        <v>42327</v>
      </c>
      <c r="B90">
        <v>27.1</v>
      </c>
      <c r="C90">
        <v>27.65</v>
      </c>
      <c r="D90">
        <v>27.049999</v>
      </c>
      <c r="E90">
        <v>27.370000999999998</v>
      </c>
      <c r="F90">
        <v>27417400</v>
      </c>
      <c r="G90">
        <v>27.158377000000002</v>
      </c>
      <c r="I90" s="14">
        <f t="shared" si="2"/>
        <v>1.220414156049765E-2</v>
      </c>
      <c r="J90" s="16" t="str">
        <f t="shared" si="3"/>
        <v>NO</v>
      </c>
      <c r="K90" s="18"/>
      <c r="L90" s="18"/>
      <c r="M90" s="18"/>
    </row>
    <row r="91" spans="1:13" x14ac:dyDescent="0.3">
      <c r="A91" s="12">
        <v>42326</v>
      </c>
      <c r="B91">
        <v>27</v>
      </c>
      <c r="C91">
        <v>27.16</v>
      </c>
      <c r="D91">
        <v>26.73</v>
      </c>
      <c r="E91">
        <v>27.120000999999998</v>
      </c>
      <c r="F91">
        <v>27015700</v>
      </c>
      <c r="G91">
        <v>26.910309999999999</v>
      </c>
      <c r="I91" s="14">
        <f t="shared" si="2"/>
        <v>-2.4460360592099328E-2</v>
      </c>
      <c r="J91" s="16" t="str">
        <f t="shared" si="3"/>
        <v>NO</v>
      </c>
      <c r="K91" s="18"/>
      <c r="L91" s="18"/>
      <c r="M91" s="18"/>
    </row>
    <row r="92" spans="1:13" x14ac:dyDescent="0.3">
      <c r="A92" s="12">
        <v>42325</v>
      </c>
      <c r="B92">
        <v>26.799999</v>
      </c>
      <c r="C92">
        <v>27.27</v>
      </c>
      <c r="D92">
        <v>26.68</v>
      </c>
      <c r="E92">
        <v>26.809999000000001</v>
      </c>
      <c r="F92">
        <v>30490200</v>
      </c>
      <c r="G92">
        <v>26.602705</v>
      </c>
      <c r="I92" s="14">
        <f t="shared" si="2"/>
        <v>-5.0973486725663708E-2</v>
      </c>
      <c r="J92" s="16" t="str">
        <f t="shared" si="3"/>
        <v>NO</v>
      </c>
      <c r="K92" s="18"/>
      <c r="L92" s="18"/>
      <c r="M92" s="18"/>
    </row>
    <row r="93" spans="1:13" x14ac:dyDescent="0.3">
      <c r="A93" s="12">
        <v>42324</v>
      </c>
      <c r="B93">
        <v>26.07</v>
      </c>
      <c r="C93">
        <v>27</v>
      </c>
      <c r="D93">
        <v>26.059999000000001</v>
      </c>
      <c r="E93">
        <v>26.790001</v>
      </c>
      <c r="F93">
        <v>44949600</v>
      </c>
      <c r="G93">
        <v>26.582861000000001</v>
      </c>
      <c r="I93" s="14">
        <f t="shared" si="2"/>
        <v>-7.0759590704127628E-2</v>
      </c>
      <c r="J93" s="16" t="str">
        <f t="shared" si="3"/>
        <v>NO</v>
      </c>
      <c r="K93" s="18"/>
      <c r="L93" s="18"/>
      <c r="M93" s="18"/>
    </row>
    <row r="94" spans="1:13" x14ac:dyDescent="0.3">
      <c r="A94" s="12">
        <v>42321</v>
      </c>
      <c r="B94">
        <v>26.290001</v>
      </c>
      <c r="C94">
        <v>26.68</v>
      </c>
      <c r="D94">
        <v>25.82</v>
      </c>
      <c r="E94">
        <v>26.209999</v>
      </c>
      <c r="F94">
        <v>94556200</v>
      </c>
      <c r="G94">
        <v>26.007344</v>
      </c>
      <c r="I94" s="14">
        <f t="shared" si="2"/>
        <v>-9.714095428381142E-2</v>
      </c>
      <c r="J94" s="16" t="str">
        <f t="shared" si="3"/>
        <v>NO</v>
      </c>
      <c r="K94" s="18"/>
      <c r="L94" s="18"/>
      <c r="M94" s="18"/>
    </row>
    <row r="95" spans="1:13" x14ac:dyDescent="0.3">
      <c r="A95" s="12">
        <v>42320</v>
      </c>
      <c r="B95">
        <v>27.74</v>
      </c>
      <c r="C95">
        <v>28.07</v>
      </c>
      <c r="D95">
        <v>27.719999000000001</v>
      </c>
      <c r="E95">
        <v>27.83</v>
      </c>
      <c r="F95">
        <v>38135900</v>
      </c>
      <c r="G95">
        <v>27.614819000000001</v>
      </c>
      <c r="I95" s="14">
        <f t="shared" si="2"/>
        <v>-3.031362263715609E-2</v>
      </c>
      <c r="J95" s="16" t="str">
        <f t="shared" si="3"/>
        <v>NO</v>
      </c>
      <c r="K95" s="18"/>
      <c r="L95" s="18"/>
      <c r="M95" s="18"/>
    </row>
    <row r="96" spans="1:13" x14ac:dyDescent="0.3">
      <c r="A96" s="12">
        <v>42319</v>
      </c>
      <c r="B96">
        <v>28.1</v>
      </c>
      <c r="C96">
        <v>28.1</v>
      </c>
      <c r="D96">
        <v>27.75</v>
      </c>
      <c r="E96">
        <v>27.82</v>
      </c>
      <c r="F96">
        <v>32599300</v>
      </c>
      <c r="G96">
        <v>27.604896</v>
      </c>
      <c r="I96" s="14">
        <f t="shared" si="2"/>
        <v>-2.8673835125447855E-3</v>
      </c>
      <c r="J96" s="16" t="str">
        <f t="shared" si="3"/>
        <v>NO</v>
      </c>
      <c r="K96" s="18"/>
      <c r="L96" s="18"/>
      <c r="M96" s="18"/>
    </row>
    <row r="97" spans="1:13" x14ac:dyDescent="0.3">
      <c r="A97" s="12">
        <v>42318</v>
      </c>
      <c r="B97">
        <v>28.18</v>
      </c>
      <c r="C97">
        <v>28.219999000000001</v>
      </c>
      <c r="D97">
        <v>27.9</v>
      </c>
      <c r="E97">
        <v>27.98</v>
      </c>
      <c r="F97">
        <v>26701800</v>
      </c>
      <c r="G97">
        <v>27.763659000000001</v>
      </c>
      <c r="I97" s="14">
        <f t="shared" si="2"/>
        <v>-1.427551748750866E-3</v>
      </c>
      <c r="J97" s="16" t="str">
        <f t="shared" si="3"/>
        <v>NO</v>
      </c>
      <c r="K97" s="18"/>
      <c r="L97" s="18"/>
      <c r="M97" s="18"/>
    </row>
    <row r="98" spans="1:13" x14ac:dyDescent="0.3">
      <c r="A98" s="12">
        <v>42317</v>
      </c>
      <c r="B98">
        <v>28.35</v>
      </c>
      <c r="C98">
        <v>28.49</v>
      </c>
      <c r="D98">
        <v>28</v>
      </c>
      <c r="E98">
        <v>28.18</v>
      </c>
      <c r="F98">
        <v>25865900</v>
      </c>
      <c r="G98">
        <v>27.962112999999999</v>
      </c>
      <c r="I98" s="14">
        <f t="shared" si="2"/>
        <v>-1.4340678558936726E-2</v>
      </c>
      <c r="J98" s="16" t="str">
        <f t="shared" si="3"/>
        <v>NO</v>
      </c>
      <c r="K98" s="18"/>
      <c r="L98" s="18"/>
      <c r="M98" s="18"/>
    </row>
    <row r="99" spans="1:13" x14ac:dyDescent="0.3">
      <c r="A99" s="12">
        <v>42314</v>
      </c>
      <c r="B99">
        <v>28.309999000000001</v>
      </c>
      <c r="C99">
        <v>28.549999</v>
      </c>
      <c r="D99">
        <v>28.16</v>
      </c>
      <c r="E99">
        <v>28.450001</v>
      </c>
      <c r="F99">
        <v>26107600</v>
      </c>
      <c r="G99">
        <v>28.230025999999999</v>
      </c>
      <c r="I99" s="14">
        <f t="shared" si="2"/>
        <v>1.0657229129662493E-2</v>
      </c>
      <c r="J99" s="16" t="str">
        <f t="shared" si="3"/>
        <v>NO</v>
      </c>
      <c r="K99" s="18"/>
      <c r="L99" s="18"/>
      <c r="M99" s="18"/>
    </row>
    <row r="100" spans="1:13" x14ac:dyDescent="0.3">
      <c r="A100" s="12">
        <v>42313</v>
      </c>
      <c r="B100">
        <v>28.5</v>
      </c>
      <c r="C100">
        <v>28.610001</v>
      </c>
      <c r="D100">
        <v>28.290001</v>
      </c>
      <c r="E100">
        <v>28.43</v>
      </c>
      <c r="F100">
        <v>21988600</v>
      </c>
      <c r="G100">
        <v>28.210180000000001</v>
      </c>
      <c r="I100" s="14">
        <f t="shared" si="2"/>
        <v>7.7986886848171455E-3</v>
      </c>
      <c r="J100" s="16" t="str">
        <f t="shared" si="3"/>
        <v>NO</v>
      </c>
      <c r="K100" s="18"/>
      <c r="L100" s="18"/>
      <c r="M100" s="18"/>
    </row>
    <row r="101" spans="1:13" x14ac:dyDescent="0.3">
      <c r="A101" s="12">
        <v>42312</v>
      </c>
      <c r="B101">
        <v>28.790001</v>
      </c>
      <c r="C101">
        <v>28.82</v>
      </c>
      <c r="D101">
        <v>28.370000999999998</v>
      </c>
      <c r="E101">
        <v>28.469999000000001</v>
      </c>
      <c r="F101">
        <v>28591800</v>
      </c>
      <c r="G101">
        <v>28.249870000000001</v>
      </c>
      <c r="I101" s="14">
        <f t="shared" si="2"/>
        <v>7.074602051645007E-3</v>
      </c>
      <c r="J101" s="16" t="str">
        <f t="shared" si="3"/>
        <v>NO</v>
      </c>
      <c r="K101" s="18"/>
      <c r="L101" s="18"/>
      <c r="M101" s="18"/>
    </row>
    <row r="102" spans="1:13" x14ac:dyDescent="0.3">
      <c r="A102" s="12">
        <v>42311</v>
      </c>
      <c r="B102">
        <v>28.610001</v>
      </c>
      <c r="C102">
        <v>28.709999</v>
      </c>
      <c r="D102">
        <v>28.49</v>
      </c>
      <c r="E102">
        <v>28.610001</v>
      </c>
      <c r="F102">
        <v>30555300</v>
      </c>
      <c r="G102">
        <v>28.388788999999999</v>
      </c>
      <c r="I102" s="14">
        <f t="shared" si="2"/>
        <v>2.0692114852225663E-2</v>
      </c>
      <c r="J102" s="16" t="str">
        <f t="shared" si="3"/>
        <v>NO</v>
      </c>
      <c r="K102" s="18"/>
      <c r="L102" s="18"/>
      <c r="M102" s="18"/>
    </row>
    <row r="103" spans="1:13" x14ac:dyDescent="0.3">
      <c r="A103" s="12">
        <v>42310</v>
      </c>
      <c r="B103">
        <v>28.870000999999998</v>
      </c>
      <c r="C103">
        <v>28.870000999999998</v>
      </c>
      <c r="D103">
        <v>28.51</v>
      </c>
      <c r="E103">
        <v>28.77</v>
      </c>
      <c r="F103">
        <v>28912600</v>
      </c>
      <c r="G103">
        <v>28.547552</v>
      </c>
      <c r="I103" s="14">
        <f t="shared" si="2"/>
        <v>1.4456945893619677E-2</v>
      </c>
      <c r="J103" s="16" t="str">
        <f t="shared" si="3"/>
        <v>NO</v>
      </c>
      <c r="K103" s="18"/>
      <c r="L103" s="18"/>
      <c r="M103" s="18"/>
    </row>
    <row r="104" spans="1:13" x14ac:dyDescent="0.3">
      <c r="A104" s="12">
        <v>42307</v>
      </c>
      <c r="B104">
        <v>29</v>
      </c>
      <c r="C104">
        <v>29.25</v>
      </c>
      <c r="D104">
        <v>28.85</v>
      </c>
      <c r="E104">
        <v>28.85</v>
      </c>
      <c r="F104">
        <v>22334100</v>
      </c>
      <c r="G104">
        <v>28.626933000000001</v>
      </c>
      <c r="I104" s="14">
        <f t="shared" si="2"/>
        <v>1.5130190007037303E-2</v>
      </c>
      <c r="J104" s="16" t="str">
        <f t="shared" si="3"/>
        <v>NO</v>
      </c>
      <c r="K104" s="18"/>
      <c r="L104" s="18"/>
      <c r="M104" s="18"/>
    </row>
    <row r="105" spans="1:13" x14ac:dyDescent="0.3">
      <c r="A105" s="12">
        <v>42306</v>
      </c>
      <c r="B105">
        <v>29.15</v>
      </c>
      <c r="C105">
        <v>29.209999</v>
      </c>
      <c r="D105">
        <v>28.93</v>
      </c>
      <c r="E105">
        <v>29.139999</v>
      </c>
      <c r="F105">
        <v>16717800</v>
      </c>
      <c r="G105">
        <v>28.91469</v>
      </c>
      <c r="I105" s="14">
        <f t="shared" si="2"/>
        <v>2.9681979847419715E-2</v>
      </c>
      <c r="J105" s="16" t="str">
        <f t="shared" si="3"/>
        <v>NO</v>
      </c>
      <c r="K105" s="18"/>
      <c r="L105" s="18"/>
      <c r="M105" s="18"/>
    </row>
    <row r="106" spans="1:13" x14ac:dyDescent="0.3">
      <c r="A106" s="12">
        <v>42305</v>
      </c>
      <c r="B106">
        <v>29.290001</v>
      </c>
      <c r="C106">
        <v>29.450001</v>
      </c>
      <c r="D106">
        <v>29.040001</v>
      </c>
      <c r="E106">
        <v>29.360001</v>
      </c>
      <c r="F106">
        <v>23741400</v>
      </c>
      <c r="G106">
        <v>29.132989999999999</v>
      </c>
      <c r="I106" s="14">
        <f t="shared" si="2"/>
        <v>3.3802852112676085E-2</v>
      </c>
      <c r="J106" s="16" t="str">
        <f t="shared" si="3"/>
        <v>NO</v>
      </c>
      <c r="K106" s="18"/>
      <c r="L106" s="18"/>
      <c r="M106" s="18"/>
    </row>
    <row r="107" spans="1:13" x14ac:dyDescent="0.3">
      <c r="A107" s="12">
        <v>42304</v>
      </c>
      <c r="B107">
        <v>28.719999000000001</v>
      </c>
      <c r="C107">
        <v>29.059999000000001</v>
      </c>
      <c r="D107">
        <v>28.58</v>
      </c>
      <c r="E107">
        <v>29.049999</v>
      </c>
      <c r="F107">
        <v>19480600</v>
      </c>
      <c r="G107">
        <v>28.825385000000001</v>
      </c>
      <c r="I107" s="14">
        <f t="shared" si="2"/>
        <v>2.9776675993501422E-2</v>
      </c>
      <c r="J107" s="16" t="str">
        <f t="shared" si="3"/>
        <v>NO</v>
      </c>
      <c r="K107" s="18"/>
      <c r="L107" s="18"/>
      <c r="M107" s="18"/>
    </row>
    <row r="108" spans="1:13" x14ac:dyDescent="0.3">
      <c r="A108" s="12">
        <v>42303</v>
      </c>
      <c r="B108">
        <v>29.32</v>
      </c>
      <c r="C108">
        <v>29.49</v>
      </c>
      <c r="D108">
        <v>28.879999000000002</v>
      </c>
      <c r="E108">
        <v>28.950001</v>
      </c>
      <c r="F108">
        <v>20354800</v>
      </c>
      <c r="G108">
        <v>28.72616</v>
      </c>
      <c r="I108" s="14">
        <f t="shared" si="2"/>
        <v>2.6231904510170434E-2</v>
      </c>
      <c r="J108" s="16" t="str">
        <f t="shared" si="3"/>
        <v>NO</v>
      </c>
      <c r="K108" s="18"/>
      <c r="L108" s="18"/>
      <c r="M108" s="18"/>
    </row>
    <row r="109" spans="1:13" x14ac:dyDescent="0.3">
      <c r="A109" s="12">
        <v>42300</v>
      </c>
      <c r="B109">
        <v>29.02</v>
      </c>
      <c r="C109">
        <v>29.379999000000002</v>
      </c>
      <c r="D109">
        <v>28.93</v>
      </c>
      <c r="E109">
        <v>29.35</v>
      </c>
      <c r="F109">
        <v>26076900</v>
      </c>
      <c r="G109">
        <v>29.123066999999999</v>
      </c>
      <c r="I109" s="14">
        <f t="shared" si="2"/>
        <v>3.3450704225352235E-2</v>
      </c>
      <c r="J109" s="16" t="str">
        <f t="shared" si="3"/>
        <v>NO</v>
      </c>
      <c r="K109" s="18"/>
      <c r="L109" s="18"/>
      <c r="M109" s="18"/>
    </row>
    <row r="110" spans="1:13" x14ac:dyDescent="0.3">
      <c r="A110" s="12">
        <v>42299</v>
      </c>
      <c r="B110">
        <v>28.559999000000001</v>
      </c>
      <c r="C110">
        <v>29.209999</v>
      </c>
      <c r="D110">
        <v>28.5</v>
      </c>
      <c r="E110">
        <v>29.01</v>
      </c>
      <c r="F110">
        <v>32162500</v>
      </c>
      <c r="G110">
        <v>28.785696000000002</v>
      </c>
      <c r="I110" s="14">
        <f t="shared" si="2"/>
        <v>3.5701535166012155E-2</v>
      </c>
      <c r="J110" s="16" t="str">
        <f t="shared" si="3"/>
        <v>NO</v>
      </c>
      <c r="K110" s="18"/>
      <c r="L110" s="18"/>
      <c r="M110" s="18"/>
    </row>
    <row r="111" spans="1:13" x14ac:dyDescent="0.3">
      <c r="A111" s="12">
        <v>42298</v>
      </c>
      <c r="B111">
        <v>28.6</v>
      </c>
      <c r="C111">
        <v>28.82</v>
      </c>
      <c r="D111">
        <v>28.219999000000001</v>
      </c>
      <c r="E111">
        <v>28.280000999999999</v>
      </c>
      <c r="F111">
        <v>19008900</v>
      </c>
      <c r="G111">
        <v>28.061340000000001</v>
      </c>
      <c r="I111" s="14">
        <f t="shared" si="2"/>
        <v>2.7243006638466793E-2</v>
      </c>
      <c r="J111" s="16" t="str">
        <f t="shared" si="3"/>
        <v>NO</v>
      </c>
      <c r="K111" s="18"/>
      <c r="L111" s="18"/>
      <c r="M111" s="18"/>
    </row>
    <row r="112" spans="1:13" x14ac:dyDescent="0.3">
      <c r="A112" s="12">
        <v>42297</v>
      </c>
      <c r="B112">
        <v>28.200001</v>
      </c>
      <c r="C112">
        <v>28.52</v>
      </c>
      <c r="D112">
        <v>28.15</v>
      </c>
      <c r="E112">
        <v>28.5</v>
      </c>
      <c r="F112">
        <v>20335800</v>
      </c>
      <c r="G112">
        <v>28.279639</v>
      </c>
      <c r="I112" s="14">
        <f t="shared" si="2"/>
        <v>2.3706896551724199E-2</v>
      </c>
      <c r="J112" s="16" t="str">
        <f t="shared" si="3"/>
        <v>NO</v>
      </c>
      <c r="K112" s="18"/>
      <c r="L112" s="18"/>
      <c r="M112" s="18"/>
    </row>
    <row r="113" spans="1:13" x14ac:dyDescent="0.3">
      <c r="A113" s="12">
        <v>42296</v>
      </c>
      <c r="B113">
        <v>28.120000999999998</v>
      </c>
      <c r="C113">
        <v>28.290001</v>
      </c>
      <c r="D113">
        <v>27.940000999999999</v>
      </c>
      <c r="E113">
        <v>28.25</v>
      </c>
      <c r="F113">
        <v>20778100</v>
      </c>
      <c r="G113">
        <v>28.031572000000001</v>
      </c>
      <c r="I113" s="14">
        <f t="shared" si="2"/>
        <v>7.8486975437497275E-3</v>
      </c>
      <c r="J113" s="16" t="str">
        <f t="shared" si="3"/>
        <v>NO</v>
      </c>
      <c r="K113" s="18"/>
      <c r="L113" s="18"/>
      <c r="M113" s="18"/>
    </row>
    <row r="114" spans="1:13" x14ac:dyDescent="0.3">
      <c r="A114" s="12">
        <v>42293</v>
      </c>
      <c r="B114">
        <v>28.34</v>
      </c>
      <c r="C114">
        <v>28.35</v>
      </c>
      <c r="D114">
        <v>28</v>
      </c>
      <c r="E114">
        <v>28.25</v>
      </c>
      <c r="F114">
        <v>19912500</v>
      </c>
      <c r="G114">
        <v>28.031572000000001</v>
      </c>
      <c r="I114" s="14">
        <f t="shared" si="2"/>
        <v>2.4840312278211485E-3</v>
      </c>
      <c r="J114" s="16" t="str">
        <f t="shared" si="3"/>
        <v>NO</v>
      </c>
      <c r="K114" s="18"/>
      <c r="L114" s="18"/>
      <c r="M114" s="18"/>
    </row>
    <row r="115" spans="1:13" x14ac:dyDescent="0.3">
      <c r="A115" s="12">
        <v>42292</v>
      </c>
      <c r="B115">
        <v>28.1</v>
      </c>
      <c r="C115">
        <v>28.190000999999999</v>
      </c>
      <c r="D115">
        <v>27.870000999999998</v>
      </c>
      <c r="E115">
        <v>28.15</v>
      </c>
      <c r="F115">
        <v>18996900</v>
      </c>
      <c r="G115">
        <v>27.932345000000002</v>
      </c>
      <c r="I115" s="14">
        <f t="shared" si="2"/>
        <v>-6.0028248587571387E-3</v>
      </c>
      <c r="J115" s="16" t="str">
        <f t="shared" si="3"/>
        <v>NO</v>
      </c>
      <c r="K115" s="18"/>
      <c r="L115" s="18"/>
      <c r="M115" s="18"/>
    </row>
    <row r="116" spans="1:13" x14ac:dyDescent="0.3">
      <c r="A116" s="12">
        <v>42291</v>
      </c>
      <c r="B116">
        <v>27.75</v>
      </c>
      <c r="C116">
        <v>27.9</v>
      </c>
      <c r="D116">
        <v>27.59</v>
      </c>
      <c r="E116">
        <v>27.82</v>
      </c>
      <c r="F116">
        <v>20144000</v>
      </c>
      <c r="G116">
        <v>27.604896</v>
      </c>
      <c r="I116" s="14">
        <f t="shared" si="2"/>
        <v>-1.0316648512392446E-2</v>
      </c>
      <c r="J116" s="16" t="str">
        <f t="shared" si="3"/>
        <v>NO</v>
      </c>
      <c r="K116" s="18"/>
      <c r="L116" s="18"/>
      <c r="M116" s="18"/>
    </row>
    <row r="117" spans="1:13" x14ac:dyDescent="0.3">
      <c r="A117" s="12">
        <v>42290</v>
      </c>
      <c r="B117">
        <v>27.75</v>
      </c>
      <c r="C117">
        <v>27.950001</v>
      </c>
      <c r="D117">
        <v>27.74</v>
      </c>
      <c r="E117">
        <v>27.85</v>
      </c>
      <c r="F117">
        <v>15107200</v>
      </c>
      <c r="G117">
        <v>27.634664999999998</v>
      </c>
      <c r="I117" s="14">
        <f t="shared" si="2"/>
        <v>-6.4217264922679096E-3</v>
      </c>
      <c r="J117" s="16" t="str">
        <f t="shared" si="3"/>
        <v>NO</v>
      </c>
      <c r="K117" s="18"/>
      <c r="L117" s="18"/>
      <c r="M117" s="18"/>
    </row>
    <row r="118" spans="1:13" x14ac:dyDescent="0.3">
      <c r="A118" s="12">
        <v>42289</v>
      </c>
      <c r="B118">
        <v>27.93</v>
      </c>
      <c r="C118">
        <v>28.1</v>
      </c>
      <c r="D118">
        <v>27.76</v>
      </c>
      <c r="E118">
        <v>27.959999</v>
      </c>
      <c r="F118">
        <v>14486000</v>
      </c>
      <c r="G118">
        <v>27.743812999999999</v>
      </c>
      <c r="I118" s="14">
        <f t="shared" si="2"/>
        <v>6.1172361958532484E-3</v>
      </c>
      <c r="J118" s="16" t="str">
        <f t="shared" si="3"/>
        <v>NO</v>
      </c>
      <c r="K118" s="18"/>
      <c r="L118" s="18"/>
      <c r="M118" s="18"/>
    </row>
    <row r="119" spans="1:13" x14ac:dyDescent="0.3">
      <c r="A119" s="12">
        <v>42286</v>
      </c>
      <c r="B119">
        <v>28.01</v>
      </c>
      <c r="C119">
        <v>28.15</v>
      </c>
      <c r="D119">
        <v>27.82</v>
      </c>
      <c r="E119">
        <v>27.91</v>
      </c>
      <c r="F119">
        <v>22125800</v>
      </c>
      <c r="G119">
        <v>27.694199999999999</v>
      </c>
      <c r="I119" s="14">
        <f t="shared" si="2"/>
        <v>2.3093804138790253E-2</v>
      </c>
      <c r="J119" s="16" t="str">
        <f t="shared" si="3"/>
        <v>NO</v>
      </c>
      <c r="K119" s="18"/>
      <c r="L119" s="18"/>
      <c r="M119" s="18"/>
    </row>
    <row r="120" spans="1:13" x14ac:dyDescent="0.3">
      <c r="A120" s="12">
        <v>42285</v>
      </c>
      <c r="B120">
        <v>27.51</v>
      </c>
      <c r="C120">
        <v>28.02</v>
      </c>
      <c r="D120">
        <v>27.43</v>
      </c>
      <c r="E120">
        <v>27.91</v>
      </c>
      <c r="F120">
        <v>22500200</v>
      </c>
      <c r="G120">
        <v>27.694199999999999</v>
      </c>
      <c r="I120" s="14">
        <f t="shared" si="2"/>
        <v>3.7160906726124043E-2</v>
      </c>
      <c r="J120" s="16" t="str">
        <f t="shared" si="3"/>
        <v>NO</v>
      </c>
      <c r="K120" s="18"/>
      <c r="L120" s="18"/>
      <c r="M120" s="18"/>
    </row>
    <row r="121" spans="1:13" x14ac:dyDescent="0.3">
      <c r="A121" s="12">
        <v>42284</v>
      </c>
      <c r="B121">
        <v>27.52</v>
      </c>
      <c r="C121">
        <v>27.950001</v>
      </c>
      <c r="D121">
        <v>27</v>
      </c>
      <c r="E121">
        <v>27.540001</v>
      </c>
      <c r="F121">
        <v>29749700</v>
      </c>
      <c r="G121">
        <v>27.327062000000002</v>
      </c>
      <c r="I121" s="14">
        <f t="shared" si="2"/>
        <v>2.0377954798073361E-2</v>
      </c>
      <c r="J121" s="16" t="str">
        <f t="shared" si="3"/>
        <v>NO</v>
      </c>
      <c r="K121" s="18"/>
      <c r="L121" s="18"/>
      <c r="M121" s="18"/>
    </row>
    <row r="122" spans="1:13" x14ac:dyDescent="0.3">
      <c r="A122" s="12">
        <v>42283</v>
      </c>
      <c r="B122">
        <v>27.030000999999999</v>
      </c>
      <c r="C122">
        <v>27.469999000000001</v>
      </c>
      <c r="D122">
        <v>26.98</v>
      </c>
      <c r="E122">
        <v>27.23</v>
      </c>
      <c r="F122">
        <v>34609900</v>
      </c>
      <c r="G122">
        <v>27.019458</v>
      </c>
      <c r="I122" s="14">
        <f t="shared" si="2"/>
        <v>-4.7514983643458519E-3</v>
      </c>
      <c r="J122" s="16" t="str">
        <f t="shared" si="3"/>
        <v>NO</v>
      </c>
      <c r="K122" s="18"/>
      <c r="L122" s="18"/>
      <c r="M122" s="18"/>
    </row>
    <row r="123" spans="1:13" x14ac:dyDescent="0.3">
      <c r="A123" s="12">
        <v>42282</v>
      </c>
      <c r="B123">
        <v>26.040001</v>
      </c>
      <c r="C123">
        <v>26.98</v>
      </c>
      <c r="D123">
        <v>25.969999000000001</v>
      </c>
      <c r="E123">
        <v>26.85</v>
      </c>
      <c r="F123">
        <v>30217900</v>
      </c>
      <c r="G123">
        <v>26.642396999999999</v>
      </c>
      <c r="I123" s="14">
        <f t="shared" si="2"/>
        <v>-1.3592910124647695E-2</v>
      </c>
      <c r="J123" s="16" t="str">
        <f t="shared" si="3"/>
        <v>NO</v>
      </c>
      <c r="K123" s="18"/>
      <c r="L123" s="18"/>
      <c r="M123" s="18"/>
    </row>
    <row r="124" spans="1:13" x14ac:dyDescent="0.3">
      <c r="A124" s="12">
        <v>42279</v>
      </c>
      <c r="B124">
        <v>25.4</v>
      </c>
      <c r="C124">
        <v>25.790001</v>
      </c>
      <c r="D124">
        <v>25.34</v>
      </c>
      <c r="E124">
        <v>25.76</v>
      </c>
      <c r="F124">
        <v>34910700</v>
      </c>
      <c r="G124">
        <v>25.560825000000001</v>
      </c>
      <c r="I124" s="14">
        <f t="shared" si="2"/>
        <v>-5.7446030003658888E-2</v>
      </c>
      <c r="J124" s="16" t="str">
        <f t="shared" si="3"/>
        <v>NO</v>
      </c>
      <c r="K124" s="18"/>
      <c r="L124" s="18"/>
      <c r="M124" s="18"/>
    </row>
    <row r="125" spans="1:13" x14ac:dyDescent="0.3">
      <c r="A125" s="12">
        <v>42278</v>
      </c>
      <c r="B125">
        <v>26.049999</v>
      </c>
      <c r="C125">
        <v>26.16</v>
      </c>
      <c r="D125">
        <v>25.549999</v>
      </c>
      <c r="E125">
        <v>25.73</v>
      </c>
      <c r="F125">
        <v>26933200</v>
      </c>
      <c r="G125">
        <v>25.531056</v>
      </c>
      <c r="I125" s="14">
        <f t="shared" si="2"/>
        <v>-5.923217550274229E-2</v>
      </c>
      <c r="J125" s="16" t="str">
        <f t="shared" si="3"/>
        <v>NO</v>
      </c>
      <c r="K125" s="18"/>
      <c r="L125" s="18"/>
      <c r="M125" s="18"/>
    </row>
    <row r="126" spans="1:13" x14ac:dyDescent="0.3">
      <c r="A126" s="12">
        <v>42277</v>
      </c>
      <c r="B126">
        <v>26</v>
      </c>
      <c r="C126">
        <v>26.379999000000002</v>
      </c>
      <c r="D126">
        <v>25.879999000000002</v>
      </c>
      <c r="E126">
        <v>26.25</v>
      </c>
      <c r="F126">
        <v>32093700</v>
      </c>
      <c r="G126">
        <v>25.838659</v>
      </c>
      <c r="I126" s="14">
        <f t="shared" si="2"/>
        <v>-4.406405841456873E-2</v>
      </c>
      <c r="J126" s="16" t="str">
        <f t="shared" si="3"/>
        <v>NO</v>
      </c>
      <c r="K126" s="18"/>
      <c r="L126" s="18"/>
      <c r="M126" s="18"/>
    </row>
    <row r="127" spans="1:13" x14ac:dyDescent="0.3">
      <c r="A127" s="12">
        <v>42276</v>
      </c>
      <c r="B127">
        <v>25.639999</v>
      </c>
      <c r="C127">
        <v>25.93</v>
      </c>
      <c r="D127">
        <v>25.559999000000001</v>
      </c>
      <c r="E127">
        <v>25.639999</v>
      </c>
      <c r="F127">
        <v>27095600</v>
      </c>
      <c r="G127">
        <v>25.238218</v>
      </c>
      <c r="I127" s="14">
        <f t="shared" si="2"/>
        <v>-6.8990629303172568E-2</v>
      </c>
      <c r="J127" s="16" t="str">
        <f t="shared" si="3"/>
        <v>NO</v>
      </c>
      <c r="K127" s="18"/>
      <c r="L127" s="18"/>
      <c r="M127" s="18"/>
    </row>
    <row r="128" spans="1:13" x14ac:dyDescent="0.3">
      <c r="A128" s="12">
        <v>42275</v>
      </c>
      <c r="B128">
        <v>25.83</v>
      </c>
      <c r="C128">
        <v>26.02</v>
      </c>
      <c r="D128">
        <v>25.59</v>
      </c>
      <c r="E128">
        <v>25.66</v>
      </c>
      <c r="F128">
        <v>27211200</v>
      </c>
      <c r="G128">
        <v>25.257905000000001</v>
      </c>
      <c r="I128" s="14">
        <f t="shared" si="2"/>
        <v>-9.264501086828103E-2</v>
      </c>
      <c r="J128" s="16" t="str">
        <f t="shared" si="3"/>
        <v>NO</v>
      </c>
      <c r="K128" s="18"/>
      <c r="L128" s="18"/>
      <c r="M128" s="18"/>
    </row>
    <row r="129" spans="1:13" x14ac:dyDescent="0.3">
      <c r="A129" s="12">
        <v>42272</v>
      </c>
      <c r="B129">
        <v>25.809999000000001</v>
      </c>
      <c r="C129">
        <v>26.299999</v>
      </c>
      <c r="D129">
        <v>25.799999</v>
      </c>
      <c r="E129">
        <v>26.030000999999999</v>
      </c>
      <c r="F129">
        <v>37618300</v>
      </c>
      <c r="G129">
        <v>25.622107</v>
      </c>
      <c r="I129" s="14">
        <f t="shared" si="2"/>
        <v>-8.3450669014084489E-2</v>
      </c>
      <c r="J129" s="16" t="str">
        <f t="shared" si="3"/>
        <v>NO</v>
      </c>
      <c r="K129" s="18"/>
      <c r="L129" s="18"/>
      <c r="M129" s="18"/>
    </row>
    <row r="130" spans="1:13" x14ac:dyDescent="0.3">
      <c r="A130" s="12">
        <v>42271</v>
      </c>
      <c r="B130">
        <v>25.09</v>
      </c>
      <c r="C130">
        <v>25.5</v>
      </c>
      <c r="D130">
        <v>24.92</v>
      </c>
      <c r="E130">
        <v>25.41</v>
      </c>
      <c r="F130">
        <v>35598000</v>
      </c>
      <c r="G130">
        <v>25.011821999999999</v>
      </c>
      <c r="I130" s="14">
        <f t="shared" ref="I130:I193" si="4">+(E130/E194)-1</f>
        <v>-0.10873377762188707</v>
      </c>
      <c r="J130" s="16" t="str">
        <f t="shared" ref="J130:J193" si="5">+IF(I130&gt;=0.2,"YES","NO")</f>
        <v>NO</v>
      </c>
      <c r="K130" s="18"/>
      <c r="L130" s="18"/>
      <c r="M130" s="18"/>
    </row>
    <row r="131" spans="1:13" x14ac:dyDescent="0.3">
      <c r="A131" s="12">
        <v>42270</v>
      </c>
      <c r="B131">
        <v>25.219999000000001</v>
      </c>
      <c r="C131">
        <v>25.309999000000001</v>
      </c>
      <c r="D131">
        <v>25.01</v>
      </c>
      <c r="E131">
        <v>25.280000999999999</v>
      </c>
      <c r="F131">
        <v>18804200</v>
      </c>
      <c r="G131">
        <v>24.883859999999999</v>
      </c>
      <c r="I131" s="14">
        <f t="shared" si="4"/>
        <v>-0.12191732817237488</v>
      </c>
      <c r="J131" s="16" t="str">
        <f t="shared" si="5"/>
        <v>NO</v>
      </c>
      <c r="K131" s="18"/>
      <c r="L131" s="18"/>
      <c r="M131" s="18"/>
    </row>
    <row r="132" spans="1:13" x14ac:dyDescent="0.3">
      <c r="A132" s="12">
        <v>42269</v>
      </c>
      <c r="B132">
        <v>25.059999000000001</v>
      </c>
      <c r="C132">
        <v>25.209999</v>
      </c>
      <c r="D132">
        <v>24.969999000000001</v>
      </c>
      <c r="E132">
        <v>25.139999</v>
      </c>
      <c r="F132">
        <v>21305200</v>
      </c>
      <c r="G132">
        <v>24.746053</v>
      </c>
      <c r="I132" s="14">
        <f t="shared" si="4"/>
        <v>-0.13130621522784325</v>
      </c>
      <c r="J132" s="16" t="str">
        <f t="shared" si="5"/>
        <v>NO</v>
      </c>
      <c r="K132" s="18"/>
      <c r="L132" s="18"/>
      <c r="M132" s="18"/>
    </row>
    <row r="133" spans="1:13" x14ac:dyDescent="0.3">
      <c r="A133" s="12">
        <v>42268</v>
      </c>
      <c r="B133">
        <v>25.450001</v>
      </c>
      <c r="C133">
        <v>25.82</v>
      </c>
      <c r="D133">
        <v>25.35</v>
      </c>
      <c r="E133">
        <v>25.540001</v>
      </c>
      <c r="F133">
        <v>21945600</v>
      </c>
      <c r="G133">
        <v>25.139786000000001</v>
      </c>
      <c r="I133" s="14">
        <f t="shared" si="4"/>
        <v>-0.12022045745020815</v>
      </c>
      <c r="J133" s="16" t="str">
        <f t="shared" si="5"/>
        <v>NO</v>
      </c>
      <c r="K133" s="18"/>
      <c r="L133" s="18"/>
      <c r="M133" s="18"/>
    </row>
    <row r="134" spans="1:13" x14ac:dyDescent="0.3">
      <c r="A134" s="12">
        <v>42265</v>
      </c>
      <c r="B134">
        <v>25.57</v>
      </c>
      <c r="C134">
        <v>25.74</v>
      </c>
      <c r="D134">
        <v>25.25</v>
      </c>
      <c r="E134">
        <v>25.540001</v>
      </c>
      <c r="F134">
        <v>40020100</v>
      </c>
      <c r="G134">
        <v>25.139786000000001</v>
      </c>
      <c r="I134" s="14">
        <f t="shared" si="4"/>
        <v>-0.12564183928934747</v>
      </c>
      <c r="J134" s="16" t="str">
        <f t="shared" si="5"/>
        <v>NO</v>
      </c>
      <c r="K134" s="18"/>
      <c r="L134" s="18"/>
      <c r="M134" s="18"/>
    </row>
    <row r="135" spans="1:13" x14ac:dyDescent="0.3">
      <c r="A135" s="12">
        <v>42264</v>
      </c>
      <c r="B135">
        <v>25.959999</v>
      </c>
      <c r="C135">
        <v>26.280000999999999</v>
      </c>
      <c r="D135">
        <v>25.809999000000001</v>
      </c>
      <c r="E135">
        <v>25.879999000000002</v>
      </c>
      <c r="F135">
        <v>25409600</v>
      </c>
      <c r="G135">
        <v>25.474456</v>
      </c>
      <c r="I135" s="14">
        <f t="shared" si="4"/>
        <v>-0.10542692706533008</v>
      </c>
      <c r="J135" s="16" t="str">
        <f t="shared" si="5"/>
        <v>NO</v>
      </c>
      <c r="K135" s="18"/>
      <c r="L135" s="18"/>
      <c r="M135" s="18"/>
    </row>
    <row r="136" spans="1:13" x14ac:dyDescent="0.3">
      <c r="A136" s="12">
        <v>42263</v>
      </c>
      <c r="B136">
        <v>26.07</v>
      </c>
      <c r="C136">
        <v>26.1</v>
      </c>
      <c r="D136">
        <v>25.85</v>
      </c>
      <c r="E136">
        <v>26.07</v>
      </c>
      <c r="F136">
        <v>21245300</v>
      </c>
      <c r="G136">
        <v>25.661480000000001</v>
      </c>
      <c r="I136" s="14">
        <f t="shared" si="4"/>
        <v>-9.1953991360292253E-2</v>
      </c>
      <c r="J136" s="16" t="str">
        <f t="shared" si="5"/>
        <v>NO</v>
      </c>
      <c r="K136" s="18"/>
      <c r="L136" s="18"/>
      <c r="M136" s="18"/>
    </row>
    <row r="137" spans="1:13" x14ac:dyDescent="0.3">
      <c r="A137" s="12">
        <v>42262</v>
      </c>
      <c r="B137">
        <v>25.559999000000001</v>
      </c>
      <c r="C137">
        <v>26.08</v>
      </c>
      <c r="D137">
        <v>25.559999000000001</v>
      </c>
      <c r="E137">
        <v>25.98</v>
      </c>
      <c r="F137">
        <v>20479400</v>
      </c>
      <c r="G137">
        <v>25.572890000000001</v>
      </c>
      <c r="I137" s="14">
        <f t="shared" si="4"/>
        <v>-8.7780898876404501E-2</v>
      </c>
      <c r="J137" s="16" t="str">
        <f t="shared" si="5"/>
        <v>NO</v>
      </c>
      <c r="K137" s="18"/>
      <c r="L137" s="18"/>
      <c r="M137" s="18"/>
    </row>
    <row r="138" spans="1:13" x14ac:dyDescent="0.3">
      <c r="A138" s="12">
        <v>42261</v>
      </c>
      <c r="B138">
        <v>26.15</v>
      </c>
      <c r="C138">
        <v>26.17</v>
      </c>
      <c r="D138">
        <v>25.66</v>
      </c>
      <c r="E138">
        <v>25.700001</v>
      </c>
      <c r="F138">
        <v>18636000</v>
      </c>
      <c r="G138">
        <v>25.297279</v>
      </c>
      <c r="I138" s="14">
        <f t="shared" si="4"/>
        <v>-9.9509456919780748E-2</v>
      </c>
      <c r="J138" s="16" t="str">
        <f t="shared" si="5"/>
        <v>NO</v>
      </c>
      <c r="K138" s="18"/>
      <c r="L138" s="18"/>
      <c r="M138" s="18"/>
    </row>
    <row r="139" spans="1:13" x14ac:dyDescent="0.3">
      <c r="A139" s="12">
        <v>42258</v>
      </c>
      <c r="B139">
        <v>26</v>
      </c>
      <c r="C139">
        <v>26.18</v>
      </c>
      <c r="D139">
        <v>25.809999000000001</v>
      </c>
      <c r="E139">
        <v>26.02</v>
      </c>
      <c r="F139">
        <v>21529100</v>
      </c>
      <c r="G139">
        <v>25.612264</v>
      </c>
      <c r="I139" s="14">
        <f t="shared" si="4"/>
        <v>-9.840612964635731E-2</v>
      </c>
      <c r="J139" s="16" t="str">
        <f t="shared" si="5"/>
        <v>NO</v>
      </c>
      <c r="K139" s="18"/>
      <c r="L139" s="18"/>
      <c r="M139" s="18"/>
    </row>
    <row r="140" spans="1:13" x14ac:dyDescent="0.3">
      <c r="A140" s="12">
        <v>42257</v>
      </c>
      <c r="B140">
        <v>25.9</v>
      </c>
      <c r="C140">
        <v>26.49</v>
      </c>
      <c r="D140">
        <v>25.85</v>
      </c>
      <c r="E140">
        <v>26.26</v>
      </c>
      <c r="F140">
        <v>26424600</v>
      </c>
      <c r="G140">
        <v>25.848503000000001</v>
      </c>
      <c r="I140" s="14">
        <f t="shared" si="4"/>
        <v>-8.3740404745289543E-2</v>
      </c>
      <c r="J140" s="16" t="str">
        <f t="shared" si="5"/>
        <v>NO</v>
      </c>
      <c r="K140" s="18"/>
      <c r="L140" s="18"/>
      <c r="M140" s="18"/>
    </row>
    <row r="141" spans="1:13" x14ac:dyDescent="0.3">
      <c r="A141" s="12">
        <v>42256</v>
      </c>
      <c r="B141">
        <v>26.5</v>
      </c>
      <c r="C141">
        <v>26.73</v>
      </c>
      <c r="D141">
        <v>25.879999000000002</v>
      </c>
      <c r="E141">
        <v>25.940000999999999</v>
      </c>
      <c r="F141">
        <v>25032300</v>
      </c>
      <c r="G141">
        <v>25.533518000000001</v>
      </c>
      <c r="I141" s="14">
        <f t="shared" si="4"/>
        <v>-8.1444723796033958E-2</v>
      </c>
      <c r="J141" s="16" t="str">
        <f t="shared" si="5"/>
        <v>NO</v>
      </c>
      <c r="K141" s="18"/>
      <c r="L141" s="18"/>
      <c r="M141" s="18"/>
    </row>
    <row r="142" spans="1:13" x14ac:dyDescent="0.3">
      <c r="A142" s="12">
        <v>42255</v>
      </c>
      <c r="B142">
        <v>25.98</v>
      </c>
      <c r="C142">
        <v>26.33</v>
      </c>
      <c r="D142">
        <v>25.91</v>
      </c>
      <c r="E142">
        <v>26.299999</v>
      </c>
      <c r="F142">
        <v>20932900</v>
      </c>
      <c r="G142">
        <v>25.887875000000001</v>
      </c>
      <c r="I142" s="14">
        <f t="shared" si="4"/>
        <v>-7.0014212517177765E-2</v>
      </c>
      <c r="J142" s="16" t="str">
        <f t="shared" si="5"/>
        <v>NO</v>
      </c>
      <c r="K142" s="18"/>
      <c r="L142" s="18"/>
      <c r="M142" s="18"/>
    </row>
    <row r="143" spans="1:13" x14ac:dyDescent="0.3">
      <c r="A143" s="12">
        <v>42251</v>
      </c>
      <c r="B143">
        <v>25.42</v>
      </c>
      <c r="C143">
        <v>25.65</v>
      </c>
      <c r="D143">
        <v>25.35</v>
      </c>
      <c r="E143">
        <v>25.52</v>
      </c>
      <c r="F143">
        <v>26903500</v>
      </c>
      <c r="G143">
        <v>25.120099</v>
      </c>
      <c r="I143" s="14">
        <f t="shared" si="4"/>
        <v>-0.10706787963610909</v>
      </c>
      <c r="J143" s="16" t="str">
        <f t="shared" si="5"/>
        <v>NO</v>
      </c>
      <c r="K143" s="18"/>
      <c r="L143" s="18"/>
      <c r="M143" s="18"/>
    </row>
    <row r="144" spans="1:13" x14ac:dyDescent="0.3">
      <c r="A144" s="12">
        <v>42250</v>
      </c>
      <c r="B144">
        <v>25.879999000000002</v>
      </c>
      <c r="C144">
        <v>26.15</v>
      </c>
      <c r="D144">
        <v>25.73</v>
      </c>
      <c r="E144">
        <v>25.9</v>
      </c>
      <c r="F144">
        <v>27958400</v>
      </c>
      <c r="G144">
        <v>25.494143000000001</v>
      </c>
      <c r="I144" s="14">
        <f t="shared" si="4"/>
        <v>-9.4722156773080934E-2</v>
      </c>
      <c r="J144" s="16" t="str">
        <f t="shared" si="5"/>
        <v>NO</v>
      </c>
      <c r="K144" s="18"/>
      <c r="L144" s="18"/>
      <c r="M144" s="18"/>
    </row>
    <row r="145" spans="1:13" x14ac:dyDescent="0.3">
      <c r="A145" s="12">
        <v>42249</v>
      </c>
      <c r="B145">
        <v>25.59</v>
      </c>
      <c r="C145">
        <v>25.66</v>
      </c>
      <c r="D145">
        <v>25.08</v>
      </c>
      <c r="E145">
        <v>25.65</v>
      </c>
      <c r="F145">
        <v>27925300</v>
      </c>
      <c r="G145">
        <v>25.248061</v>
      </c>
      <c r="I145" s="14">
        <f t="shared" si="4"/>
        <v>-0.11825369542798214</v>
      </c>
      <c r="J145" s="16" t="str">
        <f t="shared" si="5"/>
        <v>NO</v>
      </c>
      <c r="K145" s="18"/>
      <c r="L145" s="18"/>
      <c r="M145" s="18"/>
    </row>
    <row r="146" spans="1:13" x14ac:dyDescent="0.3">
      <c r="A146" s="12">
        <v>42248</v>
      </c>
      <c r="B146">
        <v>25.219999000000001</v>
      </c>
      <c r="C146">
        <v>25.620000999999998</v>
      </c>
      <c r="D146">
        <v>25.01</v>
      </c>
      <c r="E146">
        <v>25.120000999999998</v>
      </c>
      <c r="F146">
        <v>32705400</v>
      </c>
      <c r="G146">
        <v>24.726367</v>
      </c>
      <c r="I146" s="14">
        <f t="shared" si="4"/>
        <v>-0.13617603163686387</v>
      </c>
      <c r="J146" s="16" t="str">
        <f t="shared" si="5"/>
        <v>NO</v>
      </c>
      <c r="K146" s="18"/>
      <c r="L146" s="18"/>
      <c r="M146" s="18"/>
    </row>
    <row r="147" spans="1:13" x14ac:dyDescent="0.3">
      <c r="A147" s="12">
        <v>42247</v>
      </c>
      <c r="B147">
        <v>25.940000999999999</v>
      </c>
      <c r="C147">
        <v>26.110001</v>
      </c>
      <c r="D147">
        <v>25.74</v>
      </c>
      <c r="E147">
        <v>25.879999000000002</v>
      </c>
      <c r="F147">
        <v>32388300</v>
      </c>
      <c r="G147">
        <v>25.474456</v>
      </c>
      <c r="I147" s="14">
        <f t="shared" si="4"/>
        <v>-0.11309119259766953</v>
      </c>
      <c r="J147" s="16" t="str">
        <f t="shared" si="5"/>
        <v>NO</v>
      </c>
      <c r="K147" s="18"/>
      <c r="L147" s="18"/>
      <c r="M147" s="18"/>
    </row>
    <row r="148" spans="1:13" x14ac:dyDescent="0.3">
      <c r="A148" s="12">
        <v>42244</v>
      </c>
      <c r="B148">
        <v>25.91</v>
      </c>
      <c r="C148">
        <v>26.049999</v>
      </c>
      <c r="D148">
        <v>25.82</v>
      </c>
      <c r="E148">
        <v>26</v>
      </c>
      <c r="F148">
        <v>26918900</v>
      </c>
      <c r="G148">
        <v>25.592576999999999</v>
      </c>
      <c r="I148" s="14">
        <f t="shared" si="4"/>
        <v>-0.11293071009657829</v>
      </c>
      <c r="J148" s="16" t="str">
        <f t="shared" si="5"/>
        <v>NO</v>
      </c>
      <c r="K148" s="18"/>
      <c r="L148" s="18"/>
      <c r="M148" s="18"/>
    </row>
    <row r="149" spans="1:13" x14ac:dyDescent="0.3">
      <c r="A149" s="12">
        <v>42243</v>
      </c>
      <c r="B149">
        <v>26</v>
      </c>
      <c r="C149">
        <v>26.190000999999999</v>
      </c>
      <c r="D149">
        <v>25.610001</v>
      </c>
      <c r="E149">
        <v>26.17</v>
      </c>
      <c r="F149">
        <v>36504700</v>
      </c>
      <c r="G149">
        <v>25.759913000000001</v>
      </c>
      <c r="I149" s="14">
        <f t="shared" si="4"/>
        <v>-0.10834752981260642</v>
      </c>
      <c r="J149" s="16" t="str">
        <f t="shared" si="5"/>
        <v>NO</v>
      </c>
      <c r="K149" s="18"/>
      <c r="L149" s="18"/>
      <c r="M149" s="18"/>
    </row>
    <row r="150" spans="1:13" x14ac:dyDescent="0.3">
      <c r="A150" s="12">
        <v>42242</v>
      </c>
      <c r="B150">
        <v>25.280000999999999</v>
      </c>
      <c r="C150">
        <v>25.74</v>
      </c>
      <c r="D150">
        <v>24.709999</v>
      </c>
      <c r="E150">
        <v>25.68</v>
      </c>
      <c r="F150">
        <v>54783200</v>
      </c>
      <c r="G150">
        <v>25.277591999999999</v>
      </c>
      <c r="I150" s="14">
        <f t="shared" si="4"/>
        <v>-0.12384848597231279</v>
      </c>
      <c r="J150" s="16" t="str">
        <f t="shared" si="5"/>
        <v>NO</v>
      </c>
      <c r="K150" s="18"/>
      <c r="L150" s="18"/>
      <c r="M150" s="18"/>
    </row>
    <row r="151" spans="1:13" x14ac:dyDescent="0.3">
      <c r="A151" s="12">
        <v>42241</v>
      </c>
      <c r="B151">
        <v>25.940000999999999</v>
      </c>
      <c r="C151">
        <v>25.99</v>
      </c>
      <c r="D151">
        <v>24.6</v>
      </c>
      <c r="E151">
        <v>24.620000999999998</v>
      </c>
      <c r="F151">
        <v>40610100</v>
      </c>
      <c r="G151">
        <v>24.234202</v>
      </c>
      <c r="I151" s="14">
        <f t="shared" si="4"/>
        <v>-0.14956821590437952</v>
      </c>
      <c r="J151" s="16" t="str">
        <f t="shared" si="5"/>
        <v>NO</v>
      </c>
      <c r="K151" s="18"/>
      <c r="L151" s="18"/>
      <c r="M151" s="18"/>
    </row>
    <row r="152" spans="1:13" x14ac:dyDescent="0.3">
      <c r="A152" s="12">
        <v>42240</v>
      </c>
      <c r="B152">
        <v>24.889999</v>
      </c>
      <c r="C152">
        <v>26.08</v>
      </c>
      <c r="D152">
        <v>23.030000999999999</v>
      </c>
      <c r="E152">
        <v>25.190000999999999</v>
      </c>
      <c r="F152">
        <v>61667000</v>
      </c>
      <c r="G152">
        <v>24.795269999999999</v>
      </c>
      <c r="I152" s="14">
        <f t="shared" si="4"/>
        <v>-0.13909771018455241</v>
      </c>
      <c r="J152" s="16" t="str">
        <f t="shared" si="5"/>
        <v>NO</v>
      </c>
      <c r="K152" s="18"/>
      <c r="L152" s="18"/>
      <c r="M152" s="18"/>
    </row>
    <row r="153" spans="1:13" x14ac:dyDescent="0.3">
      <c r="A153" s="12">
        <v>42237</v>
      </c>
      <c r="B153">
        <v>26.879999000000002</v>
      </c>
      <c r="C153">
        <v>27.34</v>
      </c>
      <c r="D153">
        <v>26.469999000000001</v>
      </c>
      <c r="E153">
        <v>26.469999000000001</v>
      </c>
      <c r="F153">
        <v>48502400</v>
      </c>
      <c r="G153">
        <v>26.055211</v>
      </c>
      <c r="I153" s="14">
        <f t="shared" si="4"/>
        <v>-0.10057767584097854</v>
      </c>
      <c r="J153" s="16" t="str">
        <f t="shared" si="5"/>
        <v>NO</v>
      </c>
      <c r="K153" s="18"/>
      <c r="L153" s="18"/>
      <c r="M153" s="18"/>
    </row>
    <row r="154" spans="1:13" x14ac:dyDescent="0.3">
      <c r="A154" s="12">
        <v>42236</v>
      </c>
      <c r="B154">
        <v>27.559999000000001</v>
      </c>
      <c r="C154">
        <v>27.75</v>
      </c>
      <c r="D154">
        <v>27.040001</v>
      </c>
      <c r="E154">
        <v>27.040001</v>
      </c>
      <c r="F154">
        <v>37889400</v>
      </c>
      <c r="G154">
        <v>26.616281000000001</v>
      </c>
      <c r="I154" s="14">
        <f t="shared" si="4"/>
        <v>-8.7103305634594674E-2</v>
      </c>
      <c r="J154" s="16" t="str">
        <f t="shared" si="5"/>
        <v>NO</v>
      </c>
      <c r="K154" s="18"/>
      <c r="L154" s="18"/>
      <c r="M154" s="18"/>
    </row>
    <row r="155" spans="1:13" x14ac:dyDescent="0.3">
      <c r="A155" s="12">
        <v>42235</v>
      </c>
      <c r="B155">
        <v>28.1</v>
      </c>
      <c r="C155">
        <v>28.24</v>
      </c>
      <c r="D155">
        <v>27.719999000000001</v>
      </c>
      <c r="E155">
        <v>27.799999</v>
      </c>
      <c r="F155">
        <v>30023900</v>
      </c>
      <c r="G155">
        <v>27.364370000000001</v>
      </c>
      <c r="I155" s="14">
        <f t="shared" si="4"/>
        <v>-6.5232044384667121E-2</v>
      </c>
      <c r="J155" s="16" t="str">
        <f t="shared" si="5"/>
        <v>NO</v>
      </c>
      <c r="K155" s="18"/>
      <c r="L155" s="18"/>
      <c r="M155" s="18"/>
    </row>
    <row r="156" spans="1:13" x14ac:dyDescent="0.3">
      <c r="A156" s="12">
        <v>42234</v>
      </c>
      <c r="B156">
        <v>28.709999</v>
      </c>
      <c r="C156">
        <v>28.719999000000001</v>
      </c>
      <c r="D156">
        <v>28.18</v>
      </c>
      <c r="E156">
        <v>28.25</v>
      </c>
      <c r="F156">
        <v>32210400</v>
      </c>
      <c r="G156">
        <v>27.807319</v>
      </c>
      <c r="I156" s="14">
        <f t="shared" si="4"/>
        <v>-5.0739247311827995E-2</v>
      </c>
      <c r="J156" s="16" t="str">
        <f t="shared" si="5"/>
        <v>NO</v>
      </c>
      <c r="K156" s="18"/>
      <c r="L156" s="18"/>
      <c r="M156" s="18"/>
    </row>
    <row r="157" spans="1:13" x14ac:dyDescent="0.3">
      <c r="A157" s="12">
        <v>42233</v>
      </c>
      <c r="B157">
        <v>28.65</v>
      </c>
      <c r="C157">
        <v>28.969999000000001</v>
      </c>
      <c r="D157">
        <v>28.51</v>
      </c>
      <c r="E157">
        <v>28.83</v>
      </c>
      <c r="F157">
        <v>21264000</v>
      </c>
      <c r="G157">
        <v>28.378229999999999</v>
      </c>
      <c r="I157" s="14">
        <f t="shared" si="4"/>
        <v>-2.4365449217104929E-2</v>
      </c>
      <c r="J157" s="16" t="str">
        <f t="shared" si="5"/>
        <v>NO</v>
      </c>
      <c r="K157" s="18"/>
      <c r="L157" s="18"/>
      <c r="M157" s="18"/>
    </row>
    <row r="158" spans="1:13" x14ac:dyDescent="0.3">
      <c r="A158" s="12">
        <v>42230</v>
      </c>
      <c r="B158">
        <v>28.780000999999999</v>
      </c>
      <c r="C158">
        <v>29.049999</v>
      </c>
      <c r="D158">
        <v>28.75</v>
      </c>
      <c r="E158">
        <v>29.030000999999999</v>
      </c>
      <c r="F158">
        <v>24890800</v>
      </c>
      <c r="G158">
        <v>28.575097</v>
      </c>
      <c r="I158" s="14">
        <f t="shared" si="4"/>
        <v>-6.8839933522890639E-4</v>
      </c>
      <c r="J158" s="16" t="str">
        <f t="shared" si="5"/>
        <v>NO</v>
      </c>
      <c r="K158" s="18"/>
      <c r="L158" s="18"/>
      <c r="M158" s="18"/>
    </row>
    <row r="159" spans="1:13" x14ac:dyDescent="0.3">
      <c r="A159" s="12">
        <v>42229</v>
      </c>
      <c r="B159">
        <v>28.780000999999999</v>
      </c>
      <c r="C159">
        <v>29.209999</v>
      </c>
      <c r="D159">
        <v>28.690000999999999</v>
      </c>
      <c r="E159">
        <v>28.700001</v>
      </c>
      <c r="F159">
        <v>61154000</v>
      </c>
      <c r="G159">
        <v>28.250267999999998</v>
      </c>
      <c r="I159" s="14">
        <f t="shared" si="4"/>
        <v>-2.2146473594548577E-2</v>
      </c>
      <c r="J159" s="16" t="str">
        <f t="shared" si="5"/>
        <v>NO</v>
      </c>
      <c r="K159" s="18"/>
      <c r="L159" s="18"/>
      <c r="M159" s="18"/>
    </row>
    <row r="160" spans="1:13" x14ac:dyDescent="0.3">
      <c r="A160" s="12">
        <v>42228</v>
      </c>
      <c r="B160">
        <v>27.799999</v>
      </c>
      <c r="C160">
        <v>28.1</v>
      </c>
      <c r="D160">
        <v>27.41</v>
      </c>
      <c r="E160">
        <v>27.9</v>
      </c>
      <c r="F160">
        <v>41085000</v>
      </c>
      <c r="G160">
        <v>27.462803000000001</v>
      </c>
      <c r="I160" s="14">
        <f t="shared" si="4"/>
        <v>-4.5501197399931637E-2</v>
      </c>
      <c r="J160" s="16" t="str">
        <f t="shared" si="5"/>
        <v>NO</v>
      </c>
      <c r="K160" s="18"/>
      <c r="L160" s="18"/>
      <c r="M160" s="18"/>
    </row>
    <row r="161" spans="1:13" x14ac:dyDescent="0.3">
      <c r="A161" s="12">
        <v>42227</v>
      </c>
      <c r="B161">
        <v>28.24</v>
      </c>
      <c r="C161">
        <v>28.389999</v>
      </c>
      <c r="D161">
        <v>27.85</v>
      </c>
      <c r="E161">
        <v>28.02</v>
      </c>
      <c r="F161">
        <v>25391900</v>
      </c>
      <c r="G161">
        <v>27.580924</v>
      </c>
      <c r="I161" s="14">
        <f t="shared" si="4"/>
        <v>-4.073943994315099E-2</v>
      </c>
      <c r="J161" s="16" t="str">
        <f t="shared" si="5"/>
        <v>NO</v>
      </c>
      <c r="K161" s="18"/>
      <c r="L161" s="18"/>
      <c r="M161" s="18"/>
    </row>
    <row r="162" spans="1:13" x14ac:dyDescent="0.3">
      <c r="A162" s="12">
        <v>42226</v>
      </c>
      <c r="B162">
        <v>28.48</v>
      </c>
      <c r="C162">
        <v>28.700001</v>
      </c>
      <c r="D162">
        <v>28.27</v>
      </c>
      <c r="E162">
        <v>28.59</v>
      </c>
      <c r="F162">
        <v>23740000</v>
      </c>
      <c r="G162">
        <v>28.141991000000001</v>
      </c>
      <c r="I162" s="14">
        <f t="shared" si="4"/>
        <v>-2.189531303455361E-2</v>
      </c>
      <c r="J162" s="16" t="str">
        <f t="shared" si="5"/>
        <v>NO</v>
      </c>
      <c r="K162" s="18"/>
      <c r="L162" s="18"/>
      <c r="M162" s="18"/>
    </row>
    <row r="163" spans="1:13" x14ac:dyDescent="0.3">
      <c r="A163" s="12">
        <v>42223</v>
      </c>
      <c r="B163">
        <v>28.17</v>
      </c>
      <c r="C163">
        <v>28.23</v>
      </c>
      <c r="D163">
        <v>27.9</v>
      </c>
      <c r="E163">
        <v>28.15</v>
      </c>
      <c r="F163">
        <v>16039400</v>
      </c>
      <c r="G163">
        <v>27.708886</v>
      </c>
      <c r="I163" s="14">
        <f t="shared" si="4"/>
        <v>-2.2908678337684174E-2</v>
      </c>
      <c r="J163" s="16" t="str">
        <f t="shared" si="5"/>
        <v>NO</v>
      </c>
      <c r="K163" s="18"/>
      <c r="L163" s="18"/>
      <c r="M163" s="18"/>
    </row>
    <row r="164" spans="1:13" x14ac:dyDescent="0.3">
      <c r="A164" s="12">
        <v>42222</v>
      </c>
      <c r="B164">
        <v>28.370000999999998</v>
      </c>
      <c r="C164">
        <v>28.67</v>
      </c>
      <c r="D164">
        <v>28</v>
      </c>
      <c r="E164">
        <v>28.209999</v>
      </c>
      <c r="F164">
        <v>20143800</v>
      </c>
      <c r="G164">
        <v>27.767945000000001</v>
      </c>
      <c r="I164" s="14">
        <f t="shared" si="4"/>
        <v>-2.6234036114395454E-2</v>
      </c>
      <c r="J164" s="16" t="str">
        <f t="shared" si="5"/>
        <v>NO</v>
      </c>
      <c r="K164" s="18"/>
      <c r="L164" s="18"/>
      <c r="M164" s="18"/>
    </row>
    <row r="165" spans="1:13" x14ac:dyDescent="0.3">
      <c r="A165" s="12">
        <v>42221</v>
      </c>
      <c r="B165">
        <v>28.110001</v>
      </c>
      <c r="C165">
        <v>28.6</v>
      </c>
      <c r="D165">
        <v>28.1</v>
      </c>
      <c r="E165">
        <v>28.27</v>
      </c>
      <c r="F165">
        <v>19236200</v>
      </c>
      <c r="G165">
        <v>27.827006000000001</v>
      </c>
      <c r="I165" s="14">
        <f t="shared" si="4"/>
        <v>-2.1460679178285869E-2</v>
      </c>
      <c r="J165" s="16" t="str">
        <f t="shared" si="5"/>
        <v>NO</v>
      </c>
      <c r="K165" s="18"/>
      <c r="L165" s="18"/>
      <c r="M165" s="18"/>
    </row>
    <row r="166" spans="1:13" x14ac:dyDescent="0.3">
      <c r="A166" s="12">
        <v>42220</v>
      </c>
      <c r="B166">
        <v>28.219999000000001</v>
      </c>
      <c r="C166">
        <v>28.459999</v>
      </c>
      <c r="D166">
        <v>27.889999</v>
      </c>
      <c r="E166">
        <v>28.030000999999999</v>
      </c>
      <c r="F166">
        <v>18578100</v>
      </c>
      <c r="G166">
        <v>27.590767</v>
      </c>
      <c r="I166" s="14">
        <f t="shared" si="4"/>
        <v>-3.9081213575591467E-2</v>
      </c>
      <c r="J166" s="16" t="str">
        <f t="shared" si="5"/>
        <v>NO</v>
      </c>
      <c r="K166" s="18"/>
      <c r="L166" s="18"/>
      <c r="M166" s="18"/>
    </row>
    <row r="167" spans="1:13" x14ac:dyDescent="0.3">
      <c r="A167" s="12">
        <v>42219</v>
      </c>
      <c r="B167">
        <v>28.41</v>
      </c>
      <c r="C167">
        <v>28.59</v>
      </c>
      <c r="D167">
        <v>28.110001</v>
      </c>
      <c r="E167">
        <v>28.360001</v>
      </c>
      <c r="F167">
        <v>17450900</v>
      </c>
      <c r="G167">
        <v>27.915596000000001</v>
      </c>
      <c r="I167" s="14">
        <f t="shared" si="4"/>
        <v>-2.643316259640105E-2</v>
      </c>
      <c r="J167" s="16" t="str">
        <f t="shared" si="5"/>
        <v>NO</v>
      </c>
      <c r="K167" s="18"/>
      <c r="L167" s="18"/>
      <c r="M167" s="18"/>
    </row>
    <row r="168" spans="1:13" x14ac:dyDescent="0.3">
      <c r="A168" s="12">
        <v>42216</v>
      </c>
      <c r="B168">
        <v>28.389999</v>
      </c>
      <c r="C168">
        <v>28.559999000000001</v>
      </c>
      <c r="D168">
        <v>28.16</v>
      </c>
      <c r="E168">
        <v>28.42</v>
      </c>
      <c r="F168">
        <v>20376000</v>
      </c>
      <c r="G168">
        <v>27.974654999999998</v>
      </c>
      <c r="I168" s="14">
        <f t="shared" si="4"/>
        <v>-1.4221297259798704E-2</v>
      </c>
      <c r="J168" s="16" t="str">
        <f t="shared" si="5"/>
        <v>NO</v>
      </c>
      <c r="K168" s="18"/>
      <c r="L168" s="18"/>
      <c r="M168" s="18"/>
    </row>
    <row r="169" spans="1:13" x14ac:dyDescent="0.3">
      <c r="A169" s="12">
        <v>42215</v>
      </c>
      <c r="B169">
        <v>28.219999000000001</v>
      </c>
      <c r="C169">
        <v>28.459999</v>
      </c>
      <c r="D169">
        <v>28.200001</v>
      </c>
      <c r="E169">
        <v>28.299999</v>
      </c>
      <c r="F169">
        <v>17458100</v>
      </c>
      <c r="G169">
        <v>27.856535000000001</v>
      </c>
      <c r="I169" s="14">
        <f t="shared" si="4"/>
        <v>-2.5817556826766119E-2</v>
      </c>
      <c r="J169" s="16" t="str">
        <f t="shared" si="5"/>
        <v>NO</v>
      </c>
      <c r="K169" s="18"/>
      <c r="L169" s="18"/>
      <c r="M169" s="18"/>
    </row>
    <row r="170" spans="1:13" x14ac:dyDescent="0.3">
      <c r="A170" s="12">
        <v>42214</v>
      </c>
      <c r="B170">
        <v>28.200001</v>
      </c>
      <c r="C170">
        <v>28.52</v>
      </c>
      <c r="D170">
        <v>28.02</v>
      </c>
      <c r="E170">
        <v>28.4</v>
      </c>
      <c r="F170">
        <v>21419900</v>
      </c>
      <c r="G170">
        <v>27.954968000000001</v>
      </c>
      <c r="I170" s="14">
        <f t="shared" si="4"/>
        <v>-3.137789904502053E-2</v>
      </c>
      <c r="J170" s="16" t="str">
        <f t="shared" si="5"/>
        <v>NO</v>
      </c>
      <c r="K170" s="18"/>
      <c r="L170" s="18"/>
      <c r="M170" s="18"/>
    </row>
    <row r="171" spans="1:13" x14ac:dyDescent="0.3">
      <c r="A171" s="12">
        <v>42213</v>
      </c>
      <c r="B171">
        <v>28.34</v>
      </c>
      <c r="C171">
        <v>28.35</v>
      </c>
      <c r="D171">
        <v>27.85</v>
      </c>
      <c r="E171">
        <v>28.209999</v>
      </c>
      <c r="F171">
        <v>23573200</v>
      </c>
      <c r="G171">
        <v>27.767945000000001</v>
      </c>
      <c r="I171" s="14">
        <f t="shared" si="4"/>
        <v>-2.3537557062566883E-2</v>
      </c>
      <c r="J171" s="16" t="str">
        <f t="shared" si="5"/>
        <v>NO</v>
      </c>
      <c r="K171" s="18"/>
      <c r="L171" s="18"/>
      <c r="M171" s="18"/>
    </row>
    <row r="172" spans="1:13" x14ac:dyDescent="0.3">
      <c r="A172" s="12">
        <v>42212</v>
      </c>
      <c r="B172">
        <v>28.309999000000001</v>
      </c>
      <c r="C172">
        <v>28.559999000000001</v>
      </c>
      <c r="D172">
        <v>28.190000999999999</v>
      </c>
      <c r="E172">
        <v>28.209999</v>
      </c>
      <c r="F172">
        <v>30914400</v>
      </c>
      <c r="G172">
        <v>27.767945000000001</v>
      </c>
      <c r="I172" s="14">
        <f t="shared" si="4"/>
        <v>-2.116589174184591E-2</v>
      </c>
      <c r="J172" s="16" t="str">
        <f t="shared" si="5"/>
        <v>NO</v>
      </c>
      <c r="K172" s="18"/>
      <c r="L172" s="18"/>
      <c r="M172" s="18"/>
    </row>
    <row r="173" spans="1:13" x14ac:dyDescent="0.3">
      <c r="A173" s="12">
        <v>42209</v>
      </c>
      <c r="B173">
        <v>28.450001</v>
      </c>
      <c r="C173">
        <v>28.77</v>
      </c>
      <c r="D173">
        <v>28.379999000000002</v>
      </c>
      <c r="E173">
        <v>28.4</v>
      </c>
      <c r="F173">
        <v>39471700</v>
      </c>
      <c r="G173">
        <v>27.954968000000001</v>
      </c>
      <c r="I173" s="14">
        <f t="shared" si="4"/>
        <v>-9.7629009762901786E-3</v>
      </c>
      <c r="J173" s="16" t="str">
        <f t="shared" si="5"/>
        <v>NO</v>
      </c>
      <c r="K173" s="18"/>
      <c r="L173" s="18"/>
      <c r="M173" s="18"/>
    </row>
    <row r="174" spans="1:13" x14ac:dyDescent="0.3">
      <c r="A174" s="12">
        <v>42208</v>
      </c>
      <c r="B174">
        <v>27.700001</v>
      </c>
      <c r="C174">
        <v>28.25</v>
      </c>
      <c r="D174">
        <v>27.58</v>
      </c>
      <c r="E174">
        <v>28.01</v>
      </c>
      <c r="F174">
        <v>34103200</v>
      </c>
      <c r="G174">
        <v>27.571079999999998</v>
      </c>
      <c r="I174" s="14">
        <f t="shared" si="4"/>
        <v>-2.1313800792669313E-2</v>
      </c>
      <c r="J174" s="16" t="str">
        <f t="shared" si="5"/>
        <v>NO</v>
      </c>
      <c r="K174" s="18"/>
      <c r="L174" s="18"/>
      <c r="M174" s="18"/>
    </row>
    <row r="175" spans="1:13" x14ac:dyDescent="0.3">
      <c r="A175" s="12">
        <v>42207</v>
      </c>
      <c r="B175">
        <v>27.83</v>
      </c>
      <c r="C175">
        <v>28.059999000000001</v>
      </c>
      <c r="D175">
        <v>27.440000999999999</v>
      </c>
      <c r="E175">
        <v>27.530000999999999</v>
      </c>
      <c r="F175">
        <v>26889200</v>
      </c>
      <c r="G175">
        <v>27.098602</v>
      </c>
      <c r="I175" s="14">
        <f t="shared" si="4"/>
        <v>-4.0432204934395144E-2</v>
      </c>
      <c r="J175" s="16" t="str">
        <f t="shared" si="5"/>
        <v>NO</v>
      </c>
      <c r="K175" s="18"/>
      <c r="L175" s="18"/>
      <c r="M175" s="18"/>
    </row>
    <row r="176" spans="1:13" x14ac:dyDescent="0.3">
      <c r="A176" s="12">
        <v>42206</v>
      </c>
      <c r="B176">
        <v>27.959999</v>
      </c>
      <c r="C176">
        <v>28.25</v>
      </c>
      <c r="D176">
        <v>27.790001</v>
      </c>
      <c r="E176">
        <v>27.84</v>
      </c>
      <c r="F176">
        <v>23874000</v>
      </c>
      <c r="G176">
        <v>27.403744</v>
      </c>
      <c r="I176" s="14">
        <f t="shared" si="4"/>
        <v>-2.2471910112359605E-2</v>
      </c>
      <c r="J176" s="16" t="str">
        <f t="shared" si="5"/>
        <v>NO</v>
      </c>
      <c r="K176" s="18"/>
      <c r="L176" s="18"/>
      <c r="M176" s="18"/>
    </row>
    <row r="177" spans="1:13" x14ac:dyDescent="0.3">
      <c r="A177" s="12">
        <v>42205</v>
      </c>
      <c r="B177">
        <v>28.129999000000002</v>
      </c>
      <c r="C177">
        <v>28.16</v>
      </c>
      <c r="D177">
        <v>27.879999000000002</v>
      </c>
      <c r="E177">
        <v>28.030000999999999</v>
      </c>
      <c r="F177">
        <v>19477000</v>
      </c>
      <c r="G177">
        <v>27.590767</v>
      </c>
      <c r="I177" s="14">
        <f t="shared" si="4"/>
        <v>3.9398638968479727E-3</v>
      </c>
      <c r="J177" s="16" t="str">
        <f t="shared" si="5"/>
        <v>NO</v>
      </c>
      <c r="K177" s="18"/>
      <c r="L177" s="18"/>
      <c r="M177" s="18"/>
    </row>
    <row r="178" spans="1:13" x14ac:dyDescent="0.3">
      <c r="A178" s="12">
        <v>42202</v>
      </c>
      <c r="B178">
        <v>28.27</v>
      </c>
      <c r="C178">
        <v>28.309999000000001</v>
      </c>
      <c r="D178">
        <v>27.969999000000001</v>
      </c>
      <c r="E178">
        <v>28.18</v>
      </c>
      <c r="F178">
        <v>24248900</v>
      </c>
      <c r="G178">
        <v>27.738416000000001</v>
      </c>
      <c r="I178" s="14">
        <f t="shared" si="4"/>
        <v>-1.4685314685314754E-2</v>
      </c>
      <c r="J178" s="16" t="str">
        <f t="shared" si="5"/>
        <v>NO</v>
      </c>
      <c r="K178" s="18"/>
      <c r="L178" s="18"/>
      <c r="M178" s="18"/>
    </row>
    <row r="179" spans="1:13" x14ac:dyDescent="0.3">
      <c r="A179" s="12">
        <v>42201</v>
      </c>
      <c r="B179">
        <v>28.24</v>
      </c>
      <c r="C179">
        <v>28.42</v>
      </c>
      <c r="D179">
        <v>28.209999</v>
      </c>
      <c r="E179">
        <v>28.32</v>
      </c>
      <c r="F179">
        <v>21058100</v>
      </c>
      <c r="G179">
        <v>27.876221999999999</v>
      </c>
      <c r="I179" s="14">
        <f t="shared" si="4"/>
        <v>2.4778761061947652E-3</v>
      </c>
      <c r="J179" s="16" t="str">
        <f t="shared" si="5"/>
        <v>NO</v>
      </c>
      <c r="K179" s="18"/>
      <c r="L179" s="18"/>
      <c r="M179" s="18"/>
    </row>
    <row r="180" spans="1:13" x14ac:dyDescent="0.3">
      <c r="A180" s="12">
        <v>42200</v>
      </c>
      <c r="B180">
        <v>27.860001</v>
      </c>
      <c r="C180">
        <v>28.24</v>
      </c>
      <c r="D180">
        <v>27.809999000000001</v>
      </c>
      <c r="E180">
        <v>28.110001</v>
      </c>
      <c r="F180">
        <v>23378400</v>
      </c>
      <c r="G180">
        <v>27.669513999999999</v>
      </c>
      <c r="I180" s="14">
        <f t="shared" si="4"/>
        <v>1.0787558820120724E-2</v>
      </c>
      <c r="J180" s="16" t="str">
        <f t="shared" si="5"/>
        <v>NO</v>
      </c>
      <c r="K180" s="18"/>
      <c r="L180" s="18"/>
      <c r="M180" s="18"/>
    </row>
    <row r="181" spans="1:13" x14ac:dyDescent="0.3">
      <c r="A181" s="12">
        <v>42199</v>
      </c>
      <c r="B181">
        <v>27.870000999999998</v>
      </c>
      <c r="C181">
        <v>28.040001</v>
      </c>
      <c r="D181">
        <v>27.700001</v>
      </c>
      <c r="E181">
        <v>28.030000999999999</v>
      </c>
      <c r="F181">
        <v>20932800</v>
      </c>
      <c r="G181">
        <v>27.590767</v>
      </c>
      <c r="I181" s="14">
        <f t="shared" si="4"/>
        <v>1.7870264474624253E-3</v>
      </c>
      <c r="J181" s="16" t="str">
        <f t="shared" si="5"/>
        <v>NO</v>
      </c>
      <c r="K181" s="18"/>
      <c r="L181" s="18"/>
      <c r="M181" s="18"/>
    </row>
    <row r="182" spans="1:13" x14ac:dyDescent="0.3">
      <c r="A182" s="12">
        <v>42198</v>
      </c>
      <c r="B182">
        <v>27.49</v>
      </c>
      <c r="C182">
        <v>27.799999</v>
      </c>
      <c r="D182">
        <v>27.42</v>
      </c>
      <c r="E182">
        <v>27.790001</v>
      </c>
      <c r="F182">
        <v>20623100</v>
      </c>
      <c r="G182">
        <v>27.354527999999998</v>
      </c>
      <c r="I182" s="14">
        <f t="shared" si="4"/>
        <v>-8.9158342041428806E-3</v>
      </c>
      <c r="J182" s="16" t="str">
        <f t="shared" si="5"/>
        <v>NO</v>
      </c>
      <c r="K182" s="18"/>
      <c r="L182" s="18"/>
      <c r="M182" s="18"/>
    </row>
    <row r="183" spans="1:13" x14ac:dyDescent="0.3">
      <c r="A183" s="12">
        <v>42195</v>
      </c>
      <c r="B183">
        <v>27.27</v>
      </c>
      <c r="C183">
        <v>27.360001</v>
      </c>
      <c r="D183">
        <v>27.040001</v>
      </c>
      <c r="E183">
        <v>27.280000999999999</v>
      </c>
      <c r="F183">
        <v>16079300</v>
      </c>
      <c r="G183">
        <v>26.852519999999998</v>
      </c>
      <c r="I183" s="14">
        <f t="shared" si="4"/>
        <v>-1.266731859092729E-2</v>
      </c>
      <c r="J183" s="16" t="str">
        <f t="shared" si="5"/>
        <v>NO</v>
      </c>
      <c r="K183" s="18"/>
      <c r="L183" s="18"/>
      <c r="M183" s="18"/>
    </row>
    <row r="184" spans="1:13" x14ac:dyDescent="0.3">
      <c r="A184" s="12">
        <v>42194</v>
      </c>
      <c r="B184">
        <v>27.379999000000002</v>
      </c>
      <c r="C184">
        <v>27.450001</v>
      </c>
      <c r="D184">
        <v>26.9</v>
      </c>
      <c r="E184">
        <v>26.91</v>
      </c>
      <c r="F184">
        <v>20129700</v>
      </c>
      <c r="G184">
        <v>26.488316999999999</v>
      </c>
      <c r="I184" s="14">
        <f t="shared" si="4"/>
        <v>-2.3230454563718861E-2</v>
      </c>
      <c r="J184" s="16" t="str">
        <f t="shared" si="5"/>
        <v>NO</v>
      </c>
      <c r="K184" s="18"/>
      <c r="L184" s="18"/>
      <c r="M184" s="18"/>
    </row>
    <row r="185" spans="1:13" x14ac:dyDescent="0.3">
      <c r="A185" s="12">
        <v>42193</v>
      </c>
      <c r="B185">
        <v>27.08</v>
      </c>
      <c r="C185">
        <v>27.16</v>
      </c>
      <c r="D185">
        <v>26.84</v>
      </c>
      <c r="E185">
        <v>26.99</v>
      </c>
      <c r="F185">
        <v>27863400</v>
      </c>
      <c r="G185">
        <v>26.567063000000001</v>
      </c>
      <c r="I185" s="14">
        <f t="shared" si="4"/>
        <v>-1.4603834049062958E-2</v>
      </c>
      <c r="J185" s="16" t="str">
        <f t="shared" si="5"/>
        <v>NO</v>
      </c>
      <c r="K185" s="18"/>
      <c r="L185" s="18"/>
      <c r="M185" s="18"/>
    </row>
    <row r="186" spans="1:13" x14ac:dyDescent="0.3">
      <c r="A186" s="12">
        <v>42192</v>
      </c>
      <c r="B186">
        <v>27.219999000000001</v>
      </c>
      <c r="C186">
        <v>27.450001</v>
      </c>
      <c r="D186">
        <v>26.889999</v>
      </c>
      <c r="E186">
        <v>27.360001</v>
      </c>
      <c r="F186">
        <v>25436700</v>
      </c>
      <c r="G186">
        <v>26.931266000000001</v>
      </c>
      <c r="I186" s="14">
        <f t="shared" si="4"/>
        <v>5.1433506665448103E-3</v>
      </c>
      <c r="J186" s="16" t="str">
        <f t="shared" si="5"/>
        <v>NO</v>
      </c>
      <c r="K186" s="18"/>
      <c r="L186" s="18"/>
      <c r="M186" s="18"/>
    </row>
    <row r="187" spans="1:13" x14ac:dyDescent="0.3">
      <c r="A187" s="12">
        <v>42191</v>
      </c>
      <c r="B187">
        <v>27</v>
      </c>
      <c r="C187">
        <v>27.26</v>
      </c>
      <c r="D187">
        <v>26.889999</v>
      </c>
      <c r="E187">
        <v>27.219999000000001</v>
      </c>
      <c r="F187">
        <v>22858200</v>
      </c>
      <c r="G187">
        <v>26.793458999999999</v>
      </c>
      <c r="I187" s="14">
        <f t="shared" si="4"/>
        <v>3.3173609774184154E-3</v>
      </c>
      <c r="J187" s="16" t="str">
        <f t="shared" si="5"/>
        <v>NO</v>
      </c>
      <c r="K187" s="18"/>
      <c r="L187" s="18"/>
      <c r="M187" s="18"/>
    </row>
    <row r="188" spans="1:13" x14ac:dyDescent="0.3">
      <c r="A188" s="12">
        <v>42187</v>
      </c>
      <c r="B188">
        <v>27.370000999999998</v>
      </c>
      <c r="C188">
        <v>27.57</v>
      </c>
      <c r="D188">
        <v>27.290001</v>
      </c>
      <c r="E188">
        <v>27.33</v>
      </c>
      <c r="F188">
        <v>15635500</v>
      </c>
      <c r="G188">
        <v>26.901736</v>
      </c>
      <c r="I188" s="14">
        <f t="shared" si="4"/>
        <v>2.9357798165137172E-3</v>
      </c>
      <c r="J188" s="16" t="str">
        <f t="shared" si="5"/>
        <v>NO</v>
      </c>
      <c r="K188" s="18"/>
      <c r="L188" s="18"/>
      <c r="M188" s="18"/>
    </row>
    <row r="189" spans="1:13" x14ac:dyDescent="0.3">
      <c r="A189" s="12">
        <v>42186</v>
      </c>
      <c r="B189">
        <v>27.42</v>
      </c>
      <c r="C189">
        <v>27.5</v>
      </c>
      <c r="D189">
        <v>27.07</v>
      </c>
      <c r="E189">
        <v>27.35</v>
      </c>
      <c r="F189">
        <v>24461300</v>
      </c>
      <c r="G189">
        <v>26.921423000000001</v>
      </c>
      <c r="I189" s="14">
        <f t="shared" si="4"/>
        <v>-6.538357917240778E-3</v>
      </c>
      <c r="J189" s="16" t="str">
        <f t="shared" si="5"/>
        <v>NO</v>
      </c>
      <c r="K189" s="18"/>
      <c r="L189" s="18"/>
      <c r="M189" s="18"/>
    </row>
    <row r="190" spans="1:13" x14ac:dyDescent="0.3">
      <c r="A190" s="12">
        <v>42185</v>
      </c>
      <c r="B190">
        <v>27.83</v>
      </c>
      <c r="C190">
        <v>27.83</v>
      </c>
      <c r="D190">
        <v>27.33</v>
      </c>
      <c r="E190">
        <v>27.459999</v>
      </c>
      <c r="F190">
        <v>31236800</v>
      </c>
      <c r="G190">
        <v>26.822987999999999</v>
      </c>
      <c r="I190" s="14">
        <f t="shared" si="4"/>
        <v>-6.8716455696201661E-3</v>
      </c>
      <c r="J190" s="16" t="str">
        <f t="shared" si="5"/>
        <v>NO</v>
      </c>
      <c r="K190" s="18"/>
      <c r="L190" s="18"/>
      <c r="M190" s="18"/>
    </row>
    <row r="191" spans="1:13" x14ac:dyDescent="0.3">
      <c r="A191" s="12">
        <v>42184</v>
      </c>
      <c r="B191">
        <v>27.99</v>
      </c>
      <c r="C191">
        <v>28.110001</v>
      </c>
      <c r="D191">
        <v>27.5</v>
      </c>
      <c r="E191">
        <v>27.540001</v>
      </c>
      <c r="F191">
        <v>31838300</v>
      </c>
      <c r="G191">
        <v>26.901133999999999</v>
      </c>
      <c r="I191" s="14">
        <f t="shared" si="4"/>
        <v>1.5112495949594296E-2</v>
      </c>
      <c r="J191" s="16" t="str">
        <f t="shared" si="5"/>
        <v>NO</v>
      </c>
      <c r="K191" s="18"/>
      <c r="L191" s="18"/>
      <c r="M191" s="18"/>
    </row>
    <row r="192" spans="1:13" x14ac:dyDescent="0.3">
      <c r="A192" s="12">
        <v>42181</v>
      </c>
      <c r="B192">
        <v>28.49</v>
      </c>
      <c r="C192">
        <v>28.49</v>
      </c>
      <c r="D192">
        <v>28.01</v>
      </c>
      <c r="E192">
        <v>28.280000999999999</v>
      </c>
      <c r="F192">
        <v>28087800</v>
      </c>
      <c r="G192">
        <v>27.623968000000001</v>
      </c>
      <c r="I192" s="14">
        <f t="shared" si="4"/>
        <v>4.3927685492801682E-2</v>
      </c>
      <c r="J192" s="16" t="str">
        <f t="shared" si="5"/>
        <v>NO</v>
      </c>
      <c r="K192" s="18"/>
      <c r="L192" s="18"/>
      <c r="M192" s="18"/>
    </row>
    <row r="193" spans="1:13" x14ac:dyDescent="0.3">
      <c r="A193" s="12">
        <v>42180</v>
      </c>
      <c r="B193">
        <v>28.559999000000001</v>
      </c>
      <c r="C193">
        <v>28.65</v>
      </c>
      <c r="D193">
        <v>28.379999000000002</v>
      </c>
      <c r="E193">
        <v>28.4</v>
      </c>
      <c r="F193">
        <v>14606100</v>
      </c>
      <c r="G193">
        <v>27.741182999999999</v>
      </c>
      <c r="I193" s="14">
        <f t="shared" si="4"/>
        <v>3.4231647277190413E-2</v>
      </c>
      <c r="J193" s="16" t="str">
        <f t="shared" si="5"/>
        <v>NO</v>
      </c>
      <c r="K193" s="18"/>
      <c r="L193" s="18"/>
      <c r="M193" s="18"/>
    </row>
    <row r="194" spans="1:13" x14ac:dyDescent="0.3">
      <c r="A194" s="12">
        <v>42179</v>
      </c>
      <c r="B194">
        <v>28.790001</v>
      </c>
      <c r="C194">
        <v>28.85</v>
      </c>
      <c r="D194">
        <v>28.49</v>
      </c>
      <c r="E194">
        <v>28.51</v>
      </c>
      <c r="F194">
        <v>20978800</v>
      </c>
      <c r="G194">
        <v>27.848631999999998</v>
      </c>
      <c r="I194" s="14">
        <f t="shared" ref="I194:I257" si="6">+(E194/E258)-1</f>
        <v>1.8214285714285738E-2</v>
      </c>
      <c r="J194" s="16" t="str">
        <f t="shared" ref="J194:J257" si="7">+IF(I194&gt;=0.2,"YES","NO")</f>
        <v>NO</v>
      </c>
      <c r="K194" s="18"/>
      <c r="L194" s="18"/>
      <c r="M194" s="18"/>
    </row>
    <row r="195" spans="1:13" x14ac:dyDescent="0.3">
      <c r="A195" s="12">
        <v>42178</v>
      </c>
      <c r="B195">
        <v>29</v>
      </c>
      <c r="C195">
        <v>29.040001</v>
      </c>
      <c r="D195">
        <v>28.620000999999998</v>
      </c>
      <c r="E195">
        <v>28.790001</v>
      </c>
      <c r="F195">
        <v>21041300</v>
      </c>
      <c r="G195">
        <v>28.122136999999999</v>
      </c>
      <c r="I195" s="14">
        <f t="shared" si="6"/>
        <v>1.3375607180570181E-2</v>
      </c>
      <c r="J195" s="16" t="str">
        <f t="shared" si="7"/>
        <v>NO</v>
      </c>
      <c r="K195" s="18"/>
      <c r="L195" s="18"/>
      <c r="M195" s="18"/>
    </row>
    <row r="196" spans="1:13" x14ac:dyDescent="0.3">
      <c r="A196" s="12">
        <v>42177</v>
      </c>
      <c r="B196">
        <v>29.1</v>
      </c>
      <c r="C196">
        <v>29.219999000000001</v>
      </c>
      <c r="D196">
        <v>28.82</v>
      </c>
      <c r="E196">
        <v>28.940000999999999</v>
      </c>
      <c r="F196">
        <v>20160000</v>
      </c>
      <c r="G196">
        <v>28.268657000000001</v>
      </c>
      <c r="I196" s="14">
        <f t="shared" si="6"/>
        <v>1.7580871393077624E-2</v>
      </c>
      <c r="J196" s="16" t="str">
        <f t="shared" si="7"/>
        <v>NO</v>
      </c>
      <c r="K196" s="18"/>
      <c r="L196" s="18"/>
      <c r="M196" s="18"/>
    </row>
    <row r="197" spans="1:13" x14ac:dyDescent="0.3">
      <c r="A197" s="12">
        <v>42174</v>
      </c>
      <c r="B197">
        <v>29.24</v>
      </c>
      <c r="C197">
        <v>29.32</v>
      </c>
      <c r="D197">
        <v>28.940000999999999</v>
      </c>
      <c r="E197">
        <v>29.030000999999999</v>
      </c>
      <c r="F197">
        <v>31970100</v>
      </c>
      <c r="G197">
        <v>28.356569</v>
      </c>
      <c r="I197" s="14">
        <f t="shared" si="6"/>
        <v>2.7247027600849183E-2</v>
      </c>
      <c r="J197" s="16" t="str">
        <f t="shared" si="7"/>
        <v>NO</v>
      </c>
      <c r="K197" s="18"/>
      <c r="L197" s="18"/>
      <c r="M197" s="18"/>
    </row>
    <row r="198" spans="1:13" x14ac:dyDescent="0.3">
      <c r="A198" s="12">
        <v>42173</v>
      </c>
      <c r="B198">
        <v>28.85</v>
      </c>
      <c r="C198">
        <v>29.35</v>
      </c>
      <c r="D198">
        <v>28.82</v>
      </c>
      <c r="E198">
        <v>29.209999</v>
      </c>
      <c r="F198">
        <v>24156100</v>
      </c>
      <c r="G198">
        <v>28.532392000000002</v>
      </c>
      <c r="I198" s="14">
        <f t="shared" si="6"/>
        <v>3.7655381882770955E-2</v>
      </c>
      <c r="J198" s="16" t="str">
        <f t="shared" si="7"/>
        <v>NO</v>
      </c>
      <c r="K198" s="18"/>
      <c r="L198" s="18"/>
      <c r="M198" s="18"/>
    </row>
    <row r="199" spans="1:13" x14ac:dyDescent="0.3">
      <c r="A199" s="12">
        <v>42172</v>
      </c>
      <c r="B199">
        <v>28.84</v>
      </c>
      <c r="C199">
        <v>29.040001</v>
      </c>
      <c r="D199">
        <v>28.66</v>
      </c>
      <c r="E199">
        <v>28.93</v>
      </c>
      <c r="F199">
        <v>20959000</v>
      </c>
      <c r="G199">
        <v>28.258889</v>
      </c>
      <c r="I199" s="14">
        <f t="shared" si="6"/>
        <v>2.7708703374778043E-2</v>
      </c>
      <c r="J199" s="16" t="str">
        <f t="shared" si="7"/>
        <v>NO</v>
      </c>
      <c r="K199" s="18"/>
      <c r="L199" s="18"/>
      <c r="M199" s="18"/>
    </row>
    <row r="200" spans="1:13" x14ac:dyDescent="0.3">
      <c r="A200" s="12">
        <v>42171</v>
      </c>
      <c r="B200">
        <v>28.35</v>
      </c>
      <c r="C200">
        <v>28.790001</v>
      </c>
      <c r="D200">
        <v>28.280000999999999</v>
      </c>
      <c r="E200">
        <v>28.709999</v>
      </c>
      <c r="F200">
        <v>16920300</v>
      </c>
      <c r="G200">
        <v>28.043990999999998</v>
      </c>
      <c r="I200" s="14">
        <f t="shared" si="6"/>
        <v>1.448763302076439E-2</v>
      </c>
      <c r="J200" s="16" t="str">
        <f t="shared" si="7"/>
        <v>NO</v>
      </c>
      <c r="K200" s="18"/>
      <c r="L200" s="18"/>
      <c r="M200" s="18"/>
    </row>
    <row r="201" spans="1:13" x14ac:dyDescent="0.3">
      <c r="A201" s="12">
        <v>42170</v>
      </c>
      <c r="B201">
        <v>28.23</v>
      </c>
      <c r="C201">
        <v>28.52</v>
      </c>
      <c r="D201">
        <v>28.110001</v>
      </c>
      <c r="E201">
        <v>28.48</v>
      </c>
      <c r="F201">
        <v>25722100</v>
      </c>
      <c r="G201">
        <v>27.819327000000001</v>
      </c>
      <c r="I201" s="14">
        <f t="shared" si="6"/>
        <v>1.9327093080633739E-2</v>
      </c>
      <c r="J201" s="16" t="str">
        <f t="shared" si="7"/>
        <v>NO</v>
      </c>
      <c r="K201" s="18"/>
      <c r="L201" s="18"/>
      <c r="M201" s="18"/>
    </row>
    <row r="202" spans="1:13" x14ac:dyDescent="0.3">
      <c r="A202" s="12">
        <v>42167</v>
      </c>
      <c r="B202">
        <v>28.66</v>
      </c>
      <c r="C202">
        <v>28.67</v>
      </c>
      <c r="D202">
        <v>28.309999000000001</v>
      </c>
      <c r="E202">
        <v>28.540001</v>
      </c>
      <c r="F202">
        <v>21919500</v>
      </c>
      <c r="G202">
        <v>27.877936999999999</v>
      </c>
      <c r="I202" s="14">
        <f t="shared" si="6"/>
        <v>1.0623264872521299E-2</v>
      </c>
      <c r="J202" s="16" t="str">
        <f t="shared" si="7"/>
        <v>NO</v>
      </c>
      <c r="K202" s="18"/>
      <c r="L202" s="18"/>
      <c r="M202" s="18"/>
    </row>
    <row r="203" spans="1:13" x14ac:dyDescent="0.3">
      <c r="A203" s="12">
        <v>42166</v>
      </c>
      <c r="B203">
        <v>28.75</v>
      </c>
      <c r="C203">
        <v>29.219999000000001</v>
      </c>
      <c r="D203">
        <v>28.75</v>
      </c>
      <c r="E203">
        <v>28.860001</v>
      </c>
      <c r="F203">
        <v>24387100</v>
      </c>
      <c r="G203">
        <v>28.190512999999999</v>
      </c>
      <c r="I203" s="14">
        <f t="shared" si="6"/>
        <v>2.1231457891011996E-2</v>
      </c>
      <c r="J203" s="16" t="str">
        <f t="shared" si="7"/>
        <v>NO</v>
      </c>
      <c r="K203" s="18"/>
      <c r="L203" s="18"/>
      <c r="M203" s="18"/>
    </row>
    <row r="204" spans="1:13" x14ac:dyDescent="0.3">
      <c r="A204" s="12">
        <v>42165</v>
      </c>
      <c r="B204">
        <v>28.469999000000001</v>
      </c>
      <c r="C204">
        <v>28.91</v>
      </c>
      <c r="D204">
        <v>28.27</v>
      </c>
      <c r="E204">
        <v>28.66</v>
      </c>
      <c r="F204">
        <v>26223300</v>
      </c>
      <c r="G204">
        <v>27.995152000000001</v>
      </c>
      <c r="I204" s="14">
        <f t="shared" si="6"/>
        <v>0</v>
      </c>
      <c r="J204" s="16" t="str">
        <f t="shared" si="7"/>
        <v>NO</v>
      </c>
      <c r="K204" s="18"/>
      <c r="L204" s="18"/>
      <c r="M204" s="18"/>
    </row>
    <row r="205" spans="1:13" x14ac:dyDescent="0.3">
      <c r="A205" s="12">
        <v>42164</v>
      </c>
      <c r="B205">
        <v>28.27</v>
      </c>
      <c r="C205">
        <v>28.42</v>
      </c>
      <c r="D205">
        <v>28.01</v>
      </c>
      <c r="E205">
        <v>28.24</v>
      </c>
      <c r="F205">
        <v>15527500</v>
      </c>
      <c r="G205">
        <v>27.584894999999999</v>
      </c>
      <c r="I205" s="14">
        <f t="shared" si="6"/>
        <v>-3.8147171725232631E-2</v>
      </c>
      <c r="J205" s="16" t="str">
        <f t="shared" si="7"/>
        <v>NO</v>
      </c>
      <c r="K205" s="18"/>
      <c r="L205" s="18"/>
      <c r="M205" s="18"/>
    </row>
    <row r="206" spans="1:13" x14ac:dyDescent="0.3">
      <c r="A206" s="12">
        <v>42163</v>
      </c>
      <c r="B206">
        <v>28.67</v>
      </c>
      <c r="C206">
        <v>28.700001</v>
      </c>
      <c r="D206">
        <v>28.23</v>
      </c>
      <c r="E206">
        <v>28.280000999999999</v>
      </c>
      <c r="F206">
        <v>19011700</v>
      </c>
      <c r="G206">
        <v>27.623968000000001</v>
      </c>
      <c r="I206" s="14">
        <f t="shared" si="6"/>
        <v>-2.2467991704113399E-2</v>
      </c>
      <c r="J206" s="16" t="str">
        <f t="shared" si="7"/>
        <v>NO</v>
      </c>
      <c r="K206" s="18"/>
      <c r="L206" s="18"/>
      <c r="M206" s="18"/>
    </row>
    <row r="207" spans="1:13" x14ac:dyDescent="0.3">
      <c r="A207" s="12">
        <v>42160</v>
      </c>
      <c r="B207">
        <v>28.549999</v>
      </c>
      <c r="C207">
        <v>28.709999</v>
      </c>
      <c r="D207">
        <v>28.49</v>
      </c>
      <c r="E207">
        <v>28.58</v>
      </c>
      <c r="F207">
        <v>25357900</v>
      </c>
      <c r="G207">
        <v>27.917007999999999</v>
      </c>
      <c r="I207" s="14">
        <f t="shared" si="6"/>
        <v>-2.4573345548578374E-2</v>
      </c>
      <c r="J207" s="16" t="str">
        <f t="shared" si="7"/>
        <v>NO</v>
      </c>
      <c r="K207" s="18"/>
      <c r="L207" s="18"/>
      <c r="M207" s="18"/>
    </row>
    <row r="208" spans="1:13" x14ac:dyDescent="0.3">
      <c r="A208" s="12">
        <v>42159</v>
      </c>
      <c r="B208">
        <v>28.9</v>
      </c>
      <c r="C208">
        <v>29.1</v>
      </c>
      <c r="D208">
        <v>28.540001</v>
      </c>
      <c r="E208">
        <v>28.610001</v>
      </c>
      <c r="F208">
        <v>26774500</v>
      </c>
      <c r="G208">
        <v>27.946311999999999</v>
      </c>
      <c r="I208" s="14">
        <f t="shared" si="6"/>
        <v>-2.4548210023866313E-2</v>
      </c>
      <c r="J208" s="16" t="str">
        <f t="shared" si="7"/>
        <v>NO</v>
      </c>
      <c r="K208" s="18"/>
      <c r="L208" s="18"/>
      <c r="M208" s="18"/>
    </row>
    <row r="209" spans="1:13" x14ac:dyDescent="0.3">
      <c r="A209" s="12">
        <v>42158</v>
      </c>
      <c r="B209">
        <v>29.209999</v>
      </c>
      <c r="C209">
        <v>29.299999</v>
      </c>
      <c r="D209">
        <v>29.049999</v>
      </c>
      <c r="E209">
        <v>29.09</v>
      </c>
      <c r="F209">
        <v>20536900</v>
      </c>
      <c r="G209">
        <v>28.415177</v>
      </c>
      <c r="I209" s="14">
        <f t="shared" si="6"/>
        <v>-1.5233614921001504E-2</v>
      </c>
      <c r="J209" s="16" t="str">
        <f t="shared" si="7"/>
        <v>NO</v>
      </c>
      <c r="K209" s="18"/>
      <c r="L209" s="18"/>
      <c r="M209" s="18"/>
    </row>
    <row r="210" spans="1:13" x14ac:dyDescent="0.3">
      <c r="A210" s="12">
        <v>42157</v>
      </c>
      <c r="B210">
        <v>29.09</v>
      </c>
      <c r="C210">
        <v>29.27</v>
      </c>
      <c r="D210">
        <v>28.950001</v>
      </c>
      <c r="E210">
        <v>29.08</v>
      </c>
      <c r="F210">
        <v>15995600</v>
      </c>
      <c r="G210">
        <v>28.405408999999999</v>
      </c>
      <c r="I210" s="14">
        <f t="shared" si="6"/>
        <v>-3.6767173343253634E-2</v>
      </c>
      <c r="J210" s="16" t="str">
        <f t="shared" si="7"/>
        <v>NO</v>
      </c>
      <c r="K210" s="18"/>
      <c r="L210" s="18"/>
      <c r="M210" s="18"/>
    </row>
    <row r="211" spans="1:13" x14ac:dyDescent="0.3">
      <c r="A211" s="12">
        <v>42156</v>
      </c>
      <c r="B211">
        <v>29.6</v>
      </c>
      <c r="C211">
        <v>29.620000999999998</v>
      </c>
      <c r="D211">
        <v>29.049999</v>
      </c>
      <c r="E211">
        <v>29.18</v>
      </c>
      <c r="F211">
        <v>23799400</v>
      </c>
      <c r="G211">
        <v>28.503088999999999</v>
      </c>
      <c r="I211" s="14">
        <f t="shared" si="6"/>
        <v>-1.1182649949169843E-2</v>
      </c>
      <c r="J211" s="16" t="str">
        <f t="shared" si="7"/>
        <v>NO</v>
      </c>
      <c r="K211" s="18"/>
      <c r="L211" s="18"/>
      <c r="M211" s="18"/>
    </row>
    <row r="212" spans="1:13" x14ac:dyDescent="0.3">
      <c r="A212" s="12">
        <v>42153</v>
      </c>
      <c r="B212">
        <v>29.32</v>
      </c>
      <c r="C212">
        <v>29.59</v>
      </c>
      <c r="D212">
        <v>29.190000999999999</v>
      </c>
      <c r="E212">
        <v>29.309999000000001</v>
      </c>
      <c r="F212">
        <v>26018100</v>
      </c>
      <c r="G212">
        <v>28.630072999999999</v>
      </c>
      <c r="I212" s="14">
        <f t="shared" si="6"/>
        <v>-2.0060213975259034E-2</v>
      </c>
      <c r="J212" s="16" t="str">
        <f t="shared" si="7"/>
        <v>NO</v>
      </c>
      <c r="K212" s="18"/>
      <c r="L212" s="18"/>
      <c r="M212" s="18"/>
    </row>
    <row r="213" spans="1:13" x14ac:dyDescent="0.3">
      <c r="A213" s="12">
        <v>42152</v>
      </c>
      <c r="B213">
        <v>29.34</v>
      </c>
      <c r="C213">
        <v>29.559999000000001</v>
      </c>
      <c r="D213">
        <v>29.16</v>
      </c>
      <c r="E213">
        <v>29.35</v>
      </c>
      <c r="F213">
        <v>18219600</v>
      </c>
      <c r="G213">
        <v>28.669146000000001</v>
      </c>
      <c r="I213" s="14">
        <f t="shared" si="6"/>
        <v>-4.7473719905051226E-3</v>
      </c>
      <c r="J213" s="16" t="str">
        <f t="shared" si="7"/>
        <v>NO</v>
      </c>
      <c r="K213" s="18"/>
      <c r="L213" s="18"/>
      <c r="M213" s="18"/>
    </row>
    <row r="214" spans="1:13" x14ac:dyDescent="0.3">
      <c r="A214" s="12">
        <v>42151</v>
      </c>
      <c r="B214">
        <v>29.059999000000001</v>
      </c>
      <c r="C214">
        <v>29.48</v>
      </c>
      <c r="D214">
        <v>29.02</v>
      </c>
      <c r="E214">
        <v>29.309999000000001</v>
      </c>
      <c r="F214">
        <v>23959900</v>
      </c>
      <c r="G214">
        <v>28.630072999999999</v>
      </c>
      <c r="I214" s="14">
        <f t="shared" si="6"/>
        <v>-1.0799865366178385E-2</v>
      </c>
      <c r="J214" s="16" t="str">
        <f t="shared" si="7"/>
        <v>NO</v>
      </c>
      <c r="K214" s="18"/>
      <c r="L214" s="18"/>
      <c r="M214" s="18"/>
    </row>
    <row r="215" spans="1:13" x14ac:dyDescent="0.3">
      <c r="A215" s="12">
        <v>42150</v>
      </c>
      <c r="B215">
        <v>29.190000999999999</v>
      </c>
      <c r="C215">
        <v>29.25</v>
      </c>
      <c r="D215">
        <v>28.75</v>
      </c>
      <c r="E215">
        <v>28.950001</v>
      </c>
      <c r="F215">
        <v>25877100</v>
      </c>
      <c r="G215">
        <v>28.278424999999999</v>
      </c>
      <c r="I215" s="14">
        <f t="shared" si="6"/>
        <v>-2.2949646403970569E-2</v>
      </c>
      <c r="J215" s="16" t="str">
        <f t="shared" si="7"/>
        <v>NO</v>
      </c>
      <c r="K215" s="18"/>
      <c r="L215" s="18"/>
      <c r="M215" s="18"/>
    </row>
    <row r="216" spans="1:13" x14ac:dyDescent="0.3">
      <c r="A216" s="12">
        <v>42146</v>
      </c>
      <c r="B216">
        <v>29.389999</v>
      </c>
      <c r="C216">
        <v>29.450001</v>
      </c>
      <c r="D216">
        <v>29.26</v>
      </c>
      <c r="E216">
        <v>29.26</v>
      </c>
      <c r="F216">
        <v>20079700</v>
      </c>
      <c r="G216">
        <v>28.581233000000001</v>
      </c>
      <c r="I216" s="14">
        <f t="shared" si="6"/>
        <v>-1.1820364342439493E-2</v>
      </c>
      <c r="J216" s="16" t="str">
        <f t="shared" si="7"/>
        <v>NO</v>
      </c>
      <c r="K216" s="18"/>
      <c r="L216" s="18"/>
      <c r="M216" s="18"/>
    </row>
    <row r="217" spans="1:13" x14ac:dyDescent="0.3">
      <c r="A217" s="12">
        <v>42145</v>
      </c>
      <c r="B217">
        <v>29.610001</v>
      </c>
      <c r="C217">
        <v>29.77</v>
      </c>
      <c r="D217">
        <v>29.43</v>
      </c>
      <c r="E217">
        <v>29.43</v>
      </c>
      <c r="F217">
        <v>20806900</v>
      </c>
      <c r="G217">
        <v>28.74729</v>
      </c>
      <c r="I217" s="14">
        <f t="shared" si="6"/>
        <v>4.0942000714498938E-3</v>
      </c>
      <c r="J217" s="16" t="str">
        <f t="shared" si="7"/>
        <v>NO</v>
      </c>
      <c r="K217" s="18"/>
      <c r="L217" s="18"/>
      <c r="M217" s="18"/>
    </row>
    <row r="218" spans="1:13" x14ac:dyDescent="0.3">
      <c r="A218" s="12">
        <v>42144</v>
      </c>
      <c r="B218">
        <v>29.799999</v>
      </c>
      <c r="C218">
        <v>29.85</v>
      </c>
      <c r="D218">
        <v>29.530000999999999</v>
      </c>
      <c r="E218">
        <v>29.620000999999998</v>
      </c>
      <c r="F218">
        <v>19410900</v>
      </c>
      <c r="G218">
        <v>28.932883</v>
      </c>
      <c r="I218" s="14">
        <f t="shared" si="6"/>
        <v>4.4083079009833437E-3</v>
      </c>
      <c r="J218" s="16" t="str">
        <f t="shared" si="7"/>
        <v>NO</v>
      </c>
      <c r="K218" s="18"/>
      <c r="L218" s="18"/>
      <c r="M218" s="18"/>
    </row>
    <row r="219" spans="1:13" x14ac:dyDescent="0.3">
      <c r="A219" s="12">
        <v>42143</v>
      </c>
      <c r="B219">
        <v>29.870000999999998</v>
      </c>
      <c r="C219">
        <v>29.9</v>
      </c>
      <c r="D219">
        <v>29.629999000000002</v>
      </c>
      <c r="E219">
        <v>29.74</v>
      </c>
      <c r="F219">
        <v>18926300</v>
      </c>
      <c r="G219">
        <v>29.050097999999998</v>
      </c>
      <c r="I219" s="14">
        <f t="shared" si="6"/>
        <v>1.4670795451067642E-2</v>
      </c>
      <c r="J219" s="16" t="str">
        <f t="shared" si="7"/>
        <v>NO</v>
      </c>
      <c r="K219" s="18"/>
      <c r="L219" s="18"/>
      <c r="M219" s="18"/>
    </row>
    <row r="220" spans="1:13" x14ac:dyDescent="0.3">
      <c r="A220" s="12">
        <v>42142</v>
      </c>
      <c r="B220">
        <v>29.42</v>
      </c>
      <c r="C220">
        <v>29.9</v>
      </c>
      <c r="D220">
        <v>29.42</v>
      </c>
      <c r="E220">
        <v>29.76</v>
      </c>
      <c r="F220">
        <v>23953000</v>
      </c>
      <c r="G220">
        <v>29.069635000000002</v>
      </c>
      <c r="I220" s="14">
        <f t="shared" si="6"/>
        <v>1.1213047910295648E-2</v>
      </c>
      <c r="J220" s="16" t="str">
        <f t="shared" si="7"/>
        <v>NO</v>
      </c>
      <c r="K220" s="18"/>
      <c r="L220" s="18"/>
      <c r="M220" s="18"/>
    </row>
    <row r="221" spans="1:13" x14ac:dyDescent="0.3">
      <c r="A221" s="12">
        <v>42139</v>
      </c>
      <c r="B221">
        <v>29.24</v>
      </c>
      <c r="C221">
        <v>29.82</v>
      </c>
      <c r="D221">
        <v>29.16</v>
      </c>
      <c r="E221">
        <v>29.549999</v>
      </c>
      <c r="F221">
        <v>37677300</v>
      </c>
      <c r="G221">
        <v>28.864505000000001</v>
      </c>
      <c r="I221" s="14">
        <f t="shared" si="6"/>
        <v>3.0549899204002084E-3</v>
      </c>
      <c r="J221" s="16" t="str">
        <f t="shared" si="7"/>
        <v>NO</v>
      </c>
      <c r="K221" s="18"/>
      <c r="L221" s="18"/>
      <c r="M221" s="18"/>
    </row>
    <row r="222" spans="1:13" x14ac:dyDescent="0.3">
      <c r="A222" s="12">
        <v>42138</v>
      </c>
      <c r="B222">
        <v>29.290001</v>
      </c>
      <c r="C222">
        <v>29.66</v>
      </c>
      <c r="D222">
        <v>28.969999000000001</v>
      </c>
      <c r="E222">
        <v>29.049999</v>
      </c>
      <c r="F222">
        <v>56696300</v>
      </c>
      <c r="G222">
        <v>28.376104000000002</v>
      </c>
      <c r="I222" s="14">
        <f t="shared" si="6"/>
        <v>7.8722577051615339E-2</v>
      </c>
      <c r="J222" s="16" t="str">
        <f t="shared" si="7"/>
        <v>NO</v>
      </c>
      <c r="K222" s="18"/>
      <c r="L222" s="18"/>
      <c r="M222" s="18"/>
    </row>
    <row r="223" spans="1:13" x14ac:dyDescent="0.3">
      <c r="A223" s="12">
        <v>42137</v>
      </c>
      <c r="B223">
        <v>29.139999</v>
      </c>
      <c r="C223">
        <v>29.469999000000001</v>
      </c>
      <c r="D223">
        <v>29.129999000000002</v>
      </c>
      <c r="E223">
        <v>29.35</v>
      </c>
      <c r="F223">
        <v>38264000</v>
      </c>
      <c r="G223">
        <v>28.669146000000001</v>
      </c>
      <c r="I223" s="14">
        <f t="shared" si="6"/>
        <v>6.7660967624590951E-2</v>
      </c>
      <c r="J223" s="16" t="str">
        <f t="shared" si="7"/>
        <v>NO</v>
      </c>
      <c r="K223" s="18"/>
      <c r="L223" s="18"/>
      <c r="M223" s="18"/>
    </row>
    <row r="224" spans="1:13" x14ac:dyDescent="0.3">
      <c r="A224" s="12">
        <v>42136</v>
      </c>
      <c r="B224">
        <v>29.07</v>
      </c>
      <c r="C224">
        <v>29.440000999999999</v>
      </c>
      <c r="D224">
        <v>28.799999</v>
      </c>
      <c r="E224">
        <v>29.23</v>
      </c>
      <c r="F224">
        <v>31761000</v>
      </c>
      <c r="G224">
        <v>28.551929000000001</v>
      </c>
      <c r="I224" s="14">
        <f t="shared" si="6"/>
        <v>7.780232014003241E-2</v>
      </c>
      <c r="J224" s="16" t="str">
        <f t="shared" si="7"/>
        <v>NO</v>
      </c>
      <c r="K224" s="18"/>
      <c r="L224" s="18"/>
      <c r="M224" s="18"/>
    </row>
    <row r="225" spans="1:13" x14ac:dyDescent="0.3">
      <c r="A225" s="12">
        <v>42135</v>
      </c>
      <c r="B225">
        <v>29.5</v>
      </c>
      <c r="C225">
        <v>29.790001</v>
      </c>
      <c r="D225">
        <v>29.200001</v>
      </c>
      <c r="E225">
        <v>29.209999</v>
      </c>
      <c r="F225">
        <v>27045200</v>
      </c>
      <c r="G225">
        <v>28.532392000000002</v>
      </c>
      <c r="I225" s="14">
        <f t="shared" si="6"/>
        <v>7.2320080763583094E-2</v>
      </c>
      <c r="J225" s="16" t="str">
        <f t="shared" si="7"/>
        <v>NO</v>
      </c>
      <c r="K225" s="18"/>
      <c r="L225" s="18"/>
      <c r="M225" s="18"/>
    </row>
    <row r="226" spans="1:13" x14ac:dyDescent="0.3">
      <c r="A226" s="12">
        <v>42132</v>
      </c>
      <c r="B226">
        <v>28.99</v>
      </c>
      <c r="C226">
        <v>29.370000999999998</v>
      </c>
      <c r="D226">
        <v>28.99</v>
      </c>
      <c r="E226">
        <v>29.23</v>
      </c>
      <c r="F226">
        <v>22572400</v>
      </c>
      <c r="G226">
        <v>28.551929000000001</v>
      </c>
      <c r="I226" s="14">
        <f t="shared" si="6"/>
        <v>7.2267057960381464E-2</v>
      </c>
      <c r="J226" s="16" t="str">
        <f t="shared" si="7"/>
        <v>NO</v>
      </c>
      <c r="K226" s="18"/>
      <c r="L226" s="18"/>
      <c r="M226" s="18"/>
    </row>
    <row r="227" spans="1:13" x14ac:dyDescent="0.3">
      <c r="A227" s="12">
        <v>42131</v>
      </c>
      <c r="B227">
        <v>28.99</v>
      </c>
      <c r="C227">
        <v>29.120000999999998</v>
      </c>
      <c r="D227">
        <v>28.74</v>
      </c>
      <c r="E227">
        <v>28.809999000000001</v>
      </c>
      <c r="F227">
        <v>22643800</v>
      </c>
      <c r="G227">
        <v>28.141672</v>
      </c>
      <c r="I227" s="14">
        <f t="shared" si="6"/>
        <v>7.9430420403506341E-2</v>
      </c>
      <c r="J227" s="16" t="str">
        <f t="shared" si="7"/>
        <v>NO</v>
      </c>
      <c r="K227" s="18"/>
      <c r="L227" s="18"/>
      <c r="M227" s="18"/>
    </row>
    <row r="228" spans="1:13" x14ac:dyDescent="0.3">
      <c r="A228" s="12">
        <v>42130</v>
      </c>
      <c r="B228">
        <v>28.9</v>
      </c>
      <c r="C228">
        <v>29.08</v>
      </c>
      <c r="D228">
        <v>28.690000999999999</v>
      </c>
      <c r="E228">
        <v>28.969999000000001</v>
      </c>
      <c r="F228">
        <v>23572000</v>
      </c>
      <c r="G228">
        <v>28.29796</v>
      </c>
      <c r="I228" s="14">
        <f t="shared" si="6"/>
        <v>6.821526297141367E-2</v>
      </c>
      <c r="J228" s="16" t="str">
        <f t="shared" si="7"/>
        <v>NO</v>
      </c>
      <c r="K228" s="18"/>
      <c r="L228" s="18"/>
      <c r="M228" s="18"/>
    </row>
    <row r="229" spans="1:13" x14ac:dyDescent="0.3">
      <c r="A229" s="12">
        <v>42129</v>
      </c>
      <c r="B229">
        <v>29.17</v>
      </c>
      <c r="C229">
        <v>29.209999</v>
      </c>
      <c r="D229">
        <v>28.84</v>
      </c>
      <c r="E229">
        <v>28.889999</v>
      </c>
      <c r="F229">
        <v>22463800</v>
      </c>
      <c r="G229">
        <v>28.219816000000002</v>
      </c>
      <c r="I229" s="14">
        <f t="shared" si="6"/>
        <v>7.6779686917629597E-2</v>
      </c>
      <c r="J229" s="16" t="str">
        <f t="shared" si="7"/>
        <v>NO</v>
      </c>
      <c r="K229" s="18"/>
      <c r="L229" s="18"/>
      <c r="M229" s="18"/>
    </row>
    <row r="230" spans="1:13" x14ac:dyDescent="0.3">
      <c r="A230" s="12">
        <v>42128</v>
      </c>
      <c r="B230">
        <v>29.08</v>
      </c>
      <c r="C230">
        <v>29.360001</v>
      </c>
      <c r="D230">
        <v>29.07</v>
      </c>
      <c r="E230">
        <v>29.17</v>
      </c>
      <c r="F230">
        <v>16484100</v>
      </c>
      <c r="G230">
        <v>28.493321000000002</v>
      </c>
      <c r="I230" s="14">
        <f t="shared" si="6"/>
        <v>0.10618122464235036</v>
      </c>
      <c r="J230" s="16" t="str">
        <f t="shared" si="7"/>
        <v>NO</v>
      </c>
      <c r="K230" s="18"/>
      <c r="L230" s="18"/>
      <c r="M230" s="18"/>
    </row>
    <row r="231" spans="1:13" x14ac:dyDescent="0.3">
      <c r="A231" s="12">
        <v>42125</v>
      </c>
      <c r="B231">
        <v>28.809999000000001</v>
      </c>
      <c r="C231">
        <v>29.200001</v>
      </c>
      <c r="D231">
        <v>28.780000999999999</v>
      </c>
      <c r="E231">
        <v>29.129999000000002</v>
      </c>
      <c r="F231">
        <v>18936000</v>
      </c>
      <c r="G231">
        <v>28.454248</v>
      </c>
      <c r="I231" s="14">
        <f t="shared" si="6"/>
        <v>7.0168995965062209E-2</v>
      </c>
      <c r="J231" s="16" t="str">
        <f t="shared" si="7"/>
        <v>NO</v>
      </c>
      <c r="K231" s="18"/>
      <c r="L231" s="18"/>
      <c r="M231" s="18"/>
    </row>
    <row r="232" spans="1:13" x14ac:dyDescent="0.3">
      <c r="A232" s="12">
        <v>42124</v>
      </c>
      <c r="B232">
        <v>28.85</v>
      </c>
      <c r="C232">
        <v>29.02</v>
      </c>
      <c r="D232">
        <v>28.68</v>
      </c>
      <c r="E232">
        <v>28.83</v>
      </c>
      <c r="F232">
        <v>26514500</v>
      </c>
      <c r="G232">
        <v>28.161207999999998</v>
      </c>
      <c r="I232" s="14">
        <f t="shared" si="6"/>
        <v>7.5345060624582461E-2</v>
      </c>
      <c r="J232" s="16" t="str">
        <f t="shared" si="7"/>
        <v>NO</v>
      </c>
      <c r="K232" s="18"/>
      <c r="L232" s="18"/>
      <c r="M232" s="18"/>
    </row>
    <row r="233" spans="1:13" x14ac:dyDescent="0.3">
      <c r="A233" s="12">
        <v>42123</v>
      </c>
      <c r="B233">
        <v>29.059999000000001</v>
      </c>
      <c r="C233">
        <v>29.25</v>
      </c>
      <c r="D233">
        <v>28.9</v>
      </c>
      <c r="E233">
        <v>29.049999</v>
      </c>
      <c r="F233">
        <v>22463700</v>
      </c>
      <c r="G233">
        <v>28.376104000000002</v>
      </c>
      <c r="I233" s="14">
        <f t="shared" si="6"/>
        <v>7.9925613382899607E-2</v>
      </c>
      <c r="J233" s="16" t="str">
        <f t="shared" si="7"/>
        <v>NO</v>
      </c>
      <c r="K233" s="18"/>
      <c r="L233" s="18"/>
      <c r="M233" s="18"/>
    </row>
    <row r="234" spans="1:13" x14ac:dyDescent="0.3">
      <c r="A234" s="12">
        <v>42122</v>
      </c>
      <c r="B234">
        <v>28.799999</v>
      </c>
      <c r="C234">
        <v>29.33</v>
      </c>
      <c r="D234">
        <v>28.76</v>
      </c>
      <c r="E234">
        <v>29.32</v>
      </c>
      <c r="F234">
        <v>24315300</v>
      </c>
      <c r="G234">
        <v>28.639841000000001</v>
      </c>
      <c r="I234" s="14">
        <f t="shared" si="6"/>
        <v>4.8266036763176201E-2</v>
      </c>
      <c r="J234" s="16" t="str">
        <f t="shared" si="7"/>
        <v>NO</v>
      </c>
      <c r="K234" s="18"/>
      <c r="L234" s="18"/>
      <c r="M234" s="18"/>
    </row>
    <row r="235" spans="1:13" x14ac:dyDescent="0.3">
      <c r="A235" s="12">
        <v>42121</v>
      </c>
      <c r="B235">
        <v>28.879999000000002</v>
      </c>
      <c r="C235">
        <v>29.030000999999999</v>
      </c>
      <c r="D235">
        <v>28.709999</v>
      </c>
      <c r="E235">
        <v>28.889999</v>
      </c>
      <c r="F235">
        <v>22952000</v>
      </c>
      <c r="G235">
        <v>28.219816000000002</v>
      </c>
      <c r="I235" s="14">
        <f t="shared" si="6"/>
        <v>2.410492818521548E-2</v>
      </c>
      <c r="J235" s="16" t="str">
        <f t="shared" si="7"/>
        <v>NO</v>
      </c>
      <c r="K235" s="18"/>
      <c r="L235" s="18"/>
      <c r="M235" s="18"/>
    </row>
    <row r="236" spans="1:13" x14ac:dyDescent="0.3">
      <c r="A236" s="12">
        <v>42118</v>
      </c>
      <c r="B236">
        <v>29.190000999999999</v>
      </c>
      <c r="C236">
        <v>29.280000999999999</v>
      </c>
      <c r="D236">
        <v>28.67</v>
      </c>
      <c r="E236">
        <v>28.82</v>
      </c>
      <c r="F236">
        <v>27145600</v>
      </c>
      <c r="G236">
        <v>28.151440000000001</v>
      </c>
      <c r="I236" s="14">
        <f t="shared" si="6"/>
        <v>1.1228070175438587E-2</v>
      </c>
      <c r="J236" s="16" t="str">
        <f t="shared" si="7"/>
        <v>NO</v>
      </c>
      <c r="K236" s="18"/>
      <c r="L236" s="18"/>
      <c r="M236" s="18"/>
    </row>
    <row r="237" spans="1:13" x14ac:dyDescent="0.3">
      <c r="A237" s="12">
        <v>42117</v>
      </c>
      <c r="B237">
        <v>28.4</v>
      </c>
      <c r="C237">
        <v>28.82</v>
      </c>
      <c r="D237">
        <v>28.200001</v>
      </c>
      <c r="E237">
        <v>28.68</v>
      </c>
      <c r="F237">
        <v>22230100</v>
      </c>
      <c r="G237">
        <v>28.014688</v>
      </c>
      <c r="I237" s="14">
        <f t="shared" si="6"/>
        <v>3.0172413793103425E-2</v>
      </c>
      <c r="J237" s="16" t="str">
        <f t="shared" si="7"/>
        <v>NO</v>
      </c>
      <c r="K237" s="18"/>
      <c r="L237" s="18"/>
      <c r="M237" s="18"/>
    </row>
    <row r="238" spans="1:13" x14ac:dyDescent="0.3">
      <c r="A238" s="12">
        <v>42116</v>
      </c>
      <c r="B238">
        <v>28.67</v>
      </c>
      <c r="C238">
        <v>28.790001</v>
      </c>
      <c r="D238">
        <v>28.42</v>
      </c>
      <c r="E238">
        <v>28.620000999999998</v>
      </c>
      <c r="F238">
        <v>19111700</v>
      </c>
      <c r="G238">
        <v>27.956081000000001</v>
      </c>
      <c r="I238" s="14">
        <f t="shared" si="6"/>
        <v>1.9593908086925405E-2</v>
      </c>
      <c r="J238" s="16" t="str">
        <f t="shared" si="7"/>
        <v>NO</v>
      </c>
      <c r="K238" s="18"/>
      <c r="L238" s="18"/>
      <c r="M238" s="18"/>
    </row>
    <row r="239" spans="1:13" x14ac:dyDescent="0.3">
      <c r="A239" s="12">
        <v>42115</v>
      </c>
      <c r="B239">
        <v>28.719999000000001</v>
      </c>
      <c r="C239">
        <v>28.92</v>
      </c>
      <c r="D239">
        <v>28.66</v>
      </c>
      <c r="E239">
        <v>28.690000999999999</v>
      </c>
      <c r="F239">
        <v>23956900</v>
      </c>
      <c r="G239">
        <v>28.024456000000001</v>
      </c>
      <c r="I239" s="14">
        <f t="shared" si="6"/>
        <v>3.6488475433525958E-2</v>
      </c>
      <c r="J239" s="16" t="str">
        <f t="shared" si="7"/>
        <v>NO</v>
      </c>
      <c r="K239" s="18"/>
      <c r="L239" s="18"/>
      <c r="M239" s="18"/>
    </row>
    <row r="240" spans="1:13" x14ac:dyDescent="0.3">
      <c r="A240" s="12">
        <v>42114</v>
      </c>
      <c r="B240">
        <v>28.16</v>
      </c>
      <c r="C240">
        <v>28.629999000000002</v>
      </c>
      <c r="D240">
        <v>28.16</v>
      </c>
      <c r="E240">
        <v>28.48</v>
      </c>
      <c r="F240">
        <v>21921800</v>
      </c>
      <c r="G240">
        <v>27.819327000000001</v>
      </c>
      <c r="I240" s="14">
        <f t="shared" si="6"/>
        <v>3.9036847865742352E-2</v>
      </c>
      <c r="J240" s="16" t="str">
        <f t="shared" si="7"/>
        <v>NO</v>
      </c>
      <c r="K240" s="18"/>
      <c r="L240" s="18"/>
      <c r="M240" s="18"/>
    </row>
    <row r="241" spans="1:13" x14ac:dyDescent="0.3">
      <c r="A241" s="12">
        <v>42111</v>
      </c>
      <c r="B241">
        <v>28.26</v>
      </c>
      <c r="C241">
        <v>28.4</v>
      </c>
      <c r="D241">
        <v>27.9</v>
      </c>
      <c r="E241">
        <v>27.92</v>
      </c>
      <c r="F241">
        <v>36904700</v>
      </c>
      <c r="G241">
        <v>27.272317999999999</v>
      </c>
      <c r="I241" s="14">
        <f t="shared" si="6"/>
        <v>0</v>
      </c>
      <c r="J241" s="16" t="str">
        <f t="shared" si="7"/>
        <v>NO</v>
      </c>
      <c r="K241" s="18"/>
      <c r="L241" s="18"/>
      <c r="M241" s="18"/>
    </row>
    <row r="242" spans="1:13" x14ac:dyDescent="0.3">
      <c r="A242" s="12">
        <v>42110</v>
      </c>
      <c r="B242">
        <v>28.190000999999999</v>
      </c>
      <c r="C242">
        <v>28.639999</v>
      </c>
      <c r="D242">
        <v>28.1</v>
      </c>
      <c r="E242">
        <v>28.6</v>
      </c>
      <c r="F242">
        <v>29863500</v>
      </c>
      <c r="G242">
        <v>27.936544000000001</v>
      </c>
      <c r="I242" s="14">
        <f t="shared" si="6"/>
        <v>1.7793594306049876E-2</v>
      </c>
      <c r="J242" s="16" t="str">
        <f t="shared" si="7"/>
        <v>NO</v>
      </c>
      <c r="K242" s="18"/>
      <c r="L242" s="18"/>
      <c r="M242" s="18"/>
    </row>
    <row r="243" spans="1:13" x14ac:dyDescent="0.3">
      <c r="A243" s="12">
        <v>42109</v>
      </c>
      <c r="B243">
        <v>28.1</v>
      </c>
      <c r="C243">
        <v>28.42</v>
      </c>
      <c r="D243">
        <v>27.969999000000001</v>
      </c>
      <c r="E243">
        <v>28.25</v>
      </c>
      <c r="F243">
        <v>31160900</v>
      </c>
      <c r="G243">
        <v>27.594663000000001</v>
      </c>
      <c r="I243" s="14">
        <f t="shared" si="6"/>
        <v>7.130160682002229E-3</v>
      </c>
      <c r="J243" s="16" t="str">
        <f t="shared" si="7"/>
        <v>NO</v>
      </c>
      <c r="K243" s="18"/>
      <c r="L243" s="18"/>
      <c r="M243" s="18"/>
    </row>
    <row r="244" spans="1:13" x14ac:dyDescent="0.3">
      <c r="A244" s="12">
        <v>42108</v>
      </c>
      <c r="B244">
        <v>28</v>
      </c>
      <c r="C244">
        <v>28.059999000000001</v>
      </c>
      <c r="D244">
        <v>27.68</v>
      </c>
      <c r="E244">
        <v>27.809999000000001</v>
      </c>
      <c r="F244">
        <v>19296300</v>
      </c>
      <c r="G244">
        <v>27.164868999999999</v>
      </c>
      <c r="I244" s="14">
        <f t="shared" si="6"/>
        <v>7.1961134510223346E-4</v>
      </c>
      <c r="J244" s="16" t="str">
        <f t="shared" si="7"/>
        <v>NO</v>
      </c>
      <c r="K244" s="18"/>
      <c r="L244" s="18"/>
      <c r="M244" s="18"/>
    </row>
    <row r="245" spans="1:13" x14ac:dyDescent="0.3">
      <c r="A245" s="12">
        <v>42107</v>
      </c>
      <c r="B245">
        <v>27.99</v>
      </c>
      <c r="C245">
        <v>28.280000999999999</v>
      </c>
      <c r="D245">
        <v>27.940000999999999</v>
      </c>
      <c r="E245">
        <v>27.98</v>
      </c>
      <c r="F245">
        <v>22769600</v>
      </c>
      <c r="G245">
        <v>27.330926000000002</v>
      </c>
      <c r="I245" s="14">
        <f t="shared" si="6"/>
        <v>1.7084696474009453E-2</v>
      </c>
      <c r="J245" s="16" t="str">
        <f t="shared" si="7"/>
        <v>NO</v>
      </c>
      <c r="K245" s="18"/>
      <c r="L245" s="18"/>
      <c r="M245" s="18"/>
    </row>
    <row r="246" spans="1:13" x14ac:dyDescent="0.3">
      <c r="A246" s="12">
        <v>42104</v>
      </c>
      <c r="B246">
        <v>27.58</v>
      </c>
      <c r="C246">
        <v>28.08</v>
      </c>
      <c r="D246">
        <v>27.559999000000001</v>
      </c>
      <c r="E246">
        <v>28.040001</v>
      </c>
      <c r="F246">
        <v>24634600</v>
      </c>
      <c r="G246">
        <v>27.389534999999999</v>
      </c>
      <c r="I246" s="14">
        <f t="shared" si="6"/>
        <v>2.710630135920522E-2</v>
      </c>
      <c r="J246" s="16" t="str">
        <f t="shared" si="7"/>
        <v>NO</v>
      </c>
      <c r="K246" s="18"/>
      <c r="L246" s="18"/>
      <c r="M246" s="18"/>
    </row>
    <row r="247" spans="1:13" x14ac:dyDescent="0.3">
      <c r="A247" s="12">
        <v>42103</v>
      </c>
      <c r="B247">
        <v>27.59</v>
      </c>
      <c r="C247">
        <v>27.74</v>
      </c>
      <c r="D247">
        <v>27.42</v>
      </c>
      <c r="E247">
        <v>27.629999000000002</v>
      </c>
      <c r="F247">
        <v>16684500</v>
      </c>
      <c r="G247">
        <v>26.989045000000001</v>
      </c>
      <c r="I247" s="14">
        <f t="shared" si="6"/>
        <v>2.1441775284354092E-2</v>
      </c>
      <c r="J247" s="16" t="str">
        <f t="shared" si="7"/>
        <v>NO</v>
      </c>
      <c r="K247" s="18"/>
      <c r="L247" s="18"/>
      <c r="M247" s="18"/>
    </row>
    <row r="248" spans="1:13" x14ac:dyDescent="0.3">
      <c r="A248" s="12">
        <v>42102</v>
      </c>
      <c r="B248">
        <v>27.370000999999998</v>
      </c>
      <c r="C248">
        <v>27.66</v>
      </c>
      <c r="D248">
        <v>27.370000999999998</v>
      </c>
      <c r="E248">
        <v>27.549999</v>
      </c>
      <c r="F248">
        <v>19076400</v>
      </c>
      <c r="G248">
        <v>26.910900999999999</v>
      </c>
      <c r="I248" s="14">
        <f t="shared" si="6"/>
        <v>1.8107909020987023E-2</v>
      </c>
      <c r="J248" s="16" t="str">
        <f t="shared" si="7"/>
        <v>NO</v>
      </c>
      <c r="K248" s="18"/>
      <c r="L248" s="18"/>
      <c r="M248" s="18"/>
    </row>
    <row r="249" spans="1:13" x14ac:dyDescent="0.3">
      <c r="A249" s="12">
        <v>42101</v>
      </c>
      <c r="B249">
        <v>27.200001</v>
      </c>
      <c r="C249">
        <v>27.559999000000001</v>
      </c>
      <c r="D249">
        <v>27.129999000000002</v>
      </c>
      <c r="E249">
        <v>27.389999</v>
      </c>
      <c r="F249">
        <v>16861800</v>
      </c>
      <c r="G249">
        <v>26.754612000000002</v>
      </c>
      <c r="I249" s="14">
        <f t="shared" si="6"/>
        <v>-7.968199638964224E-3</v>
      </c>
      <c r="J249" s="16" t="str">
        <f t="shared" si="7"/>
        <v>NO</v>
      </c>
      <c r="K249" s="18"/>
      <c r="L249" s="18"/>
      <c r="M249" s="18"/>
    </row>
    <row r="250" spans="1:13" x14ac:dyDescent="0.3">
      <c r="A250" s="12">
        <v>42100</v>
      </c>
      <c r="B250">
        <v>26.959999</v>
      </c>
      <c r="C250">
        <v>27.32</v>
      </c>
      <c r="D250">
        <v>26.84</v>
      </c>
      <c r="E250">
        <v>27.219999000000001</v>
      </c>
      <c r="F250">
        <v>20004000</v>
      </c>
      <c r="G250">
        <v>26.588556000000001</v>
      </c>
      <c r="I250" s="14">
        <f t="shared" si="6"/>
        <v>-2.1567253774263051E-2</v>
      </c>
      <c r="J250" s="16" t="str">
        <f t="shared" si="7"/>
        <v>NO</v>
      </c>
      <c r="K250" s="18"/>
      <c r="L250" s="18"/>
      <c r="M250" s="18"/>
    </row>
    <row r="251" spans="1:13" x14ac:dyDescent="0.3">
      <c r="A251" s="12">
        <v>42096</v>
      </c>
      <c r="B251">
        <v>27.219999000000001</v>
      </c>
      <c r="C251">
        <v>27.5</v>
      </c>
      <c r="D251">
        <v>27.129999000000002</v>
      </c>
      <c r="E251">
        <v>27.129999000000002</v>
      </c>
      <c r="F251">
        <v>19527200</v>
      </c>
      <c r="G251">
        <v>26.500644000000001</v>
      </c>
      <c r="I251" s="14">
        <f t="shared" si="6"/>
        <v>-4.3371013985507245E-2</v>
      </c>
      <c r="J251" s="16" t="str">
        <f t="shared" si="7"/>
        <v>NO</v>
      </c>
      <c r="K251" s="18"/>
      <c r="L251" s="18"/>
      <c r="M251" s="18"/>
    </row>
    <row r="252" spans="1:13" x14ac:dyDescent="0.3">
      <c r="A252" s="12">
        <v>42095</v>
      </c>
      <c r="B252">
        <v>27.309999000000001</v>
      </c>
      <c r="C252">
        <v>27.639999</v>
      </c>
      <c r="D252">
        <v>27.1</v>
      </c>
      <c r="E252">
        <v>27.25</v>
      </c>
      <c r="F252">
        <v>22420500</v>
      </c>
      <c r="G252">
        <v>26.617861000000001</v>
      </c>
      <c r="I252" s="14">
        <f t="shared" si="6"/>
        <v>-4.2515778022339301E-2</v>
      </c>
      <c r="J252" s="16" t="str">
        <f t="shared" si="7"/>
        <v>NO</v>
      </c>
      <c r="K252" s="18"/>
      <c r="L252" s="18"/>
      <c r="M252" s="18"/>
    </row>
    <row r="253" spans="1:13" x14ac:dyDescent="0.3">
      <c r="A253" s="12">
        <v>42094</v>
      </c>
      <c r="B253">
        <v>27.34</v>
      </c>
      <c r="C253">
        <v>27.690000999999999</v>
      </c>
      <c r="D253">
        <v>27.280000999999999</v>
      </c>
      <c r="E253">
        <v>27.530000999999999</v>
      </c>
      <c r="F253">
        <v>29258300</v>
      </c>
      <c r="G253">
        <v>26.891366000000001</v>
      </c>
      <c r="I253" s="14">
        <f t="shared" si="6"/>
        <v>-2.8924126984127052E-2</v>
      </c>
      <c r="J253" s="16" t="str">
        <f t="shared" si="7"/>
        <v>NO</v>
      </c>
      <c r="K253" s="18"/>
      <c r="L253" s="18"/>
      <c r="M253" s="18"/>
    </row>
    <row r="254" spans="1:13" x14ac:dyDescent="0.3">
      <c r="A254" s="12">
        <v>42093</v>
      </c>
      <c r="B254">
        <v>27.219999000000001</v>
      </c>
      <c r="C254">
        <v>27.75</v>
      </c>
      <c r="D254">
        <v>27.219999000000001</v>
      </c>
      <c r="E254">
        <v>27.65</v>
      </c>
      <c r="F254">
        <v>29056300</v>
      </c>
      <c r="G254">
        <v>26.803453000000001</v>
      </c>
      <c r="I254" s="14">
        <f t="shared" si="6"/>
        <v>-2.296816335576557E-2</v>
      </c>
      <c r="J254" s="16" t="str">
        <f t="shared" si="7"/>
        <v>NO</v>
      </c>
      <c r="K254" s="18"/>
      <c r="L254" s="18"/>
      <c r="M254" s="18"/>
    </row>
    <row r="255" spans="1:13" x14ac:dyDescent="0.3">
      <c r="A255" s="12">
        <v>42090</v>
      </c>
      <c r="B255">
        <v>27.07</v>
      </c>
      <c r="C255">
        <v>27.209999</v>
      </c>
      <c r="D255">
        <v>26.940000999999999</v>
      </c>
      <c r="E255">
        <v>27.129999000000002</v>
      </c>
      <c r="F255">
        <v>20464500</v>
      </c>
      <c r="G255">
        <v>26.299372999999999</v>
      </c>
      <c r="I255" s="14">
        <f t="shared" si="6"/>
        <v>-3.9646053097345035E-2</v>
      </c>
      <c r="J255" s="16" t="str">
        <f t="shared" si="7"/>
        <v>NO</v>
      </c>
      <c r="K255" s="18"/>
      <c r="L255" s="18"/>
      <c r="M255" s="18"/>
    </row>
    <row r="256" spans="1:13" x14ac:dyDescent="0.3">
      <c r="A256" s="12">
        <v>42089</v>
      </c>
      <c r="B256">
        <v>27.190000999999999</v>
      </c>
      <c r="C256">
        <v>27.309999000000001</v>
      </c>
      <c r="D256">
        <v>26.620000999999998</v>
      </c>
      <c r="E256">
        <v>27.09</v>
      </c>
      <c r="F256">
        <v>48928100</v>
      </c>
      <c r="G256">
        <v>26.260598999999999</v>
      </c>
      <c r="I256" s="14">
        <f t="shared" si="6"/>
        <v>-4.0042489016388738E-2</v>
      </c>
      <c r="J256" s="16" t="str">
        <f t="shared" si="7"/>
        <v>NO</v>
      </c>
      <c r="K256" s="18"/>
      <c r="L256" s="18"/>
      <c r="M256" s="18"/>
    </row>
    <row r="257" spans="1:13" x14ac:dyDescent="0.3">
      <c r="A257" s="12">
        <v>42088</v>
      </c>
      <c r="B257">
        <v>27.92</v>
      </c>
      <c r="C257">
        <v>28.09</v>
      </c>
      <c r="D257">
        <v>27.459999</v>
      </c>
      <c r="E257">
        <v>27.459999</v>
      </c>
      <c r="F257">
        <v>27158700</v>
      </c>
      <c r="G257">
        <v>26.619268999999999</v>
      </c>
      <c r="I257" s="14">
        <f t="shared" si="6"/>
        <v>-1.1163161685271872E-2</v>
      </c>
      <c r="J257" s="16" t="str">
        <f t="shared" si="7"/>
        <v>NO</v>
      </c>
      <c r="K257" s="18"/>
      <c r="L257" s="18"/>
      <c r="M257" s="18"/>
    </row>
    <row r="258" spans="1:13" x14ac:dyDescent="0.3">
      <c r="A258" s="12">
        <v>42087</v>
      </c>
      <c r="B258">
        <v>28.290001</v>
      </c>
      <c r="C258">
        <v>28.57</v>
      </c>
      <c r="D258">
        <v>27.99</v>
      </c>
      <c r="E258">
        <v>28</v>
      </c>
      <c r="F258">
        <v>23263600</v>
      </c>
      <c r="G258">
        <v>27.142737</v>
      </c>
      <c r="I258" s="14">
        <f t="shared" ref="I258:I321" si="8">+(E258/E322)-1</f>
        <v>1.2658227848101333E-2</v>
      </c>
      <c r="J258" s="16" t="str">
        <f t="shared" ref="J258:J321" si="9">+IF(I258&gt;=0.2,"YES","NO")</f>
        <v>NO</v>
      </c>
      <c r="K258" s="18"/>
      <c r="L258" s="18"/>
      <c r="M258" s="18"/>
    </row>
    <row r="259" spans="1:13" x14ac:dyDescent="0.3">
      <c r="A259" s="12">
        <v>42086</v>
      </c>
      <c r="B259">
        <v>28.440000999999999</v>
      </c>
      <c r="C259">
        <v>28.690000999999999</v>
      </c>
      <c r="D259">
        <v>28.360001</v>
      </c>
      <c r="E259">
        <v>28.41</v>
      </c>
      <c r="F259">
        <v>23478600</v>
      </c>
      <c r="G259">
        <v>27.540184</v>
      </c>
      <c r="I259" s="14">
        <f t="shared" si="8"/>
        <v>5.9679263695608498E-2</v>
      </c>
      <c r="J259" s="16" t="str">
        <f t="shared" si="9"/>
        <v>NO</v>
      </c>
      <c r="K259" s="18"/>
      <c r="L259" s="18"/>
      <c r="M259" s="18"/>
    </row>
    <row r="260" spans="1:13" x14ac:dyDescent="0.3">
      <c r="A260" s="12">
        <v>42083</v>
      </c>
      <c r="B260">
        <v>28.450001</v>
      </c>
      <c r="C260">
        <v>28.620000999999998</v>
      </c>
      <c r="D260">
        <v>28.32</v>
      </c>
      <c r="E260">
        <v>28.440000999999999</v>
      </c>
      <c r="F260">
        <v>37628700</v>
      </c>
      <c r="G260">
        <v>27.569267</v>
      </c>
      <c r="I260" s="14">
        <f t="shared" si="8"/>
        <v>6.9575065814215797E-2</v>
      </c>
      <c r="J260" s="16" t="str">
        <f t="shared" si="9"/>
        <v>NO</v>
      </c>
      <c r="K260" s="18"/>
      <c r="L260" s="18"/>
      <c r="M260" s="18"/>
    </row>
    <row r="261" spans="1:13" x14ac:dyDescent="0.3">
      <c r="A261" s="12">
        <v>42082</v>
      </c>
      <c r="B261">
        <v>28.1</v>
      </c>
      <c r="C261">
        <v>28.540001</v>
      </c>
      <c r="D261">
        <v>28.030000999999999</v>
      </c>
      <c r="E261">
        <v>28.26</v>
      </c>
      <c r="F261">
        <v>27980400</v>
      </c>
      <c r="G261">
        <v>27.394777000000001</v>
      </c>
      <c r="I261" s="14">
        <f t="shared" si="8"/>
        <v>5.9220389805097584E-2</v>
      </c>
      <c r="J261" s="16" t="str">
        <f t="shared" si="9"/>
        <v>NO</v>
      </c>
      <c r="K261" s="18"/>
      <c r="L261" s="18"/>
      <c r="M261" s="18"/>
    </row>
    <row r="262" spans="1:13" x14ac:dyDescent="0.3">
      <c r="A262" s="12">
        <v>42081</v>
      </c>
      <c r="B262">
        <v>27.879999000000002</v>
      </c>
      <c r="C262">
        <v>28.34</v>
      </c>
      <c r="D262">
        <v>27.719999000000001</v>
      </c>
      <c r="E262">
        <v>28.15</v>
      </c>
      <c r="F262">
        <v>34910900</v>
      </c>
      <c r="G262">
        <v>27.288145</v>
      </c>
      <c r="I262" s="14">
        <f t="shared" si="8"/>
        <v>4.8026766640850038E-2</v>
      </c>
      <c r="J262" s="16" t="str">
        <f t="shared" si="9"/>
        <v>NO</v>
      </c>
      <c r="K262" s="18"/>
      <c r="L262" s="18"/>
      <c r="M262" s="18"/>
    </row>
    <row r="263" spans="1:13" x14ac:dyDescent="0.3">
      <c r="A263" s="12">
        <v>42080</v>
      </c>
      <c r="B263">
        <v>28.190000999999999</v>
      </c>
      <c r="C263">
        <v>28.280000999999999</v>
      </c>
      <c r="D263">
        <v>27.950001</v>
      </c>
      <c r="E263">
        <v>28.15</v>
      </c>
      <c r="F263">
        <v>21895700</v>
      </c>
      <c r="G263">
        <v>27.288145</v>
      </c>
      <c r="I263" s="14">
        <f t="shared" si="8"/>
        <v>4.2978881067061936E-2</v>
      </c>
      <c r="J263" s="16" t="str">
        <f t="shared" si="9"/>
        <v>NO</v>
      </c>
      <c r="K263" s="18"/>
      <c r="L263" s="18"/>
      <c r="M263" s="18"/>
    </row>
    <row r="264" spans="1:13" x14ac:dyDescent="0.3">
      <c r="A264" s="12">
        <v>42079</v>
      </c>
      <c r="B264">
        <v>28.1</v>
      </c>
      <c r="C264">
        <v>28.379999000000002</v>
      </c>
      <c r="D264">
        <v>28.040001</v>
      </c>
      <c r="E264">
        <v>28.299999</v>
      </c>
      <c r="F264">
        <v>25358900</v>
      </c>
      <c r="G264">
        <v>27.433551999999999</v>
      </c>
      <c r="I264" s="14">
        <f t="shared" si="8"/>
        <v>5.3219127159690238E-2</v>
      </c>
      <c r="J264" s="16" t="str">
        <f t="shared" si="9"/>
        <v>NO</v>
      </c>
      <c r="K264" s="18"/>
      <c r="L264" s="18"/>
      <c r="M264" s="18"/>
    </row>
    <row r="265" spans="1:13" x14ac:dyDescent="0.3">
      <c r="A265" s="12">
        <v>42076</v>
      </c>
      <c r="B265">
        <v>28.02</v>
      </c>
      <c r="C265">
        <v>28.26</v>
      </c>
      <c r="D265">
        <v>27.57</v>
      </c>
      <c r="E265">
        <v>27.940000999999999</v>
      </c>
      <c r="F265">
        <v>36511000</v>
      </c>
      <c r="G265">
        <v>27.084575000000001</v>
      </c>
      <c r="I265" s="14">
        <f t="shared" si="8"/>
        <v>1.8964296134208469E-2</v>
      </c>
      <c r="J265" s="16" t="str">
        <f t="shared" si="9"/>
        <v>NO</v>
      </c>
      <c r="K265" s="18"/>
      <c r="L265" s="18"/>
      <c r="M265" s="18"/>
    </row>
    <row r="266" spans="1:13" x14ac:dyDescent="0.3">
      <c r="A266" s="12">
        <v>42075</v>
      </c>
      <c r="B266">
        <v>28.049999</v>
      </c>
      <c r="C266">
        <v>28.540001</v>
      </c>
      <c r="D266">
        <v>28.049999</v>
      </c>
      <c r="E266">
        <v>28.24</v>
      </c>
      <c r="F266">
        <v>22978700</v>
      </c>
      <c r="G266">
        <v>27.375388999999998</v>
      </c>
      <c r="I266" s="14">
        <f t="shared" si="8"/>
        <v>3.7091443261108914E-2</v>
      </c>
      <c r="J266" s="16" t="str">
        <f t="shared" si="9"/>
        <v>NO</v>
      </c>
      <c r="K266" s="18"/>
      <c r="L266" s="18"/>
      <c r="M266" s="18"/>
    </row>
    <row r="267" spans="1:13" x14ac:dyDescent="0.3">
      <c r="A267" s="12">
        <v>42074</v>
      </c>
      <c r="B267">
        <v>28.68</v>
      </c>
      <c r="C267">
        <v>28.76</v>
      </c>
      <c r="D267">
        <v>28.209999</v>
      </c>
      <c r="E267">
        <v>28.26</v>
      </c>
      <c r="F267">
        <v>25160200</v>
      </c>
      <c r="G267">
        <v>27.394777000000001</v>
      </c>
      <c r="I267" s="14">
        <f t="shared" si="8"/>
        <v>2.7636363636363681E-2</v>
      </c>
      <c r="J267" s="16" t="str">
        <f t="shared" si="9"/>
        <v>NO</v>
      </c>
      <c r="K267" s="18"/>
      <c r="L267" s="18"/>
      <c r="M267" s="18"/>
    </row>
    <row r="268" spans="1:13" x14ac:dyDescent="0.3">
      <c r="A268" s="12">
        <v>42073</v>
      </c>
      <c r="B268">
        <v>29.15</v>
      </c>
      <c r="C268">
        <v>29.17</v>
      </c>
      <c r="D268">
        <v>28.66</v>
      </c>
      <c r="E268">
        <v>28.66</v>
      </c>
      <c r="F268">
        <v>26542300</v>
      </c>
      <c r="G268">
        <v>27.782530000000001</v>
      </c>
      <c r="I268" s="14">
        <f t="shared" si="8"/>
        <v>3.2048973712639484E-2</v>
      </c>
      <c r="J268" s="16" t="str">
        <f t="shared" si="9"/>
        <v>NO</v>
      </c>
      <c r="K268" s="18"/>
      <c r="L268" s="18"/>
      <c r="M268" s="18"/>
    </row>
    <row r="269" spans="1:13" x14ac:dyDescent="0.3">
      <c r="A269" s="12">
        <v>42072</v>
      </c>
      <c r="B269">
        <v>28.9</v>
      </c>
      <c r="C269">
        <v>29.450001</v>
      </c>
      <c r="D269">
        <v>28.76</v>
      </c>
      <c r="E269">
        <v>29.360001</v>
      </c>
      <c r="F269">
        <v>23007700</v>
      </c>
      <c r="G269">
        <v>28.461099999999998</v>
      </c>
      <c r="I269" s="14">
        <f t="shared" si="8"/>
        <v>5.0447225386503591E-2</v>
      </c>
      <c r="J269" s="16" t="str">
        <f t="shared" si="9"/>
        <v>NO</v>
      </c>
      <c r="K269" s="18"/>
      <c r="L269" s="18"/>
      <c r="M269" s="18"/>
    </row>
    <row r="270" spans="1:13" x14ac:dyDescent="0.3">
      <c r="A270" s="12">
        <v>42069</v>
      </c>
      <c r="B270">
        <v>29.110001</v>
      </c>
      <c r="C270">
        <v>29.27</v>
      </c>
      <c r="D270">
        <v>28.799999</v>
      </c>
      <c r="E270">
        <v>28.93</v>
      </c>
      <c r="F270">
        <v>27035000</v>
      </c>
      <c r="G270">
        <v>28.044263999999998</v>
      </c>
      <c r="I270" s="14">
        <f t="shared" si="8"/>
        <v>3.9899352983465031E-2</v>
      </c>
      <c r="J270" s="16" t="str">
        <f t="shared" si="9"/>
        <v>NO</v>
      </c>
      <c r="K270" s="18"/>
      <c r="L270" s="18"/>
      <c r="M270" s="18"/>
    </row>
    <row r="271" spans="1:13" x14ac:dyDescent="0.3">
      <c r="A271" s="12">
        <v>42068</v>
      </c>
      <c r="B271">
        <v>29.469999000000001</v>
      </c>
      <c r="C271">
        <v>29.49</v>
      </c>
      <c r="D271">
        <v>29.120000999999998</v>
      </c>
      <c r="E271">
        <v>29.299999</v>
      </c>
      <c r="F271">
        <v>17985000</v>
      </c>
      <c r="G271">
        <v>28.402934999999999</v>
      </c>
      <c r="I271" s="14">
        <f t="shared" si="8"/>
        <v>6.1978941645523644E-2</v>
      </c>
      <c r="J271" s="16" t="str">
        <f t="shared" si="9"/>
        <v>NO</v>
      </c>
      <c r="K271" s="18"/>
      <c r="L271" s="18"/>
      <c r="M271" s="18"/>
    </row>
    <row r="272" spans="1:13" x14ac:dyDescent="0.3">
      <c r="A272" s="12">
        <v>42067</v>
      </c>
      <c r="B272">
        <v>29.35</v>
      </c>
      <c r="C272">
        <v>29.52</v>
      </c>
      <c r="D272">
        <v>29.110001</v>
      </c>
      <c r="E272">
        <v>29.33</v>
      </c>
      <c r="F272">
        <v>32866900</v>
      </c>
      <c r="G272">
        <v>28.432016999999998</v>
      </c>
      <c r="I272" s="14">
        <f t="shared" si="8"/>
        <v>6.1143309013867775E-2</v>
      </c>
      <c r="J272" s="16" t="str">
        <f t="shared" si="9"/>
        <v>NO</v>
      </c>
      <c r="K272" s="18"/>
      <c r="L272" s="18"/>
      <c r="M272" s="18"/>
    </row>
    <row r="273" spans="1:13" x14ac:dyDescent="0.3">
      <c r="A273" s="12">
        <v>42066</v>
      </c>
      <c r="B273">
        <v>30.1</v>
      </c>
      <c r="C273">
        <v>30.120000999999998</v>
      </c>
      <c r="D273">
        <v>29.469999000000001</v>
      </c>
      <c r="E273">
        <v>29.540001</v>
      </c>
      <c r="F273">
        <v>32990300</v>
      </c>
      <c r="G273">
        <v>28.635589</v>
      </c>
      <c r="I273" s="14">
        <f t="shared" si="8"/>
        <v>7.692311337951141E-2</v>
      </c>
      <c r="J273" s="16" t="str">
        <f t="shared" si="9"/>
        <v>NO</v>
      </c>
      <c r="K273" s="18"/>
      <c r="L273" s="18"/>
      <c r="M273" s="18"/>
    </row>
    <row r="274" spans="1:13" x14ac:dyDescent="0.3">
      <c r="A274" s="12">
        <v>42065</v>
      </c>
      <c r="B274">
        <v>29.360001</v>
      </c>
      <c r="C274">
        <v>30.309999000000001</v>
      </c>
      <c r="D274">
        <v>29.34</v>
      </c>
      <c r="E274">
        <v>30.190000999999999</v>
      </c>
      <c r="F274">
        <v>35981900</v>
      </c>
      <c r="G274">
        <v>29.265688000000001</v>
      </c>
      <c r="I274" s="14">
        <f t="shared" si="8"/>
        <v>0.10667155034195197</v>
      </c>
      <c r="J274" s="16" t="str">
        <f t="shared" si="9"/>
        <v>NO</v>
      </c>
      <c r="K274" s="18"/>
      <c r="L274" s="18"/>
      <c r="M274" s="18"/>
    </row>
    <row r="275" spans="1:13" x14ac:dyDescent="0.3">
      <c r="A275" s="12">
        <v>42062</v>
      </c>
      <c r="B275">
        <v>29.889999</v>
      </c>
      <c r="C275">
        <v>29.91</v>
      </c>
      <c r="D275">
        <v>29.379999000000002</v>
      </c>
      <c r="E275">
        <v>29.51</v>
      </c>
      <c r="F275">
        <v>29135500</v>
      </c>
      <c r="G275">
        <v>28.606507000000001</v>
      </c>
      <c r="I275" s="14">
        <f t="shared" si="8"/>
        <v>9.1749867119871764E-2</v>
      </c>
      <c r="J275" s="16" t="str">
        <f t="shared" si="9"/>
        <v>NO</v>
      </c>
      <c r="K275" s="18"/>
      <c r="L275" s="18"/>
      <c r="M275" s="18"/>
    </row>
    <row r="276" spans="1:13" x14ac:dyDescent="0.3">
      <c r="A276" s="12">
        <v>42061</v>
      </c>
      <c r="B276">
        <v>29.52</v>
      </c>
      <c r="C276">
        <v>29.99</v>
      </c>
      <c r="D276">
        <v>29.52</v>
      </c>
      <c r="E276">
        <v>29.91</v>
      </c>
      <c r="F276">
        <v>28305200</v>
      </c>
      <c r="G276">
        <v>28.994260000000001</v>
      </c>
      <c r="I276" s="14">
        <f t="shared" si="8"/>
        <v>0.11272325568166863</v>
      </c>
      <c r="J276" s="16" t="str">
        <f t="shared" si="9"/>
        <v>NO</v>
      </c>
      <c r="K276" s="18"/>
      <c r="L276" s="18"/>
      <c r="M276" s="18"/>
    </row>
    <row r="277" spans="1:13" x14ac:dyDescent="0.3">
      <c r="A277" s="12">
        <v>42060</v>
      </c>
      <c r="B277">
        <v>29.440000999999999</v>
      </c>
      <c r="C277">
        <v>29.57</v>
      </c>
      <c r="D277">
        <v>29.32</v>
      </c>
      <c r="E277">
        <v>29.49</v>
      </c>
      <c r="F277">
        <v>17368100</v>
      </c>
      <c r="G277">
        <v>28.587119000000001</v>
      </c>
      <c r="I277" s="14">
        <f t="shared" si="8"/>
        <v>9.9962741512970466E-2</v>
      </c>
      <c r="J277" s="16" t="str">
        <f t="shared" si="9"/>
        <v>NO</v>
      </c>
      <c r="K277" s="18"/>
      <c r="L277" s="18"/>
      <c r="M277" s="18"/>
    </row>
    <row r="278" spans="1:13" x14ac:dyDescent="0.3">
      <c r="A278" s="12">
        <v>42059</v>
      </c>
      <c r="B278">
        <v>29.559999000000001</v>
      </c>
      <c r="C278">
        <v>29.709999</v>
      </c>
      <c r="D278">
        <v>29.43</v>
      </c>
      <c r="E278">
        <v>29.629999000000002</v>
      </c>
      <c r="F278">
        <v>18479500</v>
      </c>
      <c r="G278">
        <v>28.722832</v>
      </c>
      <c r="I278" s="14">
        <f t="shared" si="8"/>
        <v>0.1143286573899962</v>
      </c>
      <c r="J278" s="16" t="str">
        <f t="shared" si="9"/>
        <v>NO</v>
      </c>
      <c r="K278" s="18"/>
      <c r="L278" s="18"/>
      <c r="M278" s="18"/>
    </row>
    <row r="279" spans="1:13" x14ac:dyDescent="0.3">
      <c r="A279" s="12">
        <v>42058</v>
      </c>
      <c r="B279">
        <v>29.629999000000002</v>
      </c>
      <c r="C279">
        <v>29.65</v>
      </c>
      <c r="D279">
        <v>29.42</v>
      </c>
      <c r="E279">
        <v>29.629999000000002</v>
      </c>
      <c r="F279">
        <v>24026800</v>
      </c>
      <c r="G279">
        <v>28.722832</v>
      </c>
      <c r="I279" s="14">
        <f t="shared" si="8"/>
        <v>0.11390973684210537</v>
      </c>
      <c r="J279" s="16" t="str">
        <f t="shared" si="9"/>
        <v>NO</v>
      </c>
      <c r="K279" s="18"/>
      <c r="L279" s="18"/>
      <c r="M279" s="18"/>
    </row>
    <row r="280" spans="1:13" x14ac:dyDescent="0.3">
      <c r="A280" s="12">
        <v>42055</v>
      </c>
      <c r="B280">
        <v>29.35</v>
      </c>
      <c r="C280">
        <v>29.66</v>
      </c>
      <c r="D280">
        <v>29.16</v>
      </c>
      <c r="E280">
        <v>29.610001</v>
      </c>
      <c r="F280">
        <v>25985600</v>
      </c>
      <c r="G280">
        <v>28.703444999999999</v>
      </c>
      <c r="I280" s="14">
        <f t="shared" si="8"/>
        <v>0.11862493836890575</v>
      </c>
      <c r="J280" s="16" t="str">
        <f t="shared" si="9"/>
        <v>NO</v>
      </c>
      <c r="K280" s="18"/>
      <c r="L280" s="18"/>
      <c r="M280" s="18"/>
    </row>
    <row r="281" spans="1:13" x14ac:dyDescent="0.3">
      <c r="A281" s="12">
        <v>42054</v>
      </c>
      <c r="B281">
        <v>29.309999000000001</v>
      </c>
      <c r="C281">
        <v>29.389999</v>
      </c>
      <c r="D281">
        <v>29.129999000000002</v>
      </c>
      <c r="E281">
        <v>29.309999000000001</v>
      </c>
      <c r="F281">
        <v>21477800</v>
      </c>
      <c r="G281">
        <v>28.412628999999999</v>
      </c>
      <c r="I281" s="14">
        <f t="shared" si="8"/>
        <v>0.1136017857142857</v>
      </c>
      <c r="J281" s="16" t="str">
        <f t="shared" si="9"/>
        <v>NO</v>
      </c>
      <c r="K281" s="18"/>
      <c r="L281" s="18"/>
      <c r="M281" s="18"/>
    </row>
    <row r="282" spans="1:13" x14ac:dyDescent="0.3">
      <c r="A282" s="12">
        <v>42053</v>
      </c>
      <c r="B282">
        <v>29.190000999999999</v>
      </c>
      <c r="C282">
        <v>29.549999</v>
      </c>
      <c r="D282">
        <v>29.120000999999998</v>
      </c>
      <c r="E282">
        <v>29.49</v>
      </c>
      <c r="F282">
        <v>24503700</v>
      </c>
      <c r="G282">
        <v>28.587119000000001</v>
      </c>
      <c r="I282" s="14">
        <f t="shared" si="8"/>
        <v>0.14836448598130847</v>
      </c>
      <c r="J282" s="16" t="str">
        <f t="shared" si="9"/>
        <v>NO</v>
      </c>
      <c r="K282" s="18"/>
      <c r="L282" s="18"/>
      <c r="M282" s="18"/>
    </row>
    <row r="283" spans="1:13" x14ac:dyDescent="0.3">
      <c r="A283" s="12">
        <v>42052</v>
      </c>
      <c r="B283">
        <v>29.26</v>
      </c>
      <c r="C283">
        <v>29.35</v>
      </c>
      <c r="D283">
        <v>29.030000999999999</v>
      </c>
      <c r="E283">
        <v>29.309999000000001</v>
      </c>
      <c r="F283">
        <v>34217200</v>
      </c>
      <c r="G283">
        <v>28.412628999999999</v>
      </c>
      <c r="I283" s="14">
        <f t="shared" si="8"/>
        <v>0.16726395192098953</v>
      </c>
      <c r="J283" s="16" t="str">
        <f t="shared" si="9"/>
        <v>NO</v>
      </c>
      <c r="K283" s="18"/>
      <c r="L283" s="18"/>
      <c r="M283" s="18"/>
    </row>
    <row r="284" spans="1:13" x14ac:dyDescent="0.3">
      <c r="A284" s="12">
        <v>42048</v>
      </c>
      <c r="B284">
        <v>29.379999000000002</v>
      </c>
      <c r="C284">
        <v>29.5</v>
      </c>
      <c r="D284">
        <v>29.110001</v>
      </c>
      <c r="E284">
        <v>29.43</v>
      </c>
      <c r="F284">
        <v>50656700</v>
      </c>
      <c r="G284">
        <v>28.528956000000001</v>
      </c>
      <c r="I284" s="14">
        <f t="shared" si="8"/>
        <v>0.17017892644135202</v>
      </c>
      <c r="J284" s="16" t="str">
        <f t="shared" si="9"/>
        <v>NO</v>
      </c>
      <c r="K284" s="18"/>
      <c r="L284" s="18"/>
      <c r="M284" s="18"/>
    </row>
    <row r="285" spans="1:13" x14ac:dyDescent="0.3">
      <c r="A285" s="12">
        <v>42047</v>
      </c>
      <c r="B285">
        <v>28.99</v>
      </c>
      <c r="C285">
        <v>29.58</v>
      </c>
      <c r="D285">
        <v>28.84</v>
      </c>
      <c r="E285">
        <v>29.459999</v>
      </c>
      <c r="F285">
        <v>117439100</v>
      </c>
      <c r="G285">
        <v>28.558036000000001</v>
      </c>
      <c r="I285" s="14">
        <f t="shared" si="8"/>
        <v>0.17137172962226654</v>
      </c>
      <c r="J285" s="16" t="str">
        <f t="shared" si="9"/>
        <v>NO</v>
      </c>
      <c r="K285" s="18"/>
      <c r="L285" s="18"/>
      <c r="M285" s="18"/>
    </row>
    <row r="286" spans="1:13" x14ac:dyDescent="0.3">
      <c r="A286" s="12">
        <v>42046</v>
      </c>
      <c r="B286">
        <v>27.65</v>
      </c>
      <c r="C286">
        <v>27.65</v>
      </c>
      <c r="D286">
        <v>26.9</v>
      </c>
      <c r="E286">
        <v>26.93</v>
      </c>
      <c r="F286">
        <v>46213500</v>
      </c>
      <c r="G286">
        <v>26.105497</v>
      </c>
      <c r="I286" s="14">
        <f t="shared" si="8"/>
        <v>6.3166206079747322E-2</v>
      </c>
      <c r="J286" s="16" t="str">
        <f t="shared" si="9"/>
        <v>NO</v>
      </c>
      <c r="K286" s="18"/>
      <c r="L286" s="18"/>
      <c r="M286" s="18"/>
    </row>
    <row r="287" spans="1:13" x14ac:dyDescent="0.3">
      <c r="A287" s="12">
        <v>42045</v>
      </c>
      <c r="B287">
        <v>27.16</v>
      </c>
      <c r="C287">
        <v>27.540001</v>
      </c>
      <c r="D287">
        <v>27.15</v>
      </c>
      <c r="E287">
        <v>27.49</v>
      </c>
      <c r="F287">
        <v>22250300</v>
      </c>
      <c r="G287">
        <v>26.648351999999999</v>
      </c>
      <c r="I287" s="14">
        <f t="shared" si="8"/>
        <v>8.8281868566904009E-2</v>
      </c>
      <c r="J287" s="16" t="str">
        <f t="shared" si="9"/>
        <v>NO</v>
      </c>
      <c r="K287" s="18"/>
      <c r="L287" s="18"/>
      <c r="M287" s="18"/>
    </row>
    <row r="288" spans="1:13" x14ac:dyDescent="0.3">
      <c r="A288" s="12">
        <v>42044</v>
      </c>
      <c r="B288">
        <v>27.209999</v>
      </c>
      <c r="C288">
        <v>27.41</v>
      </c>
      <c r="D288">
        <v>27.059999000000001</v>
      </c>
      <c r="E288">
        <v>27.120000999999998</v>
      </c>
      <c r="F288">
        <v>23681000</v>
      </c>
      <c r="G288">
        <v>26.289681000000002</v>
      </c>
      <c r="I288" s="14">
        <f t="shared" si="8"/>
        <v>7.833005964214701E-2</v>
      </c>
      <c r="J288" s="16" t="str">
        <f t="shared" si="9"/>
        <v>NO</v>
      </c>
      <c r="K288" s="18"/>
      <c r="L288" s="18"/>
      <c r="M288" s="18"/>
    </row>
    <row r="289" spans="1:13" x14ac:dyDescent="0.3">
      <c r="A289" s="12">
        <v>42041</v>
      </c>
      <c r="B289">
        <v>27.370000999999998</v>
      </c>
      <c r="C289">
        <v>27.66</v>
      </c>
      <c r="D289">
        <v>27.139999</v>
      </c>
      <c r="E289">
        <v>27.24</v>
      </c>
      <c r="F289">
        <v>25288800</v>
      </c>
      <c r="G289">
        <v>26.406006000000001</v>
      </c>
      <c r="I289" s="14">
        <f t="shared" si="8"/>
        <v>9.4855349471677952E-2</v>
      </c>
      <c r="J289" s="16" t="str">
        <f t="shared" si="9"/>
        <v>NO</v>
      </c>
      <c r="K289" s="18"/>
      <c r="L289" s="18"/>
      <c r="M289" s="18"/>
    </row>
    <row r="290" spans="1:13" x14ac:dyDescent="0.3">
      <c r="A290" s="12">
        <v>42040</v>
      </c>
      <c r="B290">
        <v>26.75</v>
      </c>
      <c r="C290">
        <v>27.299999</v>
      </c>
      <c r="D290">
        <v>26.58</v>
      </c>
      <c r="E290">
        <v>27.26</v>
      </c>
      <c r="F290">
        <v>20548400</v>
      </c>
      <c r="G290">
        <v>26.425394000000001</v>
      </c>
      <c r="I290" s="14">
        <f t="shared" si="8"/>
        <v>0.10903173311635483</v>
      </c>
      <c r="J290" s="16" t="str">
        <f t="shared" si="9"/>
        <v>NO</v>
      </c>
      <c r="K290" s="18"/>
      <c r="L290" s="18"/>
      <c r="M290" s="18"/>
    </row>
    <row r="291" spans="1:13" x14ac:dyDescent="0.3">
      <c r="A291" s="12">
        <v>42039</v>
      </c>
      <c r="B291">
        <v>27.059999000000001</v>
      </c>
      <c r="C291">
        <v>27.219999000000001</v>
      </c>
      <c r="D291">
        <v>26.610001</v>
      </c>
      <c r="E291">
        <v>26.690000999999999</v>
      </c>
      <c r="F291">
        <v>27696300</v>
      </c>
      <c r="G291">
        <v>25.872845999999999</v>
      </c>
      <c r="I291" s="14">
        <f t="shared" si="8"/>
        <v>9.0723420135816024E-2</v>
      </c>
      <c r="J291" s="16" t="str">
        <f t="shared" si="9"/>
        <v>NO</v>
      </c>
      <c r="K291" s="18"/>
      <c r="L291" s="18"/>
      <c r="M291" s="18"/>
    </row>
    <row r="292" spans="1:13" x14ac:dyDescent="0.3">
      <c r="A292" s="12">
        <v>42038</v>
      </c>
      <c r="B292">
        <v>26.9</v>
      </c>
      <c r="C292">
        <v>27.120000999999998</v>
      </c>
      <c r="D292">
        <v>26.690000999999999</v>
      </c>
      <c r="E292">
        <v>27.120000999999998</v>
      </c>
      <c r="F292">
        <v>28044300</v>
      </c>
      <c r="G292">
        <v>26.289681000000002</v>
      </c>
      <c r="I292" s="14">
        <f t="shared" si="8"/>
        <v>0.12624588870431896</v>
      </c>
      <c r="J292" s="16" t="str">
        <f t="shared" si="9"/>
        <v>NO</v>
      </c>
      <c r="K292" s="18"/>
      <c r="L292" s="18"/>
      <c r="M292" s="18"/>
    </row>
    <row r="293" spans="1:13" x14ac:dyDescent="0.3">
      <c r="A293" s="12">
        <v>42037</v>
      </c>
      <c r="B293">
        <v>26.389999</v>
      </c>
      <c r="C293">
        <v>26.870000999999998</v>
      </c>
      <c r="D293">
        <v>25.92</v>
      </c>
      <c r="E293">
        <v>26.83</v>
      </c>
      <c r="F293">
        <v>29417000</v>
      </c>
      <c r="G293">
        <v>26.008559000000002</v>
      </c>
      <c r="I293" s="14">
        <f t="shared" si="8"/>
        <v>0.11327800829875501</v>
      </c>
      <c r="J293" s="16" t="str">
        <f t="shared" si="9"/>
        <v>NO</v>
      </c>
      <c r="K293" s="18"/>
      <c r="L293" s="18"/>
      <c r="M293" s="18"/>
    </row>
    <row r="294" spans="1:13" x14ac:dyDescent="0.3">
      <c r="A294" s="12">
        <v>42034</v>
      </c>
      <c r="B294">
        <v>26.879999000000002</v>
      </c>
      <c r="C294">
        <v>27.110001</v>
      </c>
      <c r="D294">
        <v>26.32</v>
      </c>
      <c r="E294">
        <v>26.370000999999998</v>
      </c>
      <c r="F294">
        <v>38419100</v>
      </c>
      <c r="G294">
        <v>25.562643000000001</v>
      </c>
      <c r="I294" s="14">
        <f t="shared" si="8"/>
        <v>9.5554673867885187E-2</v>
      </c>
      <c r="J294" s="16" t="str">
        <f t="shared" si="9"/>
        <v>NO</v>
      </c>
      <c r="K294" s="18"/>
      <c r="L294" s="18"/>
      <c r="M294" s="18"/>
    </row>
    <row r="295" spans="1:13" x14ac:dyDescent="0.3">
      <c r="A295" s="12">
        <v>42033</v>
      </c>
      <c r="B295">
        <v>26.74</v>
      </c>
      <c r="C295">
        <v>27.309999000000001</v>
      </c>
      <c r="D295">
        <v>26.639999</v>
      </c>
      <c r="E295">
        <v>27.219999000000001</v>
      </c>
      <c r="F295">
        <v>28095400</v>
      </c>
      <c r="G295">
        <v>26.386617999999999</v>
      </c>
      <c r="I295" s="14">
        <f t="shared" si="8"/>
        <v>0.14562285353535342</v>
      </c>
      <c r="J295" s="16" t="str">
        <f t="shared" si="9"/>
        <v>NO</v>
      </c>
      <c r="K295" s="18"/>
      <c r="L295" s="18"/>
      <c r="M295" s="18"/>
    </row>
    <row r="296" spans="1:13" x14ac:dyDescent="0.3">
      <c r="A296" s="12">
        <v>42032</v>
      </c>
      <c r="B296">
        <v>27.389999</v>
      </c>
      <c r="C296">
        <v>27.6</v>
      </c>
      <c r="D296">
        <v>26.799999</v>
      </c>
      <c r="E296">
        <v>26.809999000000001</v>
      </c>
      <c r="F296">
        <v>32381700</v>
      </c>
      <c r="G296">
        <v>25.989170999999999</v>
      </c>
      <c r="I296" s="14">
        <f t="shared" si="8"/>
        <v>0.12741790885542859</v>
      </c>
      <c r="J296" s="16" t="str">
        <f t="shared" si="9"/>
        <v>NO</v>
      </c>
      <c r="K296" s="18"/>
      <c r="L296" s="18"/>
      <c r="M296" s="18"/>
    </row>
    <row r="297" spans="1:13" x14ac:dyDescent="0.3">
      <c r="A297" s="12">
        <v>42031</v>
      </c>
      <c r="B297">
        <v>27.52</v>
      </c>
      <c r="C297">
        <v>27.59</v>
      </c>
      <c r="D297">
        <v>26.66</v>
      </c>
      <c r="E297">
        <v>26.9</v>
      </c>
      <c r="F297">
        <v>46110500</v>
      </c>
      <c r="G297">
        <v>26.076415000000001</v>
      </c>
      <c r="I297" s="14">
        <f t="shared" si="8"/>
        <v>0.14128128977513787</v>
      </c>
      <c r="J297" s="16" t="str">
        <f t="shared" si="9"/>
        <v>NO</v>
      </c>
      <c r="K297" s="18"/>
      <c r="L297" s="18"/>
      <c r="M297" s="18"/>
    </row>
    <row r="298" spans="1:13" x14ac:dyDescent="0.3">
      <c r="A298" s="12">
        <v>42030</v>
      </c>
      <c r="B298">
        <v>28.219999000000001</v>
      </c>
      <c r="C298">
        <v>28.23</v>
      </c>
      <c r="D298">
        <v>27.700001</v>
      </c>
      <c r="E298">
        <v>27.969999000000001</v>
      </c>
      <c r="F298">
        <v>18370100</v>
      </c>
      <c r="G298">
        <v>27.113655000000001</v>
      </c>
      <c r="I298" s="14">
        <f t="shared" si="8"/>
        <v>0.20249350816852973</v>
      </c>
      <c r="J298" s="16" t="str">
        <f t="shared" si="9"/>
        <v>YES</v>
      </c>
      <c r="K298" s="18"/>
      <c r="L298" s="18"/>
      <c r="M298" s="18"/>
    </row>
    <row r="299" spans="1:13" x14ac:dyDescent="0.3">
      <c r="A299" s="12">
        <v>42027</v>
      </c>
      <c r="B299">
        <v>28.360001</v>
      </c>
      <c r="C299">
        <v>28.5</v>
      </c>
      <c r="D299">
        <v>28.139999</v>
      </c>
      <c r="E299">
        <v>28.209999</v>
      </c>
      <c r="F299">
        <v>21802500</v>
      </c>
      <c r="G299">
        <v>27.346306999999999</v>
      </c>
      <c r="I299" s="14">
        <f t="shared" si="8"/>
        <v>0.19991488728200757</v>
      </c>
      <c r="J299" s="16" t="str">
        <f t="shared" si="9"/>
        <v>NO</v>
      </c>
      <c r="K299" s="18"/>
      <c r="L299" s="18"/>
      <c r="M299" s="18"/>
    </row>
    <row r="300" spans="1:13" x14ac:dyDescent="0.3">
      <c r="A300" s="12">
        <v>42026</v>
      </c>
      <c r="B300">
        <v>27.549999</v>
      </c>
      <c r="C300">
        <v>28.51</v>
      </c>
      <c r="D300">
        <v>27.219999000000001</v>
      </c>
      <c r="E300">
        <v>28.5</v>
      </c>
      <c r="F300">
        <v>49494700</v>
      </c>
      <c r="G300">
        <v>27.627428999999999</v>
      </c>
      <c r="I300" s="14">
        <f t="shared" si="8"/>
        <v>0.24291321412996081</v>
      </c>
      <c r="J300" s="16" t="str">
        <f t="shared" si="9"/>
        <v>YES</v>
      </c>
      <c r="K300" s="18"/>
      <c r="L300" s="18"/>
      <c r="M300" s="18"/>
    </row>
    <row r="301" spans="1:13" x14ac:dyDescent="0.3">
      <c r="A301" s="12">
        <v>42025</v>
      </c>
      <c r="B301">
        <v>28.059999000000001</v>
      </c>
      <c r="C301">
        <v>28.190000999999999</v>
      </c>
      <c r="D301">
        <v>27.700001</v>
      </c>
      <c r="E301">
        <v>27.84</v>
      </c>
      <c r="F301">
        <v>29298500</v>
      </c>
      <c r="G301">
        <v>26.987635999999998</v>
      </c>
      <c r="I301" s="14">
        <f t="shared" si="8"/>
        <v>0.19741935483870976</v>
      </c>
      <c r="J301" s="16" t="str">
        <f t="shared" si="9"/>
        <v>NO</v>
      </c>
      <c r="K301" s="18"/>
      <c r="L301" s="18"/>
      <c r="M301" s="18"/>
    </row>
    <row r="302" spans="1:13" x14ac:dyDescent="0.3">
      <c r="A302" s="12">
        <v>42024</v>
      </c>
      <c r="B302">
        <v>27.76</v>
      </c>
      <c r="C302">
        <v>28.27</v>
      </c>
      <c r="D302">
        <v>27.66</v>
      </c>
      <c r="E302">
        <v>28.07</v>
      </c>
      <c r="F302">
        <v>33684200</v>
      </c>
      <c r="G302">
        <v>27.210594</v>
      </c>
      <c r="I302" s="14">
        <f t="shared" si="8"/>
        <v>0.23006134969325154</v>
      </c>
      <c r="J302" s="16" t="str">
        <f t="shared" si="9"/>
        <v>YES</v>
      </c>
      <c r="K302" s="18"/>
      <c r="L302" s="18"/>
      <c r="M302" s="18"/>
    </row>
    <row r="303" spans="1:13" x14ac:dyDescent="0.3">
      <c r="A303" s="12">
        <v>42020</v>
      </c>
      <c r="B303">
        <v>27.360001</v>
      </c>
      <c r="C303">
        <v>27.77</v>
      </c>
      <c r="D303">
        <v>27.209999</v>
      </c>
      <c r="E303">
        <v>27.68</v>
      </c>
      <c r="F303">
        <v>26655100</v>
      </c>
      <c r="G303">
        <v>26.832535</v>
      </c>
      <c r="I303" s="14">
        <f t="shared" si="8"/>
        <v>0.2055749653996064</v>
      </c>
      <c r="J303" s="16" t="str">
        <f t="shared" si="9"/>
        <v>YES</v>
      </c>
      <c r="K303" s="18"/>
      <c r="L303" s="18"/>
      <c r="M303" s="18"/>
    </row>
    <row r="304" spans="1:13" x14ac:dyDescent="0.3">
      <c r="A304" s="12">
        <v>42019</v>
      </c>
      <c r="B304">
        <v>28.09</v>
      </c>
      <c r="C304">
        <v>28.200001</v>
      </c>
      <c r="D304">
        <v>27.35</v>
      </c>
      <c r="E304">
        <v>27.41</v>
      </c>
      <c r="F304">
        <v>29521100</v>
      </c>
      <c r="G304">
        <v>26.570800999999999</v>
      </c>
      <c r="I304" s="14">
        <f t="shared" si="8"/>
        <v>0.18863838632430108</v>
      </c>
      <c r="J304" s="16" t="str">
        <f t="shared" si="9"/>
        <v>NO</v>
      </c>
      <c r="K304" s="18"/>
      <c r="L304" s="18"/>
      <c r="M304" s="18"/>
    </row>
    <row r="305" spans="1:15" x14ac:dyDescent="0.3">
      <c r="A305" s="12">
        <v>42018</v>
      </c>
      <c r="B305">
        <v>27.84</v>
      </c>
      <c r="C305">
        <v>28.049999</v>
      </c>
      <c r="D305">
        <v>27.639999</v>
      </c>
      <c r="E305">
        <v>27.92</v>
      </c>
      <c r="F305">
        <v>29494400</v>
      </c>
      <c r="G305">
        <v>27.065187000000002</v>
      </c>
      <c r="I305" s="14">
        <f t="shared" si="8"/>
        <v>0.21761883994766684</v>
      </c>
      <c r="J305" s="16" t="str">
        <f t="shared" si="9"/>
        <v>YES</v>
      </c>
      <c r="K305" s="18"/>
      <c r="L305" s="18"/>
      <c r="M305" s="18"/>
      <c r="O305">
        <f>365-90</f>
        <v>275</v>
      </c>
    </row>
    <row r="306" spans="1:15" x14ac:dyDescent="0.3">
      <c r="A306" s="12">
        <v>42017</v>
      </c>
      <c r="B306">
        <v>28.209999</v>
      </c>
      <c r="C306">
        <v>28.700001</v>
      </c>
      <c r="D306">
        <v>27.9</v>
      </c>
      <c r="E306">
        <v>28.1</v>
      </c>
      <c r="F306">
        <v>36074200</v>
      </c>
      <c r="G306">
        <v>27.239675999999999</v>
      </c>
      <c r="I306" s="14">
        <f t="shared" si="8"/>
        <v>0.20394173093401902</v>
      </c>
      <c r="J306" s="17" t="str">
        <f t="shared" si="9"/>
        <v>YES</v>
      </c>
      <c r="K306" s="18">
        <f>+(E285/E306)-1</f>
        <v>4.8398540925266742E-2</v>
      </c>
      <c r="L306" s="18">
        <f>+(E244/E306)-1</f>
        <v>-1.0320320284697537E-2</v>
      </c>
      <c r="M306" s="18">
        <f>+(E55/E306)-1</f>
        <v>-9.7864768683273984E-2</v>
      </c>
      <c r="N306" t="s">
        <v>12</v>
      </c>
    </row>
    <row r="307" spans="1:15" x14ac:dyDescent="0.3">
      <c r="A307" s="12">
        <v>42016</v>
      </c>
      <c r="B307">
        <v>28</v>
      </c>
      <c r="C307">
        <v>28.200001</v>
      </c>
      <c r="D307">
        <v>27.82</v>
      </c>
      <c r="E307">
        <v>28.049999</v>
      </c>
      <c r="F307">
        <v>38648400</v>
      </c>
      <c r="G307">
        <v>27.191206000000001</v>
      </c>
      <c r="I307" s="14">
        <f t="shared" si="8"/>
        <v>0.15956998100165443</v>
      </c>
      <c r="J307" s="16" t="str">
        <f t="shared" si="9"/>
        <v>NO</v>
      </c>
      <c r="K307" s="18"/>
      <c r="L307" s="18"/>
      <c r="M307" s="18"/>
    </row>
    <row r="308" spans="1:15" x14ac:dyDescent="0.3">
      <c r="A308" s="12">
        <v>42013</v>
      </c>
      <c r="B308">
        <v>27.67</v>
      </c>
      <c r="C308">
        <v>28.07</v>
      </c>
      <c r="D308">
        <v>27.450001</v>
      </c>
      <c r="E308">
        <v>27.790001</v>
      </c>
      <c r="F308">
        <v>33619600</v>
      </c>
      <c r="G308">
        <v>26.939167999999999</v>
      </c>
      <c r="I308" s="14">
        <f t="shared" si="8"/>
        <v>0.12692623682076243</v>
      </c>
      <c r="J308" s="16" t="str">
        <f t="shared" si="9"/>
        <v>NO</v>
      </c>
      <c r="K308" s="18"/>
      <c r="L308" s="18"/>
      <c r="M308" s="18"/>
    </row>
    <row r="309" spans="1:15" x14ac:dyDescent="0.3">
      <c r="A309" s="12">
        <v>42012</v>
      </c>
      <c r="B309">
        <v>27.540001</v>
      </c>
      <c r="C309">
        <v>28.09</v>
      </c>
      <c r="D309">
        <v>27.469999000000001</v>
      </c>
      <c r="E309">
        <v>27.51</v>
      </c>
      <c r="F309">
        <v>40907000</v>
      </c>
      <c r="G309">
        <v>26.667739999999998</v>
      </c>
      <c r="I309" s="14">
        <f t="shared" si="8"/>
        <v>0.11647731803885231</v>
      </c>
      <c r="J309" s="16" t="str">
        <f t="shared" si="9"/>
        <v>NO</v>
      </c>
      <c r="K309" s="18"/>
      <c r="L309" s="18"/>
      <c r="M309" s="18"/>
    </row>
    <row r="310" spans="1:15" x14ac:dyDescent="0.3">
      <c r="A310" s="12">
        <v>42011</v>
      </c>
      <c r="B310">
        <v>27.139999</v>
      </c>
      <c r="C310">
        <v>27.4</v>
      </c>
      <c r="D310">
        <v>26.98</v>
      </c>
      <c r="E310">
        <v>27.299999</v>
      </c>
      <c r="F310">
        <v>27570800</v>
      </c>
      <c r="G310">
        <v>26.464168000000001</v>
      </c>
      <c r="I310" s="14">
        <f t="shared" si="8"/>
        <v>9.1563334666133533E-2</v>
      </c>
      <c r="J310" s="16" t="str">
        <f t="shared" si="9"/>
        <v>NO</v>
      </c>
      <c r="K310" s="18"/>
      <c r="L310" s="18"/>
      <c r="M310" s="18"/>
    </row>
    <row r="311" spans="1:15" x14ac:dyDescent="0.3">
      <c r="A311" s="12">
        <v>42010</v>
      </c>
      <c r="B311">
        <v>27.139999</v>
      </c>
      <c r="C311">
        <v>27.68</v>
      </c>
      <c r="D311">
        <v>27.040001</v>
      </c>
      <c r="E311">
        <v>27.049999</v>
      </c>
      <c r="F311">
        <v>47297600</v>
      </c>
      <c r="G311">
        <v>26.221822</v>
      </c>
      <c r="I311" s="14">
        <f t="shared" si="8"/>
        <v>6.8747533336528388E-2</v>
      </c>
      <c r="J311" s="16" t="str">
        <f t="shared" si="9"/>
        <v>NO</v>
      </c>
      <c r="K311" s="18"/>
      <c r="L311" s="18"/>
      <c r="M311" s="18"/>
    </row>
    <row r="312" spans="1:15" x14ac:dyDescent="0.3">
      <c r="A312" s="12">
        <v>42009</v>
      </c>
      <c r="B312">
        <v>27.32</v>
      </c>
      <c r="C312">
        <v>27.450001</v>
      </c>
      <c r="D312">
        <v>27</v>
      </c>
      <c r="E312">
        <v>27.059999000000001</v>
      </c>
      <c r="F312">
        <v>29460600</v>
      </c>
      <c r="G312">
        <v>26.231515999999999</v>
      </c>
      <c r="I312" s="14">
        <f t="shared" si="8"/>
        <v>7.980846288142307E-2</v>
      </c>
      <c r="J312" s="16" t="str">
        <f t="shared" si="9"/>
        <v>NO</v>
      </c>
      <c r="K312" s="18"/>
      <c r="L312" s="18"/>
      <c r="M312" s="18"/>
    </row>
    <row r="313" spans="1:15" x14ac:dyDescent="0.3">
      <c r="A313" s="12">
        <v>42006</v>
      </c>
      <c r="B313">
        <v>27.860001</v>
      </c>
      <c r="C313">
        <v>28.120000999999998</v>
      </c>
      <c r="D313">
        <v>27.379999000000002</v>
      </c>
      <c r="E313">
        <v>27.610001</v>
      </c>
      <c r="F313">
        <v>22926500</v>
      </c>
      <c r="G313">
        <v>26.764678</v>
      </c>
      <c r="I313" s="14">
        <f t="shared" si="8"/>
        <v>0.10307630431177373</v>
      </c>
      <c r="J313" s="16" t="str">
        <f t="shared" si="9"/>
        <v>NO</v>
      </c>
      <c r="K313" s="18"/>
      <c r="L313" s="18"/>
      <c r="M313" s="18"/>
    </row>
    <row r="314" spans="1:15" x14ac:dyDescent="0.3">
      <c r="A314" s="12">
        <v>42004</v>
      </c>
      <c r="B314">
        <v>28.280000999999999</v>
      </c>
      <c r="C314">
        <v>28.41</v>
      </c>
      <c r="D314">
        <v>27.809999000000001</v>
      </c>
      <c r="E314">
        <v>27.82</v>
      </c>
      <c r="F314">
        <v>21478700</v>
      </c>
      <c r="G314">
        <v>26.784064999999998</v>
      </c>
      <c r="I314" s="14">
        <f t="shared" si="8"/>
        <v>0.10528406833531978</v>
      </c>
      <c r="J314" s="16" t="str">
        <f t="shared" si="9"/>
        <v>NO</v>
      </c>
      <c r="K314" s="18"/>
      <c r="L314" s="18"/>
      <c r="M314" s="18"/>
    </row>
    <row r="315" spans="1:15" x14ac:dyDescent="0.3">
      <c r="A315" s="12">
        <v>42003</v>
      </c>
      <c r="B315">
        <v>28.440000999999999</v>
      </c>
      <c r="C315">
        <v>28.48</v>
      </c>
      <c r="D315">
        <v>28.309999000000001</v>
      </c>
      <c r="E315">
        <v>28.360001</v>
      </c>
      <c r="F315">
        <v>15487700</v>
      </c>
      <c r="G315">
        <v>27.303958000000002</v>
      </c>
      <c r="I315" s="14">
        <f t="shared" si="8"/>
        <v>0.12898088658515583</v>
      </c>
      <c r="J315" s="16" t="str">
        <f t="shared" si="9"/>
        <v>NO</v>
      </c>
      <c r="K315" s="18"/>
      <c r="L315" s="18"/>
      <c r="M315" s="18"/>
    </row>
    <row r="316" spans="1:15" x14ac:dyDescent="0.3">
      <c r="A316" s="12">
        <v>42002</v>
      </c>
      <c r="B316">
        <v>28.35</v>
      </c>
      <c r="C316">
        <v>28.57</v>
      </c>
      <c r="D316">
        <v>28.32</v>
      </c>
      <c r="E316">
        <v>28.459999</v>
      </c>
      <c r="F316">
        <v>13445600</v>
      </c>
      <c r="G316">
        <v>27.400233</v>
      </c>
      <c r="I316" s="14">
        <f t="shared" si="8"/>
        <v>0.1383999600000001</v>
      </c>
      <c r="J316" s="16" t="str">
        <f t="shared" si="9"/>
        <v>NO</v>
      </c>
      <c r="K316" s="18"/>
      <c r="L316" s="18"/>
      <c r="M316" s="18"/>
    </row>
    <row r="317" spans="1:15" x14ac:dyDescent="0.3">
      <c r="A317" s="12">
        <v>41999</v>
      </c>
      <c r="B317">
        <v>28.5</v>
      </c>
      <c r="C317">
        <v>28.5</v>
      </c>
      <c r="D317">
        <v>28.280000999999999</v>
      </c>
      <c r="E317">
        <v>28.35</v>
      </c>
      <c r="F317">
        <v>9739600</v>
      </c>
      <c r="G317">
        <v>27.294329999999999</v>
      </c>
      <c r="I317" s="14">
        <f t="shared" si="8"/>
        <v>0.15525667663990728</v>
      </c>
      <c r="J317" s="16" t="str">
        <f t="shared" si="9"/>
        <v>NO</v>
      </c>
      <c r="K317" s="18"/>
      <c r="L317" s="18"/>
      <c r="M317" s="18"/>
    </row>
    <row r="318" spans="1:15" x14ac:dyDescent="0.3">
      <c r="A318" s="12">
        <v>41997</v>
      </c>
      <c r="B318">
        <v>28.290001</v>
      </c>
      <c r="C318">
        <v>28.59</v>
      </c>
      <c r="D318">
        <v>28.290001</v>
      </c>
      <c r="E318">
        <v>28.299999</v>
      </c>
      <c r="F318">
        <v>11411200</v>
      </c>
      <c r="G318">
        <v>27.246191</v>
      </c>
      <c r="I318" s="14">
        <f t="shared" si="8"/>
        <v>0.13290628502802249</v>
      </c>
      <c r="J318" s="16" t="str">
        <f t="shared" si="9"/>
        <v>NO</v>
      </c>
      <c r="K318" s="18"/>
      <c r="L318" s="18"/>
      <c r="M318" s="18"/>
    </row>
    <row r="319" spans="1:15" x14ac:dyDescent="0.3">
      <c r="A319" s="12">
        <v>41996</v>
      </c>
      <c r="B319">
        <v>28.219999000000001</v>
      </c>
      <c r="C319">
        <v>28.5</v>
      </c>
      <c r="D319">
        <v>28.190000999999999</v>
      </c>
      <c r="E319">
        <v>28.25</v>
      </c>
      <c r="F319">
        <v>23538600</v>
      </c>
      <c r="G319">
        <v>27.198053000000002</v>
      </c>
      <c r="I319" s="14">
        <f t="shared" si="8"/>
        <v>0.1437246500516336</v>
      </c>
      <c r="J319" s="16" t="str">
        <f t="shared" si="9"/>
        <v>NO</v>
      </c>
      <c r="K319" s="18"/>
      <c r="L319" s="18"/>
      <c r="M319" s="18"/>
    </row>
    <row r="320" spans="1:15" x14ac:dyDescent="0.3">
      <c r="A320" s="12">
        <v>41995</v>
      </c>
      <c r="B320">
        <v>27.799999</v>
      </c>
      <c r="C320">
        <v>28.290001</v>
      </c>
      <c r="D320">
        <v>27.75</v>
      </c>
      <c r="E320">
        <v>28.219999000000001</v>
      </c>
      <c r="F320">
        <v>28858600</v>
      </c>
      <c r="G320">
        <v>27.169170000000001</v>
      </c>
      <c r="I320" s="14">
        <f t="shared" si="8"/>
        <v>0.13015619263741263</v>
      </c>
      <c r="J320" s="16" t="str">
        <f t="shared" si="9"/>
        <v>NO</v>
      </c>
      <c r="K320" s="18"/>
      <c r="L320" s="18"/>
      <c r="M320" s="18"/>
    </row>
    <row r="321" spans="1:13" x14ac:dyDescent="0.3">
      <c r="A321" s="12">
        <v>41992</v>
      </c>
      <c r="B321">
        <v>27.65</v>
      </c>
      <c r="C321">
        <v>27.85</v>
      </c>
      <c r="D321">
        <v>27.549999</v>
      </c>
      <c r="E321">
        <v>27.77</v>
      </c>
      <c r="F321">
        <v>59644100</v>
      </c>
      <c r="G321">
        <v>26.735928000000001</v>
      </c>
      <c r="I321" s="14">
        <f t="shared" si="8"/>
        <v>0.10198408325459973</v>
      </c>
      <c r="J321" s="16" t="str">
        <f t="shared" si="9"/>
        <v>NO</v>
      </c>
      <c r="K321" s="18"/>
      <c r="L321" s="18"/>
      <c r="M321" s="18"/>
    </row>
    <row r="322" spans="1:13" x14ac:dyDescent="0.3">
      <c r="A322" s="12">
        <v>41991</v>
      </c>
      <c r="B322">
        <v>27.040001</v>
      </c>
      <c r="C322">
        <v>27.66</v>
      </c>
      <c r="D322">
        <v>27.040001</v>
      </c>
      <c r="E322">
        <v>27.65</v>
      </c>
      <c r="F322">
        <v>34927700</v>
      </c>
      <c r="G322">
        <v>26.620394999999998</v>
      </c>
      <c r="I322" s="14">
        <f t="shared" ref="I322:I385" si="10">+(E322/E386)-1</f>
        <v>9.6352144978276932E-2</v>
      </c>
      <c r="J322" s="16" t="str">
        <f t="shared" ref="J322:J385" si="11">+IF(I322&gt;=0.2,"YES","NO")</f>
        <v>NO</v>
      </c>
      <c r="K322" s="18"/>
      <c r="L322" s="18"/>
      <c r="M322" s="18"/>
    </row>
    <row r="323" spans="1:13" x14ac:dyDescent="0.3">
      <c r="A323" s="12">
        <v>41990</v>
      </c>
      <c r="B323">
        <v>26.620000999999998</v>
      </c>
      <c r="C323">
        <v>26.9</v>
      </c>
      <c r="D323">
        <v>26.469999000000001</v>
      </c>
      <c r="E323">
        <v>26.809999000000001</v>
      </c>
      <c r="F323">
        <v>36617700</v>
      </c>
      <c r="G323">
        <v>25.811674</v>
      </c>
      <c r="I323" s="14">
        <f t="shared" si="10"/>
        <v>6.3466880740455478E-2</v>
      </c>
      <c r="J323" s="16" t="str">
        <f t="shared" si="11"/>
        <v>NO</v>
      </c>
      <c r="K323" s="18"/>
      <c r="L323" s="18"/>
      <c r="M323" s="18"/>
    </row>
    <row r="324" spans="1:13" x14ac:dyDescent="0.3">
      <c r="A324" s="12">
        <v>41989</v>
      </c>
      <c r="B324">
        <v>26.5</v>
      </c>
      <c r="C324">
        <v>27.17</v>
      </c>
      <c r="D324">
        <v>26.15</v>
      </c>
      <c r="E324">
        <v>26.59</v>
      </c>
      <c r="F324">
        <v>36622000</v>
      </c>
      <c r="G324">
        <v>25.599867</v>
      </c>
      <c r="I324" s="14">
        <f t="shared" si="10"/>
        <v>5.4322008498097096E-2</v>
      </c>
      <c r="J324" s="16" t="str">
        <f t="shared" si="11"/>
        <v>NO</v>
      </c>
      <c r="K324" s="18"/>
      <c r="L324" s="18"/>
      <c r="M324" s="18"/>
    </row>
    <row r="325" spans="1:13" x14ac:dyDescent="0.3">
      <c r="A325" s="12">
        <v>41988</v>
      </c>
      <c r="B325">
        <v>26.889999</v>
      </c>
      <c r="C325">
        <v>27.17</v>
      </c>
      <c r="D325">
        <v>26.48</v>
      </c>
      <c r="E325">
        <v>26.68</v>
      </c>
      <c r="F325">
        <v>27503200</v>
      </c>
      <c r="G325">
        <v>25.686516000000001</v>
      </c>
      <c r="I325" s="14">
        <f t="shared" si="10"/>
        <v>6.4644894838184142E-2</v>
      </c>
      <c r="J325" s="16" t="str">
        <f t="shared" si="11"/>
        <v>NO</v>
      </c>
      <c r="K325" s="18"/>
      <c r="L325" s="18"/>
      <c r="M325" s="18"/>
    </row>
    <row r="326" spans="1:13" x14ac:dyDescent="0.3">
      <c r="A326" s="12">
        <v>41985</v>
      </c>
      <c r="B326">
        <v>26.709999</v>
      </c>
      <c r="C326">
        <v>27.15</v>
      </c>
      <c r="D326">
        <v>26.700001</v>
      </c>
      <c r="E326">
        <v>26.860001</v>
      </c>
      <c r="F326">
        <v>27032000</v>
      </c>
      <c r="G326">
        <v>25.859812999999999</v>
      </c>
      <c r="I326" s="14">
        <f t="shared" si="10"/>
        <v>6.7567607313195666E-2</v>
      </c>
      <c r="J326" s="16" t="str">
        <f t="shared" si="11"/>
        <v>NO</v>
      </c>
      <c r="K326" s="18"/>
      <c r="L326" s="18"/>
      <c r="M326" s="18"/>
    </row>
    <row r="327" spans="1:13" x14ac:dyDescent="0.3">
      <c r="A327" s="12">
        <v>41984</v>
      </c>
      <c r="B327">
        <v>26.969999000000001</v>
      </c>
      <c r="C327">
        <v>27.360001</v>
      </c>
      <c r="D327">
        <v>26.940000999999999</v>
      </c>
      <c r="E327">
        <v>26.99</v>
      </c>
      <c r="F327">
        <v>22902400</v>
      </c>
      <c r="G327">
        <v>25.984971999999999</v>
      </c>
      <c r="I327" s="14">
        <f t="shared" si="10"/>
        <v>7.1882446386020593E-2</v>
      </c>
      <c r="J327" s="16" t="str">
        <f t="shared" si="11"/>
        <v>NO</v>
      </c>
      <c r="K327" s="18"/>
      <c r="L327" s="18"/>
      <c r="M327" s="18"/>
    </row>
    <row r="328" spans="1:13" x14ac:dyDescent="0.3">
      <c r="A328" s="12">
        <v>41983</v>
      </c>
      <c r="B328">
        <v>27.26</v>
      </c>
      <c r="C328">
        <v>27.360001</v>
      </c>
      <c r="D328">
        <v>26.790001</v>
      </c>
      <c r="E328">
        <v>26.870000999999998</v>
      </c>
      <c r="F328">
        <v>31773400</v>
      </c>
      <c r="G328">
        <v>25.869440999999998</v>
      </c>
      <c r="I328" s="14">
        <f t="shared" si="10"/>
        <v>7.7817930204572727E-2</v>
      </c>
      <c r="J328" s="16" t="str">
        <f t="shared" si="11"/>
        <v>NO</v>
      </c>
      <c r="K328" s="18"/>
      <c r="L328" s="18"/>
      <c r="M328" s="18"/>
    </row>
    <row r="329" spans="1:13" x14ac:dyDescent="0.3">
      <c r="A329" s="12">
        <v>41982</v>
      </c>
      <c r="B329">
        <v>26.950001</v>
      </c>
      <c r="C329">
        <v>27.48</v>
      </c>
      <c r="D329">
        <v>26.83</v>
      </c>
      <c r="E329">
        <v>27.42</v>
      </c>
      <c r="F329">
        <v>25885900</v>
      </c>
      <c r="G329">
        <v>26.398959999999999</v>
      </c>
      <c r="I329" s="14">
        <f t="shared" si="10"/>
        <v>0.10297662498082771</v>
      </c>
      <c r="J329" s="16" t="str">
        <f t="shared" si="11"/>
        <v>NO</v>
      </c>
      <c r="K329" s="18"/>
      <c r="L329" s="18"/>
      <c r="M329" s="18"/>
    </row>
    <row r="330" spans="1:13" x14ac:dyDescent="0.3">
      <c r="A330" s="12">
        <v>41981</v>
      </c>
      <c r="B330">
        <v>27.42</v>
      </c>
      <c r="C330">
        <v>27.530000999999999</v>
      </c>
      <c r="D330">
        <v>27.15</v>
      </c>
      <c r="E330">
        <v>27.23</v>
      </c>
      <c r="F330">
        <v>24275900</v>
      </c>
      <c r="G330">
        <v>26.216035000000002</v>
      </c>
      <c r="I330" s="14">
        <f t="shared" si="10"/>
        <v>9.1382721788267673E-2</v>
      </c>
      <c r="J330" s="16" t="str">
        <f t="shared" si="11"/>
        <v>NO</v>
      </c>
      <c r="K330" s="18"/>
      <c r="L330" s="18"/>
      <c r="M330" s="18"/>
    </row>
    <row r="331" spans="1:13" x14ac:dyDescent="0.3">
      <c r="A331" s="12">
        <v>41978</v>
      </c>
      <c r="B331">
        <v>27.790001</v>
      </c>
      <c r="C331">
        <v>27.85</v>
      </c>
      <c r="D331">
        <v>27.4</v>
      </c>
      <c r="E331">
        <v>27.5</v>
      </c>
      <c r="F331">
        <v>26722300</v>
      </c>
      <c r="G331">
        <v>26.475981000000001</v>
      </c>
      <c r="I331" s="14">
        <f t="shared" si="10"/>
        <v>0.10000000000000009</v>
      </c>
      <c r="J331" s="16" t="str">
        <f t="shared" si="11"/>
        <v>NO</v>
      </c>
      <c r="K331" s="18"/>
      <c r="L331" s="18"/>
      <c r="M331" s="18"/>
    </row>
    <row r="332" spans="1:13" x14ac:dyDescent="0.3">
      <c r="A332" s="12">
        <v>41977</v>
      </c>
      <c r="B332">
        <v>27.92</v>
      </c>
      <c r="C332">
        <v>27.99</v>
      </c>
      <c r="D332">
        <v>27.58</v>
      </c>
      <c r="E332">
        <v>27.77</v>
      </c>
      <c r="F332">
        <v>23797800</v>
      </c>
      <c r="G332">
        <v>26.735928000000001</v>
      </c>
      <c r="I332" s="14">
        <f t="shared" si="10"/>
        <v>0.11481332798073063</v>
      </c>
      <c r="J332" s="16" t="str">
        <f t="shared" si="11"/>
        <v>NO</v>
      </c>
      <c r="K332" s="18"/>
      <c r="L332" s="18"/>
      <c r="M332" s="18"/>
    </row>
    <row r="333" spans="1:13" x14ac:dyDescent="0.3">
      <c r="A333" s="12">
        <v>41976</v>
      </c>
      <c r="B333">
        <v>27.709999</v>
      </c>
      <c r="C333">
        <v>27.99</v>
      </c>
      <c r="D333">
        <v>27.51</v>
      </c>
      <c r="E333">
        <v>27.950001</v>
      </c>
      <c r="F333">
        <v>27858600</v>
      </c>
      <c r="G333">
        <v>26.909224999999999</v>
      </c>
      <c r="I333" s="14">
        <f t="shared" si="10"/>
        <v>0.11621405286685094</v>
      </c>
      <c r="J333" s="16" t="str">
        <f t="shared" si="11"/>
        <v>NO</v>
      </c>
      <c r="K333" s="18"/>
      <c r="L333" s="18"/>
      <c r="M333" s="18"/>
    </row>
    <row r="334" spans="1:13" x14ac:dyDescent="0.3">
      <c r="A334" s="12">
        <v>41975</v>
      </c>
      <c r="B334">
        <v>27.6</v>
      </c>
      <c r="C334">
        <v>27.959999</v>
      </c>
      <c r="D334">
        <v>27.6</v>
      </c>
      <c r="E334">
        <v>27.82</v>
      </c>
      <c r="F334">
        <v>28202300</v>
      </c>
      <c r="G334">
        <v>26.784064999999998</v>
      </c>
      <c r="I334" s="14">
        <f t="shared" si="10"/>
        <v>0.1181672475147606</v>
      </c>
      <c r="J334" s="16" t="str">
        <f t="shared" si="11"/>
        <v>NO</v>
      </c>
      <c r="K334" s="18"/>
      <c r="L334" s="18"/>
      <c r="M334" s="18"/>
    </row>
    <row r="335" spans="1:13" x14ac:dyDescent="0.3">
      <c r="A335" s="12">
        <v>41974</v>
      </c>
      <c r="B335">
        <v>27.5</v>
      </c>
      <c r="C335">
        <v>27.610001</v>
      </c>
      <c r="D335">
        <v>27.33</v>
      </c>
      <c r="E335">
        <v>27.59</v>
      </c>
      <c r="F335">
        <v>19670200</v>
      </c>
      <c r="G335">
        <v>26.562629999999999</v>
      </c>
      <c r="I335" s="14">
        <f t="shared" si="10"/>
        <v>0.10404161664665867</v>
      </c>
      <c r="J335" s="16" t="str">
        <f t="shared" si="11"/>
        <v>NO</v>
      </c>
      <c r="K335" s="18"/>
      <c r="L335" s="18"/>
      <c r="M335" s="18"/>
    </row>
    <row r="336" spans="1:13" x14ac:dyDescent="0.3">
      <c r="A336" s="12">
        <v>41971</v>
      </c>
      <c r="B336">
        <v>27.52</v>
      </c>
      <c r="C336">
        <v>27.780000999999999</v>
      </c>
      <c r="D336">
        <v>27.360001</v>
      </c>
      <c r="E336">
        <v>27.639999</v>
      </c>
      <c r="F336">
        <v>18138900</v>
      </c>
      <c r="G336">
        <v>26.610766999999999</v>
      </c>
      <c r="I336" s="14">
        <f t="shared" si="10"/>
        <v>0.11227360160965794</v>
      </c>
      <c r="J336" s="16" t="str">
        <f t="shared" si="11"/>
        <v>NO</v>
      </c>
      <c r="K336" s="18"/>
      <c r="L336" s="18"/>
      <c r="M336" s="18"/>
    </row>
    <row r="337" spans="1:13" x14ac:dyDescent="0.3">
      <c r="A337" s="12">
        <v>41969</v>
      </c>
      <c r="B337">
        <v>27.299999</v>
      </c>
      <c r="C337">
        <v>27.459999</v>
      </c>
      <c r="D337">
        <v>27.139999</v>
      </c>
      <c r="E337">
        <v>27.43</v>
      </c>
      <c r="F337">
        <v>19466000</v>
      </c>
      <c r="G337">
        <v>26.408588000000002</v>
      </c>
      <c r="I337" s="14">
        <f t="shared" si="10"/>
        <v>0.10604843169550127</v>
      </c>
      <c r="J337" s="16" t="str">
        <f t="shared" si="11"/>
        <v>NO</v>
      </c>
      <c r="K337" s="18"/>
      <c r="L337" s="18"/>
      <c r="M337" s="18"/>
    </row>
    <row r="338" spans="1:13" x14ac:dyDescent="0.3">
      <c r="A338" s="12">
        <v>41968</v>
      </c>
      <c r="B338">
        <v>27.030000999999999</v>
      </c>
      <c r="C338">
        <v>27.299999</v>
      </c>
      <c r="D338">
        <v>27.030000999999999</v>
      </c>
      <c r="E338">
        <v>27.280000999999999</v>
      </c>
      <c r="F338">
        <v>28110100</v>
      </c>
      <c r="G338">
        <v>26.264174000000001</v>
      </c>
      <c r="I338" s="14">
        <f t="shared" si="10"/>
        <v>9.9556715016393182E-2</v>
      </c>
      <c r="J338" s="16" t="str">
        <f t="shared" si="11"/>
        <v>NO</v>
      </c>
      <c r="K338" s="18"/>
      <c r="L338" s="18"/>
      <c r="M338" s="18"/>
    </row>
    <row r="339" spans="1:13" x14ac:dyDescent="0.3">
      <c r="A339" s="12">
        <v>41967</v>
      </c>
      <c r="B339">
        <v>26.879999000000002</v>
      </c>
      <c r="C339">
        <v>27.120000999999998</v>
      </c>
      <c r="D339">
        <v>26.879999000000002</v>
      </c>
      <c r="E339">
        <v>27.030000999999999</v>
      </c>
      <c r="F339">
        <v>26994800</v>
      </c>
      <c r="G339">
        <v>26.023482999999999</v>
      </c>
      <c r="I339" s="14">
        <f t="shared" si="10"/>
        <v>9.43319799865594E-2</v>
      </c>
      <c r="J339" s="16" t="str">
        <f t="shared" si="11"/>
        <v>NO</v>
      </c>
      <c r="K339" s="18"/>
      <c r="L339" s="18"/>
      <c r="M339" s="18"/>
    </row>
    <row r="340" spans="1:13" x14ac:dyDescent="0.3">
      <c r="A340" s="12">
        <v>41964</v>
      </c>
      <c r="B340">
        <v>26.950001</v>
      </c>
      <c r="C340">
        <v>27.049999</v>
      </c>
      <c r="D340">
        <v>26.67</v>
      </c>
      <c r="E340">
        <v>26.879999000000002</v>
      </c>
      <c r="F340">
        <v>31912100</v>
      </c>
      <c r="G340">
        <v>25.879066999999999</v>
      </c>
      <c r="I340" s="14">
        <f t="shared" si="10"/>
        <v>9.0466490872211036E-2</v>
      </c>
      <c r="J340" s="16" t="str">
        <f t="shared" si="11"/>
        <v>NO</v>
      </c>
      <c r="K340" s="18"/>
      <c r="L340" s="18"/>
      <c r="M340" s="18"/>
    </row>
    <row r="341" spans="1:13" x14ac:dyDescent="0.3">
      <c r="A341" s="12">
        <v>41963</v>
      </c>
      <c r="B341">
        <v>26.49</v>
      </c>
      <c r="C341">
        <v>26.84</v>
      </c>
      <c r="D341">
        <v>26.35</v>
      </c>
      <c r="E341">
        <v>26.809999000000001</v>
      </c>
      <c r="F341">
        <v>23439000</v>
      </c>
      <c r="G341">
        <v>25.811674</v>
      </c>
      <c r="I341" s="14">
        <f t="shared" si="10"/>
        <v>7.7139416518257065E-2</v>
      </c>
      <c r="J341" s="16" t="str">
        <f t="shared" si="11"/>
        <v>NO</v>
      </c>
      <c r="K341" s="18"/>
      <c r="L341" s="18"/>
      <c r="M341" s="18"/>
    </row>
    <row r="342" spans="1:13" x14ac:dyDescent="0.3">
      <c r="A342" s="12">
        <v>41962</v>
      </c>
      <c r="B342">
        <v>26.58</v>
      </c>
      <c r="C342">
        <v>26.620000999999998</v>
      </c>
      <c r="D342">
        <v>26.299999</v>
      </c>
      <c r="E342">
        <v>26.59</v>
      </c>
      <c r="F342">
        <v>19881900</v>
      </c>
      <c r="G342">
        <v>25.599867</v>
      </c>
      <c r="I342" s="14">
        <f t="shared" si="10"/>
        <v>7.6082601217426271E-2</v>
      </c>
      <c r="J342" s="16" t="str">
        <f t="shared" si="11"/>
        <v>NO</v>
      </c>
      <c r="K342" s="18"/>
      <c r="L342" s="18"/>
      <c r="M342" s="18"/>
    </row>
    <row r="343" spans="1:13" x14ac:dyDescent="0.3">
      <c r="A343" s="12">
        <v>41961</v>
      </c>
      <c r="B343">
        <v>26.5</v>
      </c>
      <c r="C343">
        <v>26.74</v>
      </c>
      <c r="D343">
        <v>26.4</v>
      </c>
      <c r="E343">
        <v>26.6</v>
      </c>
      <c r="F343">
        <v>27223100</v>
      </c>
      <c r="G343">
        <v>25.609494999999999</v>
      </c>
      <c r="I343" s="14">
        <f t="shared" si="10"/>
        <v>7.9545498358177813E-2</v>
      </c>
      <c r="J343" s="16" t="str">
        <f t="shared" si="11"/>
        <v>NO</v>
      </c>
      <c r="K343" s="18"/>
      <c r="L343" s="18"/>
      <c r="M343" s="18"/>
    </row>
    <row r="344" spans="1:13" x14ac:dyDescent="0.3">
      <c r="A344" s="12">
        <v>41960</v>
      </c>
      <c r="B344">
        <v>26.110001</v>
      </c>
      <c r="C344">
        <v>26.549999</v>
      </c>
      <c r="D344">
        <v>26</v>
      </c>
      <c r="E344">
        <v>26.469999000000001</v>
      </c>
      <c r="F344">
        <v>33224000</v>
      </c>
      <c r="G344">
        <v>25.484335000000002</v>
      </c>
      <c r="I344" s="14">
        <f t="shared" si="10"/>
        <v>7.470564655727352E-2</v>
      </c>
      <c r="J344" s="16" t="str">
        <f t="shared" si="11"/>
        <v>NO</v>
      </c>
      <c r="K344" s="18"/>
      <c r="L344" s="18"/>
      <c r="M344" s="18"/>
    </row>
    <row r="345" spans="1:13" x14ac:dyDescent="0.3">
      <c r="A345" s="12">
        <v>41957</v>
      </c>
      <c r="B345">
        <v>25.76</v>
      </c>
      <c r="C345">
        <v>26.34</v>
      </c>
      <c r="D345">
        <v>25.65</v>
      </c>
      <c r="E345">
        <v>26.32</v>
      </c>
      <c r="F345">
        <v>48663000</v>
      </c>
      <c r="G345">
        <v>25.339921</v>
      </c>
      <c r="I345" s="14">
        <f t="shared" si="10"/>
        <v>7.7363896848137603E-2</v>
      </c>
      <c r="J345" s="16" t="str">
        <f t="shared" si="11"/>
        <v>NO</v>
      </c>
      <c r="K345" s="18"/>
      <c r="L345" s="18"/>
      <c r="M345" s="18"/>
    </row>
    <row r="346" spans="1:13" x14ac:dyDescent="0.3">
      <c r="A346" s="12">
        <v>41956</v>
      </c>
      <c r="B346">
        <v>24.93</v>
      </c>
      <c r="C346">
        <v>25.889999</v>
      </c>
      <c r="D346">
        <v>24.879999000000002</v>
      </c>
      <c r="E346">
        <v>25.68</v>
      </c>
      <c r="F346">
        <v>57131700</v>
      </c>
      <c r="G346">
        <v>24.723752999999999</v>
      </c>
      <c r="I346" s="14">
        <f t="shared" si="10"/>
        <v>4.6454725083344472E-2</v>
      </c>
      <c r="J346" s="16" t="str">
        <f t="shared" si="11"/>
        <v>NO</v>
      </c>
      <c r="K346" s="18"/>
      <c r="L346" s="18"/>
      <c r="M346" s="18"/>
    </row>
    <row r="347" spans="1:13" x14ac:dyDescent="0.3">
      <c r="A347" s="12">
        <v>41955</v>
      </c>
      <c r="B347">
        <v>24.91</v>
      </c>
      <c r="C347">
        <v>25.190000999999999</v>
      </c>
      <c r="D347">
        <v>24.879999000000002</v>
      </c>
      <c r="E347">
        <v>25.110001</v>
      </c>
      <c r="F347">
        <v>42258800</v>
      </c>
      <c r="G347">
        <v>24.174977999999999</v>
      </c>
      <c r="I347" s="14">
        <f t="shared" si="10"/>
        <v>-3.571428429705259E-3</v>
      </c>
      <c r="J347" s="16" t="str">
        <f t="shared" si="11"/>
        <v>NO</v>
      </c>
      <c r="K347" s="18"/>
      <c r="L347" s="18"/>
      <c r="M347" s="18"/>
    </row>
    <row r="348" spans="1:13" x14ac:dyDescent="0.3">
      <c r="A348" s="12">
        <v>41954</v>
      </c>
      <c r="B348">
        <v>25.200001</v>
      </c>
      <c r="C348">
        <v>25.209999</v>
      </c>
      <c r="D348">
        <v>25.02</v>
      </c>
      <c r="E348">
        <v>25.15</v>
      </c>
      <c r="F348">
        <v>19801700</v>
      </c>
      <c r="G348">
        <v>24.213488000000002</v>
      </c>
      <c r="I348" s="14">
        <f t="shared" si="10"/>
        <v>0</v>
      </c>
      <c r="J348" s="16" t="str">
        <f t="shared" si="11"/>
        <v>NO</v>
      </c>
      <c r="K348" s="18"/>
      <c r="L348" s="18"/>
      <c r="M348" s="18"/>
    </row>
    <row r="349" spans="1:13" x14ac:dyDescent="0.3">
      <c r="A349" s="12">
        <v>41953</v>
      </c>
      <c r="B349">
        <v>25.040001</v>
      </c>
      <c r="C349">
        <v>25.23</v>
      </c>
      <c r="D349">
        <v>24.879999000000002</v>
      </c>
      <c r="E349">
        <v>25.15</v>
      </c>
      <c r="F349">
        <v>32152700</v>
      </c>
      <c r="G349">
        <v>24.213488000000002</v>
      </c>
      <c r="I349" s="14">
        <f t="shared" si="10"/>
        <v>-3.1708283789140257E-3</v>
      </c>
      <c r="J349" s="16" t="str">
        <f t="shared" si="11"/>
        <v>NO</v>
      </c>
      <c r="K349" s="18"/>
      <c r="L349" s="18"/>
      <c r="M349" s="18"/>
    </row>
    <row r="350" spans="1:13" x14ac:dyDescent="0.3">
      <c r="A350" s="12">
        <v>41950</v>
      </c>
      <c r="B350">
        <v>25.299999</v>
      </c>
      <c r="C350">
        <v>25.4</v>
      </c>
      <c r="D350">
        <v>25.16</v>
      </c>
      <c r="E350">
        <v>25.33</v>
      </c>
      <c r="F350">
        <v>34001900</v>
      </c>
      <c r="G350">
        <v>24.386785</v>
      </c>
      <c r="I350" s="14">
        <f t="shared" si="10"/>
        <v>1.1985576828382749E-2</v>
      </c>
      <c r="J350" s="16" t="str">
        <f t="shared" si="11"/>
        <v>NO</v>
      </c>
      <c r="K350" s="18"/>
      <c r="L350" s="18"/>
      <c r="M350" s="18"/>
    </row>
    <row r="351" spans="1:13" x14ac:dyDescent="0.3">
      <c r="A351" s="12">
        <v>41949</v>
      </c>
      <c r="B351">
        <v>25.1</v>
      </c>
      <c r="C351">
        <v>25.280000999999999</v>
      </c>
      <c r="D351">
        <v>25.02</v>
      </c>
      <c r="E351">
        <v>25.26</v>
      </c>
      <c r="F351">
        <v>18373700</v>
      </c>
      <c r="G351">
        <v>24.319392000000001</v>
      </c>
      <c r="I351" s="14">
        <f t="shared" si="10"/>
        <v>1.6090063713191327E-2</v>
      </c>
      <c r="J351" s="16" t="str">
        <f t="shared" si="11"/>
        <v>NO</v>
      </c>
      <c r="K351" s="18"/>
      <c r="L351" s="18"/>
      <c r="M351" s="18"/>
    </row>
    <row r="352" spans="1:13" x14ac:dyDescent="0.3">
      <c r="A352" s="12">
        <v>41948</v>
      </c>
      <c r="B352">
        <v>24.969999000000001</v>
      </c>
      <c r="C352">
        <v>25.17</v>
      </c>
      <c r="D352">
        <v>24.84</v>
      </c>
      <c r="E352">
        <v>25.15</v>
      </c>
      <c r="F352">
        <v>21979600</v>
      </c>
      <c r="G352">
        <v>24.213488000000002</v>
      </c>
      <c r="I352" s="14">
        <f t="shared" si="10"/>
        <v>8.8247091857198701E-3</v>
      </c>
      <c r="J352" s="16" t="str">
        <f t="shared" si="11"/>
        <v>NO</v>
      </c>
      <c r="K352" s="18"/>
      <c r="L352" s="18"/>
      <c r="M352" s="18"/>
    </row>
    <row r="353" spans="1:13" x14ac:dyDescent="0.3">
      <c r="A353" s="12">
        <v>41947</v>
      </c>
      <c r="B353">
        <v>24.6</v>
      </c>
      <c r="C353">
        <v>24.91</v>
      </c>
      <c r="D353">
        <v>24.58</v>
      </c>
      <c r="E353">
        <v>24.879999000000002</v>
      </c>
      <c r="F353">
        <v>24620900</v>
      </c>
      <c r="G353">
        <v>23.953541000000001</v>
      </c>
      <c r="I353" s="14">
        <f t="shared" si="10"/>
        <v>-3.604325334574443E-3</v>
      </c>
      <c r="J353" s="16" t="str">
        <f t="shared" si="11"/>
        <v>NO</v>
      </c>
      <c r="K353" s="18"/>
      <c r="L353" s="18"/>
      <c r="M353" s="18"/>
    </row>
    <row r="354" spans="1:13" x14ac:dyDescent="0.3">
      <c r="A354" s="12">
        <v>41946</v>
      </c>
      <c r="B354">
        <v>24.450001</v>
      </c>
      <c r="C354">
        <v>24.59</v>
      </c>
      <c r="D354">
        <v>24.450001</v>
      </c>
      <c r="E354">
        <v>24.58</v>
      </c>
      <c r="F354">
        <v>16383400</v>
      </c>
      <c r="G354">
        <v>23.664712999999999</v>
      </c>
      <c r="I354" s="14">
        <f t="shared" si="10"/>
        <v>-2.3440603893524203E-2</v>
      </c>
      <c r="J354" s="16" t="str">
        <f t="shared" si="11"/>
        <v>NO</v>
      </c>
      <c r="K354" s="18"/>
      <c r="L354" s="18"/>
      <c r="M354" s="18"/>
    </row>
    <row r="355" spans="1:13" x14ac:dyDescent="0.3">
      <c r="A355" s="12">
        <v>41943</v>
      </c>
      <c r="B355">
        <v>24.59</v>
      </c>
      <c r="C355">
        <v>24.639999</v>
      </c>
      <c r="D355">
        <v>24.18</v>
      </c>
      <c r="E355">
        <v>24.469999000000001</v>
      </c>
      <c r="F355">
        <v>30379100</v>
      </c>
      <c r="G355">
        <v>23.558809</v>
      </c>
      <c r="I355" s="14">
        <f t="shared" si="10"/>
        <v>-2.1200039999999976E-2</v>
      </c>
      <c r="J355" s="16" t="str">
        <f t="shared" si="11"/>
        <v>NO</v>
      </c>
      <c r="K355" s="18"/>
      <c r="L355" s="18"/>
      <c r="M355" s="18"/>
    </row>
    <row r="356" spans="1:13" x14ac:dyDescent="0.3">
      <c r="A356" s="12">
        <v>41942</v>
      </c>
      <c r="B356">
        <v>24</v>
      </c>
      <c r="C356">
        <v>24.15</v>
      </c>
      <c r="D356">
        <v>23.879999000000002</v>
      </c>
      <c r="E356">
        <v>24.08</v>
      </c>
      <c r="F356">
        <v>32212000</v>
      </c>
      <c r="G356">
        <v>23.183332</v>
      </c>
      <c r="I356" s="14">
        <f t="shared" si="10"/>
        <v>-4.5580657946888703E-2</v>
      </c>
      <c r="J356" s="16" t="str">
        <f t="shared" si="11"/>
        <v>NO</v>
      </c>
      <c r="K356" s="18"/>
      <c r="L356" s="18"/>
      <c r="M356" s="18"/>
    </row>
    <row r="357" spans="1:13" x14ac:dyDescent="0.3">
      <c r="A357" s="12">
        <v>41941</v>
      </c>
      <c r="B357">
        <v>24.01</v>
      </c>
      <c r="C357">
        <v>24.299999</v>
      </c>
      <c r="D357">
        <v>23.92</v>
      </c>
      <c r="E357">
        <v>24.1</v>
      </c>
      <c r="F357">
        <v>18885500</v>
      </c>
      <c r="G357">
        <v>23.202587999999999</v>
      </c>
      <c r="I357" s="14">
        <f t="shared" si="10"/>
        <v>-5.9695632450083247E-2</v>
      </c>
      <c r="J357" s="16" t="str">
        <f t="shared" si="11"/>
        <v>NO</v>
      </c>
      <c r="K357" s="18"/>
      <c r="L357" s="18"/>
      <c r="M357" s="18"/>
    </row>
    <row r="358" spans="1:13" x14ac:dyDescent="0.3">
      <c r="A358" s="12">
        <v>41940</v>
      </c>
      <c r="B358">
        <v>23.82</v>
      </c>
      <c r="C358">
        <v>24.07</v>
      </c>
      <c r="D358">
        <v>23.82</v>
      </c>
      <c r="E358">
        <v>24.07</v>
      </c>
      <c r="F358">
        <v>17765300</v>
      </c>
      <c r="G358">
        <v>23.173704000000001</v>
      </c>
      <c r="I358" s="14">
        <f t="shared" si="10"/>
        <v>-6.3788372765008594E-2</v>
      </c>
      <c r="J358" s="16" t="str">
        <f t="shared" si="11"/>
        <v>NO</v>
      </c>
      <c r="K358" s="18"/>
      <c r="L358" s="18"/>
      <c r="M358" s="18"/>
    </row>
    <row r="359" spans="1:13" x14ac:dyDescent="0.3">
      <c r="A359" s="12">
        <v>41939</v>
      </c>
      <c r="B359">
        <v>23.620000999999998</v>
      </c>
      <c r="C359">
        <v>23.809999000000001</v>
      </c>
      <c r="D359">
        <v>23.6</v>
      </c>
      <c r="E359">
        <v>23.76</v>
      </c>
      <c r="F359">
        <v>16862700</v>
      </c>
      <c r="G359">
        <v>22.875247999999999</v>
      </c>
      <c r="I359" s="14">
        <f t="shared" si="10"/>
        <v>-8.333333333333337E-2</v>
      </c>
      <c r="J359" s="16" t="str">
        <f t="shared" si="11"/>
        <v>NO</v>
      </c>
      <c r="K359" s="18"/>
      <c r="L359" s="18"/>
      <c r="M359" s="18"/>
    </row>
    <row r="360" spans="1:13" x14ac:dyDescent="0.3">
      <c r="A360" s="12">
        <v>41936</v>
      </c>
      <c r="B360">
        <v>23.6</v>
      </c>
      <c r="C360">
        <v>23.799999</v>
      </c>
      <c r="D360">
        <v>23.459999</v>
      </c>
      <c r="E360">
        <v>23.780000999999999</v>
      </c>
      <c r="F360">
        <v>19942900</v>
      </c>
      <c r="G360">
        <v>22.894504000000001</v>
      </c>
      <c r="I360" s="14">
        <f t="shared" si="10"/>
        <v>-8.4327997086176332E-2</v>
      </c>
      <c r="J360" s="16" t="str">
        <f t="shared" si="11"/>
        <v>NO</v>
      </c>
      <c r="K360" s="18"/>
      <c r="L360" s="18"/>
      <c r="M360" s="18"/>
    </row>
    <row r="361" spans="1:13" x14ac:dyDescent="0.3">
      <c r="A361" s="12">
        <v>41935</v>
      </c>
      <c r="B361">
        <v>23.610001</v>
      </c>
      <c r="C361">
        <v>23.76</v>
      </c>
      <c r="D361">
        <v>23.42</v>
      </c>
      <c r="E361">
        <v>23.57</v>
      </c>
      <c r="F361">
        <v>21669900</v>
      </c>
      <c r="G361">
        <v>22.692322000000001</v>
      </c>
      <c r="I361" s="14">
        <f t="shared" si="10"/>
        <v>-8.7495160665892246E-2</v>
      </c>
      <c r="J361" s="16" t="str">
        <f t="shared" si="11"/>
        <v>NO</v>
      </c>
      <c r="K361" s="18"/>
      <c r="L361" s="18"/>
      <c r="M361" s="18"/>
    </row>
    <row r="362" spans="1:13" x14ac:dyDescent="0.3">
      <c r="A362" s="12">
        <v>41934</v>
      </c>
      <c r="B362">
        <v>23.67</v>
      </c>
      <c r="C362">
        <v>23.68</v>
      </c>
      <c r="D362">
        <v>23.24</v>
      </c>
      <c r="E362">
        <v>23.26</v>
      </c>
      <c r="F362">
        <v>25172900</v>
      </c>
      <c r="G362">
        <v>22.393865999999999</v>
      </c>
      <c r="I362" s="14">
        <f t="shared" si="10"/>
        <v>-9.4236760124610575E-2</v>
      </c>
      <c r="J362" s="16" t="str">
        <f t="shared" si="11"/>
        <v>NO</v>
      </c>
      <c r="K362" s="18"/>
      <c r="L362" s="18"/>
      <c r="M362" s="18"/>
    </row>
    <row r="363" spans="1:13" x14ac:dyDescent="0.3">
      <c r="A363" s="12">
        <v>41933</v>
      </c>
      <c r="B363">
        <v>23.1</v>
      </c>
      <c r="C363">
        <v>23.6</v>
      </c>
      <c r="D363">
        <v>22.959999</v>
      </c>
      <c r="E363">
        <v>23.51</v>
      </c>
      <c r="F363">
        <v>33712700</v>
      </c>
      <c r="G363">
        <v>22.634557000000001</v>
      </c>
      <c r="I363" s="14">
        <f t="shared" si="10"/>
        <v>-9.4027009864084299E-2</v>
      </c>
      <c r="J363" s="16" t="str">
        <f t="shared" si="11"/>
        <v>NO</v>
      </c>
      <c r="K363" s="18"/>
      <c r="L363" s="18"/>
      <c r="M363" s="18"/>
    </row>
    <row r="364" spans="1:13" x14ac:dyDescent="0.3">
      <c r="A364" s="12">
        <v>41932</v>
      </c>
      <c r="B364">
        <v>22.9</v>
      </c>
      <c r="C364">
        <v>23.08</v>
      </c>
      <c r="D364">
        <v>22.690000999999999</v>
      </c>
      <c r="E364">
        <v>22.93</v>
      </c>
      <c r="F364">
        <v>34386900</v>
      </c>
      <c r="G364">
        <v>22.076155</v>
      </c>
      <c r="I364" s="14">
        <f t="shared" si="10"/>
        <v>-0.11295938104448744</v>
      </c>
      <c r="J364" s="16" t="str">
        <f t="shared" si="11"/>
        <v>NO</v>
      </c>
      <c r="K364" s="18"/>
      <c r="L364" s="18"/>
      <c r="M364" s="18"/>
    </row>
    <row r="365" spans="1:13" x14ac:dyDescent="0.3">
      <c r="A365" s="12">
        <v>41929</v>
      </c>
      <c r="B365">
        <v>22.98</v>
      </c>
      <c r="C365">
        <v>23.33</v>
      </c>
      <c r="D365">
        <v>22.92</v>
      </c>
      <c r="E365">
        <v>23.25</v>
      </c>
      <c r="F365">
        <v>28485000</v>
      </c>
      <c r="G365">
        <v>22.384239000000001</v>
      </c>
      <c r="I365" s="14">
        <f t="shared" si="10"/>
        <v>-0.10266306445387885</v>
      </c>
      <c r="J365" s="16" t="str">
        <f t="shared" si="11"/>
        <v>NO</v>
      </c>
      <c r="K365" s="18"/>
      <c r="L365" s="18"/>
      <c r="M365" s="18"/>
    </row>
    <row r="366" spans="1:13" x14ac:dyDescent="0.3">
      <c r="A366" s="12">
        <v>41928</v>
      </c>
      <c r="B366">
        <v>22.65</v>
      </c>
      <c r="C366">
        <v>23.08</v>
      </c>
      <c r="D366">
        <v>22.559999000000001</v>
      </c>
      <c r="E366">
        <v>22.82</v>
      </c>
      <c r="F366">
        <v>30929300</v>
      </c>
      <c r="G366">
        <v>21.97025</v>
      </c>
      <c r="I366" s="14">
        <f t="shared" si="10"/>
        <v>-0.10963710923281744</v>
      </c>
      <c r="J366" s="16" t="str">
        <f t="shared" si="11"/>
        <v>NO</v>
      </c>
      <c r="K366" s="18"/>
      <c r="L366" s="18"/>
      <c r="M366" s="18"/>
    </row>
    <row r="367" spans="1:13" x14ac:dyDescent="0.3">
      <c r="A367" s="12">
        <v>41927</v>
      </c>
      <c r="B367">
        <v>22.790001</v>
      </c>
      <c r="C367">
        <v>23.15</v>
      </c>
      <c r="D367">
        <v>22.49</v>
      </c>
      <c r="E367">
        <v>22.959999</v>
      </c>
      <c r="F367">
        <v>40079600</v>
      </c>
      <c r="G367">
        <v>22.105035999999998</v>
      </c>
      <c r="I367" s="14">
        <f t="shared" si="10"/>
        <v>-0.1162433025404157</v>
      </c>
      <c r="J367" s="16" t="str">
        <f t="shared" si="11"/>
        <v>NO</v>
      </c>
      <c r="K367" s="18"/>
      <c r="L367" s="18"/>
      <c r="M367" s="18"/>
    </row>
    <row r="368" spans="1:13" x14ac:dyDescent="0.3">
      <c r="A368" s="12">
        <v>41926</v>
      </c>
      <c r="B368">
        <v>23.059999000000001</v>
      </c>
      <c r="C368">
        <v>23.35</v>
      </c>
      <c r="D368">
        <v>22.959999</v>
      </c>
      <c r="E368">
        <v>23.059999000000001</v>
      </c>
      <c r="F368">
        <v>29317500</v>
      </c>
      <c r="G368">
        <v>22.201312999999999</v>
      </c>
      <c r="I368" s="14">
        <f t="shared" si="10"/>
        <v>-0.10167514608492401</v>
      </c>
      <c r="J368" s="16" t="str">
        <f t="shared" si="11"/>
        <v>NO</v>
      </c>
      <c r="K368" s="18"/>
      <c r="L368" s="18"/>
      <c r="M368" s="18"/>
    </row>
    <row r="369" spans="1:13" x14ac:dyDescent="0.3">
      <c r="A369" s="12">
        <v>41925</v>
      </c>
      <c r="B369">
        <v>23.24</v>
      </c>
      <c r="C369">
        <v>23.450001</v>
      </c>
      <c r="D369">
        <v>22.93</v>
      </c>
      <c r="E369">
        <v>22.93</v>
      </c>
      <c r="F369">
        <v>33227700</v>
      </c>
      <c r="G369">
        <v>22.076155</v>
      </c>
      <c r="I369" s="14">
        <f t="shared" si="10"/>
        <v>-9.866355744247024E-2</v>
      </c>
      <c r="J369" s="16" t="str">
        <f t="shared" si="11"/>
        <v>NO</v>
      </c>
      <c r="K369" s="18"/>
      <c r="L369" s="18"/>
      <c r="M369" s="18"/>
    </row>
    <row r="370" spans="1:13" x14ac:dyDescent="0.3">
      <c r="A370" s="12">
        <v>41922</v>
      </c>
      <c r="B370">
        <v>23.91</v>
      </c>
      <c r="C370">
        <v>24.01</v>
      </c>
      <c r="D370">
        <v>23.34</v>
      </c>
      <c r="E370">
        <v>23.34</v>
      </c>
      <c r="F370">
        <v>48313600</v>
      </c>
      <c r="G370">
        <v>22.470887000000001</v>
      </c>
      <c r="I370" s="14">
        <f t="shared" si="10"/>
        <v>-8.5423197492162983E-2</v>
      </c>
      <c r="J370" s="16" t="str">
        <f t="shared" si="11"/>
        <v>NO</v>
      </c>
      <c r="K370" s="18"/>
      <c r="L370" s="18"/>
      <c r="M370" s="18"/>
    </row>
    <row r="371" spans="1:13" x14ac:dyDescent="0.3">
      <c r="A371" s="12">
        <v>41921</v>
      </c>
      <c r="B371">
        <v>24.51</v>
      </c>
      <c r="C371">
        <v>24.639999</v>
      </c>
      <c r="D371">
        <v>24.18</v>
      </c>
      <c r="E371">
        <v>24.190000999999999</v>
      </c>
      <c r="F371">
        <v>29341200</v>
      </c>
      <c r="G371">
        <v>23.289235999999999</v>
      </c>
      <c r="I371" s="14">
        <f t="shared" si="10"/>
        <v>-4.9135218194370389E-2</v>
      </c>
      <c r="J371" s="16" t="str">
        <f t="shared" si="11"/>
        <v>NO</v>
      </c>
      <c r="K371" s="18"/>
      <c r="L371" s="18"/>
      <c r="M371" s="18"/>
    </row>
    <row r="372" spans="1:13" x14ac:dyDescent="0.3">
      <c r="A372" s="12">
        <v>41920</v>
      </c>
      <c r="B372">
        <v>24.57</v>
      </c>
      <c r="C372">
        <v>24.68</v>
      </c>
      <c r="D372">
        <v>24.18</v>
      </c>
      <c r="E372">
        <v>24.66</v>
      </c>
      <c r="F372">
        <v>40348300</v>
      </c>
      <c r="G372">
        <v>23.741734000000001</v>
      </c>
      <c r="I372" s="14">
        <f t="shared" si="10"/>
        <v>-3.0660415461461588E-2</v>
      </c>
      <c r="J372" s="16" t="str">
        <f t="shared" si="11"/>
        <v>NO</v>
      </c>
      <c r="K372" s="18"/>
      <c r="L372" s="18"/>
      <c r="M372" s="18"/>
    </row>
    <row r="373" spans="1:13" x14ac:dyDescent="0.3">
      <c r="A373" s="12">
        <v>41919</v>
      </c>
      <c r="B373">
        <v>25.01</v>
      </c>
      <c r="C373">
        <v>25.25</v>
      </c>
      <c r="D373">
        <v>24.59</v>
      </c>
      <c r="E373">
        <v>24.639999</v>
      </c>
      <c r="F373">
        <v>29309600</v>
      </c>
      <c r="G373">
        <v>23.722479</v>
      </c>
      <c r="I373" s="14">
        <f t="shared" si="10"/>
        <v>-1.7152014359792633E-2</v>
      </c>
      <c r="J373" s="16" t="str">
        <f t="shared" si="11"/>
        <v>NO</v>
      </c>
      <c r="K373" s="18"/>
      <c r="L373" s="18"/>
      <c r="M373" s="18"/>
    </row>
    <row r="374" spans="1:13" x14ac:dyDescent="0.3">
      <c r="A374" s="12">
        <v>41918</v>
      </c>
      <c r="B374">
        <v>25.35</v>
      </c>
      <c r="C374">
        <v>25.42</v>
      </c>
      <c r="D374">
        <v>24.959999</v>
      </c>
      <c r="E374">
        <v>25.01</v>
      </c>
      <c r="F374">
        <v>23952600</v>
      </c>
      <c r="G374">
        <v>24.078702</v>
      </c>
      <c r="I374" s="14">
        <f t="shared" si="10"/>
        <v>-8.7197780420134041E-3</v>
      </c>
      <c r="J374" s="16" t="str">
        <f t="shared" si="11"/>
        <v>NO</v>
      </c>
      <c r="K374" s="18"/>
      <c r="L374" s="18"/>
      <c r="M374" s="18"/>
    </row>
    <row r="375" spans="1:13" x14ac:dyDescent="0.3">
      <c r="A375" s="12">
        <v>41915</v>
      </c>
      <c r="B375">
        <v>25.209999</v>
      </c>
      <c r="C375">
        <v>25.370000999999998</v>
      </c>
      <c r="D375">
        <v>25.040001</v>
      </c>
      <c r="E375">
        <v>25.309999000000001</v>
      </c>
      <c r="F375">
        <v>29038300</v>
      </c>
      <c r="G375">
        <v>24.367529999999999</v>
      </c>
      <c r="I375" s="14">
        <f t="shared" si="10"/>
        <v>4.7637155711111046E-3</v>
      </c>
      <c r="J375" s="16" t="str">
        <f t="shared" si="11"/>
        <v>NO</v>
      </c>
      <c r="K375" s="18"/>
      <c r="L375" s="18"/>
      <c r="M375" s="18"/>
    </row>
    <row r="376" spans="1:13" x14ac:dyDescent="0.3">
      <c r="A376" s="12">
        <v>41914</v>
      </c>
      <c r="B376">
        <v>25.049999</v>
      </c>
      <c r="C376">
        <v>25.110001</v>
      </c>
      <c r="D376">
        <v>24.75</v>
      </c>
      <c r="E376">
        <v>25.059999000000001</v>
      </c>
      <c r="F376">
        <v>28334000</v>
      </c>
      <c r="G376">
        <v>24.126839</v>
      </c>
      <c r="I376" s="14">
        <f t="shared" si="10"/>
        <v>1.1984817739321141E-3</v>
      </c>
      <c r="J376" s="16" t="str">
        <f t="shared" si="11"/>
        <v>NO</v>
      </c>
      <c r="K376" s="18"/>
      <c r="L376" s="18"/>
      <c r="M376" s="18"/>
    </row>
    <row r="377" spans="1:13" x14ac:dyDescent="0.3">
      <c r="A377" s="12">
        <v>41913</v>
      </c>
      <c r="B377">
        <v>25.200001</v>
      </c>
      <c r="C377">
        <v>25.25</v>
      </c>
      <c r="D377">
        <v>24.940000999999999</v>
      </c>
      <c r="E377">
        <v>25.030000999999999</v>
      </c>
      <c r="F377">
        <v>44916200</v>
      </c>
      <c r="G377">
        <v>24.097957000000001</v>
      </c>
      <c r="I377" s="14">
        <f t="shared" si="10"/>
        <v>-1.9935805422647279E-3</v>
      </c>
      <c r="J377" s="16" t="str">
        <f t="shared" si="11"/>
        <v>NO</v>
      </c>
      <c r="K377" s="18"/>
      <c r="L377" s="18"/>
      <c r="M377" s="18"/>
    </row>
    <row r="378" spans="1:13" x14ac:dyDescent="0.3">
      <c r="A378" s="12">
        <v>41912</v>
      </c>
      <c r="B378">
        <v>24.9</v>
      </c>
      <c r="C378">
        <v>25.25</v>
      </c>
      <c r="D378">
        <v>24.85</v>
      </c>
      <c r="E378">
        <v>25.17</v>
      </c>
      <c r="F378">
        <v>36919300</v>
      </c>
      <c r="G378">
        <v>24.232744</v>
      </c>
      <c r="I378" s="14">
        <f t="shared" si="10"/>
        <v>1.2877263581488885E-2</v>
      </c>
      <c r="J378" s="16" t="str">
        <f t="shared" si="11"/>
        <v>NO</v>
      </c>
      <c r="K378" s="18"/>
      <c r="L378" s="18"/>
      <c r="M378" s="18"/>
    </row>
    <row r="379" spans="1:13" x14ac:dyDescent="0.3">
      <c r="A379" s="12">
        <v>41911</v>
      </c>
      <c r="B379">
        <v>24.73</v>
      </c>
      <c r="C379">
        <v>25.200001</v>
      </c>
      <c r="D379">
        <v>24.73</v>
      </c>
      <c r="E379">
        <v>25.120000999999998</v>
      </c>
      <c r="F379">
        <v>28707700</v>
      </c>
      <c r="G379">
        <v>24.001681999999999</v>
      </c>
      <c r="I379" s="14">
        <f t="shared" si="10"/>
        <v>1.7004047894572993E-2</v>
      </c>
      <c r="J379" s="16" t="str">
        <f t="shared" si="11"/>
        <v>NO</v>
      </c>
      <c r="K379" s="18"/>
      <c r="L379" s="18"/>
      <c r="M379" s="18"/>
    </row>
    <row r="380" spans="1:13" x14ac:dyDescent="0.3">
      <c r="A380" s="12">
        <v>41908</v>
      </c>
      <c r="B380">
        <v>24.5</v>
      </c>
      <c r="C380">
        <v>25.09</v>
      </c>
      <c r="D380">
        <v>24.459999</v>
      </c>
      <c r="E380">
        <v>25</v>
      </c>
      <c r="F380">
        <v>29863700</v>
      </c>
      <c r="G380">
        <v>23.887022999999999</v>
      </c>
      <c r="I380" s="14">
        <f t="shared" si="10"/>
        <v>1.4198782961460488E-2</v>
      </c>
      <c r="J380" s="16" t="str">
        <f t="shared" si="11"/>
        <v>NO</v>
      </c>
      <c r="K380" s="18"/>
      <c r="L380" s="18"/>
      <c r="M380" s="18"/>
    </row>
    <row r="381" spans="1:13" x14ac:dyDescent="0.3">
      <c r="A381" s="12">
        <v>41907</v>
      </c>
      <c r="B381">
        <v>24.959999</v>
      </c>
      <c r="C381">
        <v>24.959999</v>
      </c>
      <c r="D381">
        <v>24.5</v>
      </c>
      <c r="E381">
        <v>24.540001</v>
      </c>
      <c r="F381">
        <v>27242000</v>
      </c>
      <c r="G381">
        <v>23.447503000000001</v>
      </c>
      <c r="I381" s="14">
        <f t="shared" si="10"/>
        <v>-7.2814727864674023E-3</v>
      </c>
      <c r="J381" s="16" t="str">
        <f t="shared" si="11"/>
        <v>NO</v>
      </c>
      <c r="K381" s="18"/>
      <c r="L381" s="18"/>
      <c r="M381" s="18"/>
    </row>
    <row r="382" spans="1:13" x14ac:dyDescent="0.3">
      <c r="A382" s="12">
        <v>41906</v>
      </c>
      <c r="B382">
        <v>24.73</v>
      </c>
      <c r="C382">
        <v>25.040001</v>
      </c>
      <c r="D382">
        <v>24.629999000000002</v>
      </c>
      <c r="E382">
        <v>24.98</v>
      </c>
      <c r="F382">
        <v>19700400</v>
      </c>
      <c r="G382">
        <v>23.867913000000001</v>
      </c>
      <c r="I382" s="14">
        <f t="shared" si="10"/>
        <v>1.834484230147404E-2</v>
      </c>
      <c r="J382" s="16" t="str">
        <f t="shared" si="11"/>
        <v>NO</v>
      </c>
      <c r="K382" s="18"/>
      <c r="L382" s="18"/>
      <c r="M382" s="18"/>
    </row>
    <row r="383" spans="1:13" x14ac:dyDescent="0.3">
      <c r="A383" s="12">
        <v>41905</v>
      </c>
      <c r="B383">
        <v>24.870000999999998</v>
      </c>
      <c r="C383">
        <v>25.030000999999999</v>
      </c>
      <c r="D383">
        <v>24.67</v>
      </c>
      <c r="E383">
        <v>24.700001</v>
      </c>
      <c r="F383">
        <v>20747900</v>
      </c>
      <c r="G383">
        <v>23.600380000000001</v>
      </c>
      <c r="I383" s="14">
        <f t="shared" si="10"/>
        <v>0</v>
      </c>
      <c r="J383" s="16" t="str">
        <f t="shared" si="11"/>
        <v>NO</v>
      </c>
      <c r="K383" s="18"/>
      <c r="L383" s="18"/>
      <c r="M383" s="18"/>
    </row>
    <row r="384" spans="1:13" x14ac:dyDescent="0.3">
      <c r="A384" s="12">
        <v>41904</v>
      </c>
      <c r="B384">
        <v>25.190000999999999</v>
      </c>
      <c r="C384">
        <v>25.190000999999999</v>
      </c>
      <c r="D384">
        <v>24.860001</v>
      </c>
      <c r="E384">
        <v>24.969999000000001</v>
      </c>
      <c r="F384">
        <v>21346700</v>
      </c>
      <c r="G384">
        <v>23.858357999999999</v>
      </c>
      <c r="I384" s="14">
        <f t="shared" si="10"/>
        <v>5.6383004430125006E-3</v>
      </c>
      <c r="J384" s="16" t="str">
        <f t="shared" si="11"/>
        <v>NO</v>
      </c>
      <c r="K384" s="18"/>
      <c r="L384" s="18"/>
      <c r="M384" s="18"/>
    </row>
    <row r="385" spans="1:13" x14ac:dyDescent="0.3">
      <c r="A385" s="12">
        <v>41901</v>
      </c>
      <c r="B385">
        <v>25.209999</v>
      </c>
      <c r="C385">
        <v>25.299999</v>
      </c>
      <c r="D385">
        <v>25.01</v>
      </c>
      <c r="E385">
        <v>25.200001</v>
      </c>
      <c r="F385">
        <v>47343700</v>
      </c>
      <c r="G385">
        <v>24.078119999999998</v>
      </c>
      <c r="I385" s="14">
        <f t="shared" si="10"/>
        <v>1.9830110070016671E-2</v>
      </c>
      <c r="J385" s="16" t="str">
        <f t="shared" si="11"/>
        <v>NO</v>
      </c>
      <c r="K385" s="18"/>
      <c r="L385" s="18"/>
      <c r="M385" s="18"/>
    </row>
    <row r="386" spans="1:13" x14ac:dyDescent="0.3">
      <c r="A386" s="12">
        <v>41900</v>
      </c>
      <c r="B386">
        <v>25.17</v>
      </c>
      <c r="C386">
        <v>25.27</v>
      </c>
      <c r="D386">
        <v>25.15</v>
      </c>
      <c r="E386">
        <v>25.219999000000001</v>
      </c>
      <c r="F386">
        <v>15939900</v>
      </c>
      <c r="G386">
        <v>24.097228000000001</v>
      </c>
      <c r="I386" s="14">
        <f t="shared" ref="I386:I449" si="12">+(E386/E450)-1</f>
        <v>2.3954527972169126E-2</v>
      </c>
      <c r="J386" s="16" t="str">
        <f t="shared" ref="J386:J449" si="13">+IF(I386&gt;=0.2,"YES","NO")</f>
        <v>NO</v>
      </c>
      <c r="K386" s="18"/>
      <c r="L386" s="18"/>
      <c r="M386" s="18"/>
    </row>
    <row r="387" spans="1:13" x14ac:dyDescent="0.3">
      <c r="A387" s="12">
        <v>41899</v>
      </c>
      <c r="B387">
        <v>25.139999</v>
      </c>
      <c r="C387">
        <v>25.309999000000001</v>
      </c>
      <c r="D387">
        <v>25.07</v>
      </c>
      <c r="E387">
        <v>25.209999</v>
      </c>
      <c r="F387">
        <v>25703300</v>
      </c>
      <c r="G387">
        <v>24.087672999999999</v>
      </c>
      <c r="I387" s="14">
        <f t="shared" si="12"/>
        <v>2.8979551020408056E-2</v>
      </c>
      <c r="J387" s="16" t="str">
        <f t="shared" si="13"/>
        <v>NO</v>
      </c>
      <c r="K387" s="18"/>
      <c r="L387" s="18"/>
      <c r="M387" s="18"/>
    </row>
    <row r="388" spans="1:13" x14ac:dyDescent="0.3">
      <c r="A388" s="12">
        <v>41898</v>
      </c>
      <c r="B388">
        <v>25</v>
      </c>
      <c r="C388">
        <v>25.42</v>
      </c>
      <c r="D388">
        <v>24.98</v>
      </c>
      <c r="E388">
        <v>25.219999000000001</v>
      </c>
      <c r="F388">
        <v>31902300</v>
      </c>
      <c r="G388">
        <v>24.097228000000001</v>
      </c>
      <c r="I388" s="14">
        <f t="shared" si="12"/>
        <v>2.8128739171270345E-2</v>
      </c>
      <c r="J388" s="16" t="str">
        <f t="shared" si="13"/>
        <v>NO</v>
      </c>
      <c r="K388" s="18"/>
      <c r="L388" s="18"/>
      <c r="M388" s="18"/>
    </row>
    <row r="389" spans="1:13" x14ac:dyDescent="0.3">
      <c r="A389" s="12">
        <v>41897</v>
      </c>
      <c r="B389">
        <v>24.950001</v>
      </c>
      <c r="C389">
        <v>25.09</v>
      </c>
      <c r="D389">
        <v>24.870000999999998</v>
      </c>
      <c r="E389">
        <v>25.059999000000001</v>
      </c>
      <c r="F389">
        <v>33411400</v>
      </c>
      <c r="G389">
        <v>23.944351999999999</v>
      </c>
      <c r="I389" s="14">
        <f t="shared" si="12"/>
        <v>1.4574817223691694E-2</v>
      </c>
      <c r="J389" s="16" t="str">
        <f t="shared" si="13"/>
        <v>NO</v>
      </c>
      <c r="K389" s="18"/>
      <c r="L389" s="18"/>
      <c r="M389" s="18"/>
    </row>
    <row r="390" spans="1:13" x14ac:dyDescent="0.3">
      <c r="A390" s="12">
        <v>41894</v>
      </c>
      <c r="B390">
        <v>25.16</v>
      </c>
      <c r="C390">
        <v>25.26</v>
      </c>
      <c r="D390">
        <v>25.07</v>
      </c>
      <c r="E390">
        <v>25.16</v>
      </c>
      <c r="F390">
        <v>33197300</v>
      </c>
      <c r="G390">
        <v>24.039899999999999</v>
      </c>
      <c r="I390" s="14">
        <f t="shared" si="12"/>
        <v>2.0275750202757514E-2</v>
      </c>
      <c r="J390" s="16" t="str">
        <f t="shared" si="13"/>
        <v>NO</v>
      </c>
      <c r="K390" s="18"/>
      <c r="L390" s="18"/>
      <c r="M390" s="18"/>
    </row>
    <row r="391" spans="1:13" x14ac:dyDescent="0.3">
      <c r="A391" s="12">
        <v>41893</v>
      </c>
      <c r="B391">
        <v>24.92</v>
      </c>
      <c r="C391">
        <v>25.200001</v>
      </c>
      <c r="D391">
        <v>24.85</v>
      </c>
      <c r="E391">
        <v>25.18</v>
      </c>
      <c r="F391">
        <v>22105400</v>
      </c>
      <c r="G391">
        <v>24.059010000000001</v>
      </c>
      <c r="I391" s="14">
        <f t="shared" si="12"/>
        <v>5.5910141537134361E-3</v>
      </c>
      <c r="J391" s="16" t="str">
        <f t="shared" si="13"/>
        <v>NO</v>
      </c>
      <c r="K391" s="18"/>
      <c r="L391" s="18"/>
      <c r="M391" s="18"/>
    </row>
    <row r="392" spans="1:13" x14ac:dyDescent="0.3">
      <c r="A392" s="12">
        <v>41892</v>
      </c>
      <c r="B392">
        <v>24.84</v>
      </c>
      <c r="C392">
        <v>25</v>
      </c>
      <c r="D392">
        <v>24.84</v>
      </c>
      <c r="E392">
        <v>24.93</v>
      </c>
      <c r="F392">
        <v>15738500</v>
      </c>
      <c r="G392">
        <v>23.820139999999999</v>
      </c>
      <c r="I392" s="14">
        <f t="shared" si="12"/>
        <v>-2.8000000000000247E-3</v>
      </c>
      <c r="J392" s="16" t="str">
        <f t="shared" si="13"/>
        <v>NO</v>
      </c>
      <c r="K392" s="18"/>
      <c r="L392" s="18"/>
      <c r="M392" s="18"/>
    </row>
    <row r="393" spans="1:13" x14ac:dyDescent="0.3">
      <c r="A393" s="12">
        <v>41891</v>
      </c>
      <c r="B393">
        <v>24.879999000000002</v>
      </c>
      <c r="C393">
        <v>24.969999000000001</v>
      </c>
      <c r="D393">
        <v>24.6</v>
      </c>
      <c r="E393">
        <v>24.860001</v>
      </c>
      <c r="F393">
        <v>19075800</v>
      </c>
      <c r="G393">
        <v>23.753257000000001</v>
      </c>
      <c r="I393" s="14">
        <f t="shared" si="12"/>
        <v>2.4194355814288748E-3</v>
      </c>
      <c r="J393" s="16" t="str">
        <f t="shared" si="13"/>
        <v>NO</v>
      </c>
      <c r="K393" s="18"/>
      <c r="L393" s="18"/>
      <c r="M393" s="18"/>
    </row>
    <row r="394" spans="1:13" x14ac:dyDescent="0.3">
      <c r="A394" s="12">
        <v>41890</v>
      </c>
      <c r="B394">
        <v>24.93</v>
      </c>
      <c r="C394">
        <v>25.09</v>
      </c>
      <c r="D394">
        <v>24.809999000000001</v>
      </c>
      <c r="E394">
        <v>24.950001</v>
      </c>
      <c r="F394">
        <v>14188500</v>
      </c>
      <c r="G394">
        <v>23.83925</v>
      </c>
      <c r="I394" s="14">
        <f t="shared" si="12"/>
        <v>4.8329037454692969E-3</v>
      </c>
      <c r="J394" s="16" t="str">
        <f t="shared" si="13"/>
        <v>NO</v>
      </c>
      <c r="K394" s="18"/>
      <c r="L394" s="18"/>
      <c r="M394" s="18"/>
    </row>
    <row r="395" spans="1:13" x14ac:dyDescent="0.3">
      <c r="A395" s="12">
        <v>41887</v>
      </c>
      <c r="B395">
        <v>24.860001</v>
      </c>
      <c r="C395">
        <v>25.07</v>
      </c>
      <c r="D395">
        <v>24.860001</v>
      </c>
      <c r="E395">
        <v>25</v>
      </c>
      <c r="F395">
        <v>19865200</v>
      </c>
      <c r="G395">
        <v>23.887022999999999</v>
      </c>
      <c r="I395" s="14">
        <f t="shared" si="12"/>
        <v>1.2145708010295131E-2</v>
      </c>
      <c r="J395" s="16" t="str">
        <f t="shared" si="13"/>
        <v>NO</v>
      </c>
      <c r="K395" s="18"/>
      <c r="L395" s="18"/>
      <c r="M395" s="18"/>
    </row>
    <row r="396" spans="1:13" x14ac:dyDescent="0.3">
      <c r="A396" s="12">
        <v>41886</v>
      </c>
      <c r="B396">
        <v>25.08</v>
      </c>
      <c r="C396">
        <v>25.139999</v>
      </c>
      <c r="D396">
        <v>24.83</v>
      </c>
      <c r="E396">
        <v>24.91</v>
      </c>
      <c r="F396">
        <v>20268900</v>
      </c>
      <c r="G396">
        <v>23.801030000000001</v>
      </c>
      <c r="I396" s="14">
        <f t="shared" si="12"/>
        <v>1.6734693877550999E-2</v>
      </c>
      <c r="J396" s="16" t="str">
        <f t="shared" si="13"/>
        <v>NO</v>
      </c>
      <c r="K396" s="18"/>
      <c r="L396" s="18"/>
      <c r="M396" s="18"/>
    </row>
    <row r="397" spans="1:13" x14ac:dyDescent="0.3">
      <c r="A397" s="12">
        <v>41885</v>
      </c>
      <c r="B397">
        <v>24.940000999999999</v>
      </c>
      <c r="C397">
        <v>25.129999000000002</v>
      </c>
      <c r="D397">
        <v>24.92</v>
      </c>
      <c r="E397">
        <v>25.040001</v>
      </c>
      <c r="F397">
        <v>22043200</v>
      </c>
      <c r="G397">
        <v>23.925242999999998</v>
      </c>
      <c r="I397" s="14">
        <f t="shared" si="12"/>
        <v>1.4586750405186422E-2</v>
      </c>
      <c r="J397" s="16" t="str">
        <f t="shared" si="13"/>
        <v>NO</v>
      </c>
      <c r="K397" s="18"/>
      <c r="L397" s="18"/>
      <c r="M397" s="18"/>
    </row>
    <row r="398" spans="1:13" x14ac:dyDescent="0.3">
      <c r="A398" s="12">
        <v>41884</v>
      </c>
      <c r="B398">
        <v>24.940000999999999</v>
      </c>
      <c r="C398">
        <v>25</v>
      </c>
      <c r="D398">
        <v>24.75</v>
      </c>
      <c r="E398">
        <v>24.879999000000002</v>
      </c>
      <c r="F398">
        <v>19836000</v>
      </c>
      <c r="G398">
        <v>23.772365000000001</v>
      </c>
      <c r="I398" s="14">
        <f t="shared" si="12"/>
        <v>4.0354316369883847E-3</v>
      </c>
      <c r="J398" s="16" t="str">
        <f t="shared" si="13"/>
        <v>NO</v>
      </c>
      <c r="K398" s="18"/>
      <c r="L398" s="18"/>
      <c r="M398" s="18"/>
    </row>
    <row r="399" spans="1:13" x14ac:dyDescent="0.3">
      <c r="A399" s="12">
        <v>41880</v>
      </c>
      <c r="B399">
        <v>24.9</v>
      </c>
      <c r="C399">
        <v>24.99</v>
      </c>
      <c r="D399">
        <v>24.76</v>
      </c>
      <c r="E399">
        <v>24.99</v>
      </c>
      <c r="F399">
        <v>17972300</v>
      </c>
      <c r="G399">
        <v>23.877468</v>
      </c>
      <c r="I399" s="14">
        <f t="shared" si="12"/>
        <v>1.5028390941170144E-2</v>
      </c>
      <c r="J399" s="16" t="str">
        <f t="shared" si="13"/>
        <v>NO</v>
      </c>
      <c r="K399" s="18"/>
      <c r="L399" s="18"/>
      <c r="M399" s="18"/>
    </row>
    <row r="400" spans="1:13" x14ac:dyDescent="0.3">
      <c r="A400" s="12">
        <v>41879</v>
      </c>
      <c r="B400">
        <v>24.700001</v>
      </c>
      <c r="C400">
        <v>24.9</v>
      </c>
      <c r="D400">
        <v>24.639999</v>
      </c>
      <c r="E400">
        <v>24.85</v>
      </c>
      <c r="F400">
        <v>15506400</v>
      </c>
      <c r="G400">
        <v>23.743701999999999</v>
      </c>
      <c r="I400" s="14">
        <f t="shared" si="12"/>
        <v>6.8881685575366003E-3</v>
      </c>
      <c r="J400" s="16" t="str">
        <f t="shared" si="13"/>
        <v>NO</v>
      </c>
      <c r="K400" s="18"/>
      <c r="L400" s="18"/>
      <c r="M400" s="18"/>
    </row>
    <row r="401" spans="1:13" x14ac:dyDescent="0.3">
      <c r="A401" s="12">
        <v>41878</v>
      </c>
      <c r="B401">
        <v>24.790001</v>
      </c>
      <c r="C401">
        <v>24.860001</v>
      </c>
      <c r="D401">
        <v>24.709999</v>
      </c>
      <c r="E401">
        <v>24.799999</v>
      </c>
      <c r="F401">
        <v>15748800</v>
      </c>
      <c r="G401">
        <v>23.695926</v>
      </c>
      <c r="I401" s="14">
        <f t="shared" si="12"/>
        <v>-8.0584206285261306E-4</v>
      </c>
      <c r="J401" s="16" t="str">
        <f t="shared" si="13"/>
        <v>NO</v>
      </c>
      <c r="K401" s="18"/>
      <c r="L401" s="18"/>
      <c r="M401" s="18"/>
    </row>
    <row r="402" spans="1:13" x14ac:dyDescent="0.3">
      <c r="A402" s="12">
        <v>41877</v>
      </c>
      <c r="B402">
        <v>24.700001</v>
      </c>
      <c r="C402">
        <v>24.93</v>
      </c>
      <c r="D402">
        <v>24.67</v>
      </c>
      <c r="E402">
        <v>24.809999000000001</v>
      </c>
      <c r="F402">
        <v>17053400</v>
      </c>
      <c r="G402">
        <v>23.705480999999999</v>
      </c>
      <c r="I402" s="14">
        <f t="shared" si="12"/>
        <v>4.0469447206372688E-3</v>
      </c>
      <c r="J402" s="16" t="str">
        <f t="shared" si="13"/>
        <v>NO</v>
      </c>
      <c r="K402" s="18"/>
      <c r="L402" s="18"/>
      <c r="M402" s="18"/>
    </row>
    <row r="403" spans="1:13" x14ac:dyDescent="0.3">
      <c r="A403" s="12">
        <v>41876</v>
      </c>
      <c r="B403">
        <v>24.700001</v>
      </c>
      <c r="C403">
        <v>24.84</v>
      </c>
      <c r="D403">
        <v>24.690000999999999</v>
      </c>
      <c r="E403">
        <v>24.700001</v>
      </c>
      <c r="F403">
        <v>19355800</v>
      </c>
      <c r="G403">
        <v>23.600380000000001</v>
      </c>
      <c r="I403" s="14">
        <f t="shared" si="12"/>
        <v>7.3409869494289737E-3</v>
      </c>
      <c r="J403" s="16" t="str">
        <f t="shared" si="13"/>
        <v>NO</v>
      </c>
      <c r="K403" s="18"/>
      <c r="L403" s="18"/>
      <c r="M403" s="18"/>
    </row>
    <row r="404" spans="1:13" x14ac:dyDescent="0.3">
      <c r="A404" s="12">
        <v>41873</v>
      </c>
      <c r="B404">
        <v>24.870000999999998</v>
      </c>
      <c r="C404">
        <v>24.969999000000001</v>
      </c>
      <c r="D404">
        <v>24.639999</v>
      </c>
      <c r="E404">
        <v>24.65</v>
      </c>
      <c r="F404">
        <v>22453700</v>
      </c>
      <c r="G404">
        <v>23.552605</v>
      </c>
      <c r="I404" s="14">
        <f t="shared" si="12"/>
        <v>1.1074692825048915E-2</v>
      </c>
      <c r="J404" s="16" t="str">
        <f t="shared" si="13"/>
        <v>NO</v>
      </c>
      <c r="K404" s="18"/>
      <c r="L404" s="18"/>
      <c r="M404" s="18"/>
    </row>
    <row r="405" spans="1:13" x14ac:dyDescent="0.3">
      <c r="A405" s="12">
        <v>41872</v>
      </c>
      <c r="B405">
        <v>24.75</v>
      </c>
      <c r="C405">
        <v>24.91</v>
      </c>
      <c r="D405">
        <v>24.719999000000001</v>
      </c>
      <c r="E405">
        <v>24.889999</v>
      </c>
      <c r="F405">
        <v>20880800</v>
      </c>
      <c r="G405">
        <v>23.78192</v>
      </c>
      <c r="I405" s="14">
        <f t="shared" si="12"/>
        <v>1.6748325163398636E-2</v>
      </c>
      <c r="J405" s="16" t="str">
        <f t="shared" si="13"/>
        <v>NO</v>
      </c>
      <c r="K405" s="18"/>
      <c r="L405" s="18"/>
      <c r="M405" s="18"/>
    </row>
    <row r="406" spans="1:13" x14ac:dyDescent="0.3">
      <c r="A406" s="12">
        <v>41871</v>
      </c>
      <c r="B406">
        <v>24.549999</v>
      </c>
      <c r="C406">
        <v>24.75</v>
      </c>
      <c r="D406">
        <v>24.52</v>
      </c>
      <c r="E406">
        <v>24.709999</v>
      </c>
      <c r="F406">
        <v>20228900</v>
      </c>
      <c r="G406">
        <v>23.609933000000002</v>
      </c>
      <c r="I406" s="14">
        <f t="shared" si="12"/>
        <v>2.446094425949652E-2</v>
      </c>
      <c r="J406" s="16" t="str">
        <f t="shared" si="13"/>
        <v>NO</v>
      </c>
      <c r="K406" s="18"/>
      <c r="L406" s="18"/>
      <c r="M406" s="18"/>
    </row>
    <row r="407" spans="1:13" x14ac:dyDescent="0.3">
      <c r="A407" s="12">
        <v>41870</v>
      </c>
      <c r="B407">
        <v>24.629999000000002</v>
      </c>
      <c r="C407">
        <v>24.690000999999999</v>
      </c>
      <c r="D407">
        <v>24.6</v>
      </c>
      <c r="E407">
        <v>24.639999</v>
      </c>
      <c r="F407">
        <v>20347000</v>
      </c>
      <c r="G407">
        <v>23.543050000000001</v>
      </c>
      <c r="I407" s="14">
        <f t="shared" si="12"/>
        <v>1.1909609856262771E-2</v>
      </c>
      <c r="J407" s="16" t="str">
        <f t="shared" si="13"/>
        <v>NO</v>
      </c>
      <c r="K407" s="18"/>
      <c r="L407" s="18"/>
      <c r="M407" s="18"/>
    </row>
    <row r="408" spans="1:13" x14ac:dyDescent="0.3">
      <c r="A408" s="12">
        <v>41869</v>
      </c>
      <c r="B408">
        <v>24.49</v>
      </c>
      <c r="C408">
        <v>24.66</v>
      </c>
      <c r="D408">
        <v>24.43</v>
      </c>
      <c r="E408">
        <v>24.629999000000002</v>
      </c>
      <c r="F408">
        <v>27666900</v>
      </c>
      <c r="G408">
        <v>23.533494999999998</v>
      </c>
      <c r="I408" s="14">
        <f t="shared" si="12"/>
        <v>1.066877264387478E-2</v>
      </c>
      <c r="J408" s="16" t="str">
        <f t="shared" si="13"/>
        <v>NO</v>
      </c>
      <c r="K408" s="18"/>
      <c r="L408" s="18"/>
      <c r="M408" s="18"/>
    </row>
    <row r="409" spans="1:13" x14ac:dyDescent="0.3">
      <c r="A409" s="12">
        <v>41866</v>
      </c>
      <c r="B409">
        <v>24.66</v>
      </c>
      <c r="C409">
        <v>24.66</v>
      </c>
      <c r="D409">
        <v>24.27</v>
      </c>
      <c r="E409">
        <v>24.43</v>
      </c>
      <c r="F409">
        <v>33624000</v>
      </c>
      <c r="G409">
        <v>23.342399</v>
      </c>
      <c r="I409" s="14">
        <f t="shared" si="12"/>
        <v>1.0339123242349091E-2</v>
      </c>
      <c r="J409" s="16" t="str">
        <f t="shared" si="13"/>
        <v>NO</v>
      </c>
      <c r="K409" s="18"/>
      <c r="L409" s="18"/>
      <c r="M409" s="18"/>
    </row>
    <row r="410" spans="1:13" x14ac:dyDescent="0.3">
      <c r="A410" s="12">
        <v>41865</v>
      </c>
      <c r="B410">
        <v>24.940000999999999</v>
      </c>
      <c r="C410">
        <v>24.940000999999999</v>
      </c>
      <c r="D410">
        <v>24.32</v>
      </c>
      <c r="E410">
        <v>24.540001</v>
      </c>
      <c r="F410">
        <v>63790200</v>
      </c>
      <c r="G410">
        <v>23.447503000000001</v>
      </c>
      <c r="I410" s="14">
        <f t="shared" si="12"/>
        <v>7.5844019107585092E-2</v>
      </c>
      <c r="J410" s="16" t="str">
        <f t="shared" si="13"/>
        <v>NO</v>
      </c>
      <c r="K410" s="18"/>
      <c r="L410" s="18"/>
      <c r="M410" s="18"/>
    </row>
    <row r="411" spans="1:13" x14ac:dyDescent="0.3">
      <c r="A411" s="12">
        <v>41864</v>
      </c>
      <c r="B411">
        <v>25.17</v>
      </c>
      <c r="C411">
        <v>25.27</v>
      </c>
      <c r="D411">
        <v>24.93</v>
      </c>
      <c r="E411">
        <v>25.200001</v>
      </c>
      <c r="F411">
        <v>43708600</v>
      </c>
      <c r="G411">
        <v>24.078119999999998</v>
      </c>
      <c r="I411" s="14">
        <f t="shared" si="12"/>
        <v>0.1023622002466229</v>
      </c>
      <c r="J411" s="16" t="str">
        <f t="shared" si="13"/>
        <v>NO</v>
      </c>
      <c r="K411" s="18"/>
      <c r="L411" s="18"/>
      <c r="M411" s="18"/>
    </row>
    <row r="412" spans="1:13" x14ac:dyDescent="0.3">
      <c r="A412" s="12">
        <v>41863</v>
      </c>
      <c r="B412">
        <v>25.209999</v>
      </c>
      <c r="C412">
        <v>25.27</v>
      </c>
      <c r="D412">
        <v>25</v>
      </c>
      <c r="E412">
        <v>25.15</v>
      </c>
      <c r="F412">
        <v>21928200</v>
      </c>
      <c r="G412">
        <v>24.030345000000001</v>
      </c>
      <c r="I412" s="14">
        <f t="shared" si="12"/>
        <v>8.4519142539062342E-2</v>
      </c>
      <c r="J412" s="16" t="str">
        <f t="shared" si="13"/>
        <v>NO</v>
      </c>
      <c r="K412" s="18"/>
      <c r="L412" s="18"/>
      <c r="M412" s="18"/>
    </row>
    <row r="413" spans="1:13" x14ac:dyDescent="0.3">
      <c r="A413" s="12">
        <v>41862</v>
      </c>
      <c r="B413">
        <v>25.09</v>
      </c>
      <c r="C413">
        <v>25.370000999999998</v>
      </c>
      <c r="D413">
        <v>25.01</v>
      </c>
      <c r="E413">
        <v>25.23</v>
      </c>
      <c r="F413">
        <v>25946200</v>
      </c>
      <c r="G413">
        <v>24.106784000000001</v>
      </c>
      <c r="I413" s="14">
        <f t="shared" si="12"/>
        <v>9.600347523892272E-2</v>
      </c>
      <c r="J413" s="16" t="str">
        <f t="shared" si="13"/>
        <v>NO</v>
      </c>
      <c r="K413" s="18"/>
      <c r="L413" s="18"/>
      <c r="M413" s="18"/>
    </row>
    <row r="414" spans="1:13" x14ac:dyDescent="0.3">
      <c r="A414" s="12">
        <v>41859</v>
      </c>
      <c r="B414">
        <v>24.870000999999998</v>
      </c>
      <c r="C414">
        <v>25.059999000000001</v>
      </c>
      <c r="D414">
        <v>24.74</v>
      </c>
      <c r="E414">
        <v>25.030000999999999</v>
      </c>
      <c r="F414">
        <v>21648600</v>
      </c>
      <c r="G414">
        <v>23.915687999999999</v>
      </c>
      <c r="I414" s="14">
        <f t="shared" si="12"/>
        <v>8.7315421372719415E-2</v>
      </c>
      <c r="J414" s="16" t="str">
        <f t="shared" si="13"/>
        <v>NO</v>
      </c>
      <c r="K414" s="18"/>
      <c r="L414" s="18"/>
      <c r="M414" s="18"/>
    </row>
    <row r="415" spans="1:13" x14ac:dyDescent="0.3">
      <c r="A415" s="12">
        <v>41858</v>
      </c>
      <c r="B415">
        <v>25.01</v>
      </c>
      <c r="C415">
        <v>25.110001</v>
      </c>
      <c r="D415">
        <v>24.690000999999999</v>
      </c>
      <c r="E415">
        <v>24.860001</v>
      </c>
      <c r="F415">
        <v>24123500</v>
      </c>
      <c r="G415">
        <v>23.753257000000001</v>
      </c>
      <c r="I415" s="14">
        <f t="shared" si="12"/>
        <v>8.7013551070679984E-2</v>
      </c>
      <c r="J415" s="16" t="str">
        <f t="shared" si="13"/>
        <v>NO</v>
      </c>
      <c r="K415" s="18"/>
      <c r="L415" s="18"/>
      <c r="M415" s="18"/>
    </row>
    <row r="416" spans="1:13" x14ac:dyDescent="0.3">
      <c r="A416" s="12">
        <v>41857</v>
      </c>
      <c r="B416">
        <v>24.93</v>
      </c>
      <c r="C416">
        <v>25.209999</v>
      </c>
      <c r="D416">
        <v>24.85</v>
      </c>
      <c r="E416">
        <v>24.93</v>
      </c>
      <c r="F416">
        <v>20990600</v>
      </c>
      <c r="G416">
        <v>23.820139999999999</v>
      </c>
      <c r="I416" s="14">
        <f t="shared" si="12"/>
        <v>9.7271175055949621E-2</v>
      </c>
      <c r="J416" s="16" t="str">
        <f t="shared" si="13"/>
        <v>NO</v>
      </c>
      <c r="K416" s="18"/>
      <c r="L416" s="18"/>
      <c r="M416" s="18"/>
    </row>
    <row r="417" spans="1:13" x14ac:dyDescent="0.3">
      <c r="A417" s="12">
        <v>41856</v>
      </c>
      <c r="B417">
        <v>25.02</v>
      </c>
      <c r="C417">
        <v>25.120000999999998</v>
      </c>
      <c r="D417">
        <v>24.870000999999998</v>
      </c>
      <c r="E417">
        <v>24.969999000000001</v>
      </c>
      <c r="F417">
        <v>21176500</v>
      </c>
      <c r="G417">
        <v>23.858357999999999</v>
      </c>
      <c r="I417" s="14">
        <f t="shared" si="12"/>
        <v>8.7543557819841356E-2</v>
      </c>
      <c r="J417" s="16" t="str">
        <f t="shared" si="13"/>
        <v>NO</v>
      </c>
      <c r="K417" s="18"/>
      <c r="L417" s="18"/>
      <c r="M417" s="18"/>
    </row>
    <row r="418" spans="1:13" x14ac:dyDescent="0.3">
      <c r="A418" s="12">
        <v>41855</v>
      </c>
      <c r="B418">
        <v>24.940000999999999</v>
      </c>
      <c r="C418">
        <v>25.219999000000001</v>
      </c>
      <c r="D418">
        <v>24.860001</v>
      </c>
      <c r="E418">
        <v>25.17</v>
      </c>
      <c r="F418">
        <v>17252200</v>
      </c>
      <c r="G418">
        <v>24.049454999999998</v>
      </c>
      <c r="I418" s="14">
        <f t="shared" si="12"/>
        <v>9.7210065509587551E-2</v>
      </c>
      <c r="J418" s="16" t="str">
        <f t="shared" si="13"/>
        <v>NO</v>
      </c>
      <c r="K418" s="18"/>
      <c r="L418" s="18"/>
      <c r="M418" s="18"/>
    </row>
    <row r="419" spans="1:13" x14ac:dyDescent="0.3">
      <c r="A419" s="12">
        <v>41852</v>
      </c>
      <c r="B419">
        <v>25.139999</v>
      </c>
      <c r="C419">
        <v>25.209999</v>
      </c>
      <c r="D419">
        <v>24.799999</v>
      </c>
      <c r="E419">
        <v>25</v>
      </c>
      <c r="F419">
        <v>28609200</v>
      </c>
      <c r="G419">
        <v>23.887022999999999</v>
      </c>
      <c r="I419" s="14">
        <f t="shared" si="12"/>
        <v>8.648413733159499E-2</v>
      </c>
      <c r="J419" s="16" t="str">
        <f t="shared" si="13"/>
        <v>NO</v>
      </c>
      <c r="K419" s="18"/>
      <c r="L419" s="18"/>
      <c r="M419" s="18"/>
    </row>
    <row r="420" spans="1:13" x14ac:dyDescent="0.3">
      <c r="A420" s="12">
        <v>41851</v>
      </c>
      <c r="B420">
        <v>25.48</v>
      </c>
      <c r="C420">
        <v>25.5</v>
      </c>
      <c r="D420">
        <v>25.17</v>
      </c>
      <c r="E420">
        <v>25.23</v>
      </c>
      <c r="F420">
        <v>28219900</v>
      </c>
      <c r="G420">
        <v>24.106784000000001</v>
      </c>
      <c r="I420" s="14">
        <f t="shared" si="12"/>
        <v>9.1735132335130531E-2</v>
      </c>
      <c r="J420" s="16" t="str">
        <f t="shared" si="13"/>
        <v>NO</v>
      </c>
      <c r="K420" s="18"/>
      <c r="L420" s="18"/>
      <c r="M420" s="18"/>
    </row>
    <row r="421" spans="1:13" x14ac:dyDescent="0.3">
      <c r="A421" s="12">
        <v>41850</v>
      </c>
      <c r="B421">
        <v>25.83</v>
      </c>
      <c r="C421">
        <v>25.84</v>
      </c>
      <c r="D421">
        <v>25.469999000000001</v>
      </c>
      <c r="E421">
        <v>25.629999000000002</v>
      </c>
      <c r="F421">
        <v>26119900</v>
      </c>
      <c r="G421">
        <v>24.488976000000001</v>
      </c>
      <c r="I421" s="14">
        <f t="shared" si="12"/>
        <v>0.10664935233160633</v>
      </c>
      <c r="J421" s="16" t="str">
        <f t="shared" si="13"/>
        <v>NO</v>
      </c>
      <c r="K421" s="18"/>
      <c r="L421" s="18"/>
      <c r="M421" s="18"/>
    </row>
    <row r="422" spans="1:13" x14ac:dyDescent="0.3">
      <c r="A422" s="12">
        <v>41849</v>
      </c>
      <c r="B422">
        <v>25.879999000000002</v>
      </c>
      <c r="C422">
        <v>26.01</v>
      </c>
      <c r="D422">
        <v>25.690000999999999</v>
      </c>
      <c r="E422">
        <v>25.709999</v>
      </c>
      <c r="F422">
        <v>22441500</v>
      </c>
      <c r="G422">
        <v>24.565414000000001</v>
      </c>
      <c r="I422" s="14">
        <f t="shared" si="12"/>
        <v>0.11685486533449185</v>
      </c>
      <c r="J422" s="16" t="str">
        <f t="shared" si="13"/>
        <v>NO</v>
      </c>
      <c r="K422" s="18"/>
      <c r="L422" s="18"/>
      <c r="M422" s="18"/>
    </row>
    <row r="423" spans="1:13" x14ac:dyDescent="0.3">
      <c r="A423" s="12">
        <v>41848</v>
      </c>
      <c r="B423">
        <v>25.73</v>
      </c>
      <c r="C423">
        <v>26</v>
      </c>
      <c r="D423">
        <v>25.57</v>
      </c>
      <c r="E423">
        <v>25.92</v>
      </c>
      <c r="F423">
        <v>27686400</v>
      </c>
      <c r="G423">
        <v>24.766065999999999</v>
      </c>
      <c r="I423" s="14">
        <f t="shared" si="12"/>
        <v>0.12695652173913041</v>
      </c>
      <c r="J423" s="16" t="str">
        <f t="shared" si="13"/>
        <v>NO</v>
      </c>
      <c r="K423" s="18"/>
      <c r="L423" s="18"/>
      <c r="M423" s="18"/>
    </row>
    <row r="424" spans="1:13" x14ac:dyDescent="0.3">
      <c r="A424" s="12">
        <v>41845</v>
      </c>
      <c r="B424">
        <v>25.799999</v>
      </c>
      <c r="C424">
        <v>26.02</v>
      </c>
      <c r="D424">
        <v>25.68</v>
      </c>
      <c r="E424">
        <v>25.969999000000001</v>
      </c>
      <c r="F424">
        <v>28640100</v>
      </c>
      <c r="G424">
        <v>24.813839000000002</v>
      </c>
      <c r="I424" s="14">
        <f t="shared" si="12"/>
        <v>0.11315897985426493</v>
      </c>
      <c r="J424" s="16" t="str">
        <f t="shared" si="13"/>
        <v>NO</v>
      </c>
      <c r="K424" s="18"/>
      <c r="L424" s="18"/>
      <c r="M424" s="18"/>
    </row>
    <row r="425" spans="1:13" x14ac:dyDescent="0.3">
      <c r="A425" s="12">
        <v>41844</v>
      </c>
      <c r="B425">
        <v>25.780000999999999</v>
      </c>
      <c r="C425">
        <v>25.9</v>
      </c>
      <c r="D425">
        <v>25.68</v>
      </c>
      <c r="E425">
        <v>25.83</v>
      </c>
      <c r="F425">
        <v>21876300</v>
      </c>
      <c r="G425">
        <v>24.680071999999999</v>
      </c>
      <c r="I425" s="14">
        <f t="shared" si="12"/>
        <v>9.9148936170212698E-2</v>
      </c>
      <c r="J425" s="16" t="str">
        <f t="shared" si="13"/>
        <v>NO</v>
      </c>
      <c r="K425" s="18"/>
      <c r="L425" s="18"/>
      <c r="M425" s="18"/>
    </row>
    <row r="426" spans="1:13" x14ac:dyDescent="0.3">
      <c r="A426" s="12">
        <v>41843</v>
      </c>
      <c r="B426">
        <v>25.719999000000001</v>
      </c>
      <c r="C426">
        <v>25.790001</v>
      </c>
      <c r="D426">
        <v>25.549999</v>
      </c>
      <c r="E426">
        <v>25.68</v>
      </c>
      <c r="F426">
        <v>28759200</v>
      </c>
      <c r="G426">
        <v>24.536750999999999</v>
      </c>
      <c r="I426" s="14">
        <f t="shared" si="12"/>
        <v>9.1836734693877542E-2</v>
      </c>
      <c r="J426" s="16" t="str">
        <f t="shared" si="13"/>
        <v>NO</v>
      </c>
      <c r="K426" s="18"/>
      <c r="L426" s="18"/>
      <c r="M426" s="18"/>
    </row>
    <row r="427" spans="1:13" x14ac:dyDescent="0.3">
      <c r="A427" s="12">
        <v>41842</v>
      </c>
      <c r="B427">
        <v>25.950001</v>
      </c>
      <c r="C427">
        <v>26.08</v>
      </c>
      <c r="D427">
        <v>25.91</v>
      </c>
      <c r="E427">
        <v>25.950001</v>
      </c>
      <c r="F427">
        <v>28734800</v>
      </c>
      <c r="G427">
        <v>24.794730999999999</v>
      </c>
      <c r="I427" s="14">
        <f t="shared" si="12"/>
        <v>0.10897440170940187</v>
      </c>
      <c r="J427" s="16" t="str">
        <f t="shared" si="13"/>
        <v>NO</v>
      </c>
      <c r="K427" s="18"/>
      <c r="L427" s="18"/>
      <c r="M427" s="18"/>
    </row>
    <row r="428" spans="1:13" x14ac:dyDescent="0.3">
      <c r="A428" s="12">
        <v>41841</v>
      </c>
      <c r="B428">
        <v>25.889999</v>
      </c>
      <c r="C428">
        <v>25.950001</v>
      </c>
      <c r="D428">
        <v>25.719999000000001</v>
      </c>
      <c r="E428">
        <v>25.85</v>
      </c>
      <c r="F428">
        <v>20825400</v>
      </c>
      <c r="G428">
        <v>24.699182</v>
      </c>
      <c r="I428" s="14">
        <f t="shared" si="12"/>
        <v>0.11374412381491283</v>
      </c>
      <c r="J428" s="16" t="str">
        <f t="shared" si="13"/>
        <v>NO</v>
      </c>
      <c r="K428" s="18"/>
      <c r="L428" s="18"/>
      <c r="M428" s="18"/>
    </row>
    <row r="429" spans="1:13" x14ac:dyDescent="0.3">
      <c r="A429" s="12">
        <v>41838</v>
      </c>
      <c r="B429">
        <v>25.700001</v>
      </c>
      <c r="C429">
        <v>25.959999</v>
      </c>
      <c r="D429">
        <v>25.67</v>
      </c>
      <c r="E429">
        <v>25.91</v>
      </c>
      <c r="F429">
        <v>25465300</v>
      </c>
      <c r="G429">
        <v>24.756511</v>
      </c>
      <c r="I429" s="14">
        <f t="shared" si="12"/>
        <v>0.12505422817827938</v>
      </c>
      <c r="J429" s="16" t="str">
        <f t="shared" si="13"/>
        <v>NO</v>
      </c>
      <c r="K429" s="18"/>
      <c r="L429" s="18"/>
      <c r="M429" s="18"/>
    </row>
    <row r="430" spans="1:13" x14ac:dyDescent="0.3">
      <c r="A430" s="12">
        <v>41837</v>
      </c>
      <c r="B430">
        <v>25.84</v>
      </c>
      <c r="C430">
        <v>26</v>
      </c>
      <c r="D430">
        <v>25.58</v>
      </c>
      <c r="E430">
        <v>25.629999000000002</v>
      </c>
      <c r="F430">
        <v>29568000</v>
      </c>
      <c r="G430">
        <v>24.488976000000001</v>
      </c>
      <c r="I430" s="14">
        <f t="shared" si="12"/>
        <v>0.11970293227186257</v>
      </c>
      <c r="J430" s="16" t="str">
        <f t="shared" si="13"/>
        <v>NO</v>
      </c>
      <c r="K430" s="18"/>
      <c r="L430" s="18"/>
      <c r="M430" s="18"/>
    </row>
    <row r="431" spans="1:13" x14ac:dyDescent="0.3">
      <c r="A431" s="12">
        <v>41836</v>
      </c>
      <c r="B431">
        <v>25.73</v>
      </c>
      <c r="C431">
        <v>26.049999</v>
      </c>
      <c r="D431">
        <v>25.73</v>
      </c>
      <c r="E431">
        <v>25.98</v>
      </c>
      <c r="F431">
        <v>40476700</v>
      </c>
      <c r="G431">
        <v>24.823394</v>
      </c>
      <c r="I431" s="14">
        <f t="shared" si="12"/>
        <v>0.13698030634573288</v>
      </c>
      <c r="J431" s="16" t="str">
        <f t="shared" si="13"/>
        <v>NO</v>
      </c>
      <c r="K431" s="18"/>
      <c r="L431" s="18"/>
      <c r="M431" s="18"/>
    </row>
    <row r="432" spans="1:13" x14ac:dyDescent="0.3">
      <c r="A432" s="12">
        <v>41835</v>
      </c>
      <c r="B432">
        <v>25.379999000000002</v>
      </c>
      <c r="C432">
        <v>25.68</v>
      </c>
      <c r="D432">
        <v>25.360001</v>
      </c>
      <c r="E432">
        <v>25.67</v>
      </c>
      <c r="F432">
        <v>29468800</v>
      </c>
      <c r="G432">
        <v>24.527196</v>
      </c>
      <c r="I432" s="14">
        <f t="shared" si="12"/>
        <v>0.14292079888338383</v>
      </c>
      <c r="J432" s="16" t="str">
        <f t="shared" si="13"/>
        <v>NO</v>
      </c>
      <c r="K432" s="18"/>
      <c r="L432" s="18"/>
      <c r="M432" s="18"/>
    </row>
    <row r="433" spans="1:13" x14ac:dyDescent="0.3">
      <c r="A433" s="12">
        <v>41834</v>
      </c>
      <c r="B433">
        <v>25.610001</v>
      </c>
      <c r="C433">
        <v>25.65</v>
      </c>
      <c r="D433">
        <v>25.4</v>
      </c>
      <c r="E433">
        <v>25.440000999999999</v>
      </c>
      <c r="F433">
        <v>19243600</v>
      </c>
      <c r="G433">
        <v>24.307435000000002</v>
      </c>
      <c r="I433" s="14">
        <f t="shared" si="12"/>
        <v>0.1231788520971302</v>
      </c>
      <c r="J433" s="16" t="str">
        <f t="shared" si="13"/>
        <v>NO</v>
      </c>
      <c r="K433" s="18"/>
      <c r="L433" s="18"/>
      <c r="M433" s="18"/>
    </row>
    <row r="434" spans="1:13" x14ac:dyDescent="0.3">
      <c r="A434" s="12">
        <v>41831</v>
      </c>
      <c r="B434">
        <v>25.52</v>
      </c>
      <c r="C434">
        <v>25.65</v>
      </c>
      <c r="D434">
        <v>25.440000999999999</v>
      </c>
      <c r="E434">
        <v>25.52</v>
      </c>
      <c r="F434">
        <v>20945900</v>
      </c>
      <c r="G434">
        <v>24.383873999999999</v>
      </c>
      <c r="I434" s="14">
        <f t="shared" si="12"/>
        <v>0.10380618063122071</v>
      </c>
      <c r="J434" s="16" t="str">
        <f t="shared" si="13"/>
        <v>NO</v>
      </c>
      <c r="K434" s="18"/>
      <c r="L434" s="18"/>
      <c r="M434" s="18"/>
    </row>
    <row r="435" spans="1:13" x14ac:dyDescent="0.3">
      <c r="A435" s="12">
        <v>41830</v>
      </c>
      <c r="B435">
        <v>25.25</v>
      </c>
      <c r="C435">
        <v>25.52</v>
      </c>
      <c r="D435">
        <v>25.219999000000001</v>
      </c>
      <c r="E435">
        <v>25.440000999999999</v>
      </c>
      <c r="F435">
        <v>27278600</v>
      </c>
      <c r="G435">
        <v>24.307435000000002</v>
      </c>
      <c r="I435" s="14">
        <f t="shared" si="12"/>
        <v>0.10897994293897373</v>
      </c>
      <c r="J435" s="16" t="str">
        <f t="shared" si="13"/>
        <v>NO</v>
      </c>
      <c r="K435" s="18"/>
      <c r="L435" s="18"/>
      <c r="M435" s="18"/>
    </row>
    <row r="436" spans="1:13" x14ac:dyDescent="0.3">
      <c r="A436" s="12">
        <v>41829</v>
      </c>
      <c r="B436">
        <v>25.219999000000001</v>
      </c>
      <c r="C436">
        <v>25.5</v>
      </c>
      <c r="D436">
        <v>25.139999</v>
      </c>
      <c r="E436">
        <v>25.440000999999999</v>
      </c>
      <c r="F436">
        <v>35610300</v>
      </c>
      <c r="G436">
        <v>24.307435000000002</v>
      </c>
      <c r="I436" s="14">
        <f t="shared" si="12"/>
        <v>0.11334796498905897</v>
      </c>
      <c r="J436" s="16" t="str">
        <f t="shared" si="13"/>
        <v>NO</v>
      </c>
      <c r="K436" s="18"/>
      <c r="L436" s="18"/>
      <c r="M436" s="18"/>
    </row>
    <row r="437" spans="1:13" x14ac:dyDescent="0.3">
      <c r="A437" s="12">
        <v>41828</v>
      </c>
      <c r="B437">
        <v>25.209999</v>
      </c>
      <c r="C437">
        <v>25.309999000000001</v>
      </c>
      <c r="D437">
        <v>25.059999000000001</v>
      </c>
      <c r="E437">
        <v>25.07</v>
      </c>
      <c r="F437">
        <v>34622900</v>
      </c>
      <c r="G437">
        <v>23.953907000000001</v>
      </c>
      <c r="I437" s="14">
        <f t="shared" si="12"/>
        <v>0.10391902703298217</v>
      </c>
      <c r="J437" s="16" t="str">
        <f t="shared" si="13"/>
        <v>NO</v>
      </c>
      <c r="K437" s="18"/>
      <c r="L437" s="18"/>
      <c r="M437" s="18"/>
    </row>
    <row r="438" spans="1:13" x14ac:dyDescent="0.3">
      <c r="A438" s="12">
        <v>41827</v>
      </c>
      <c r="B438">
        <v>25</v>
      </c>
      <c r="C438">
        <v>25.25</v>
      </c>
      <c r="D438">
        <v>24.969999000000001</v>
      </c>
      <c r="E438">
        <v>25.23</v>
      </c>
      <c r="F438">
        <v>21293500</v>
      </c>
      <c r="G438">
        <v>24.106784000000001</v>
      </c>
      <c r="I438" s="14">
        <f t="shared" si="12"/>
        <v>9.2680814205283735E-2</v>
      </c>
      <c r="J438" s="16" t="str">
        <f t="shared" si="13"/>
        <v>NO</v>
      </c>
      <c r="K438" s="18"/>
      <c r="L438" s="18"/>
      <c r="M438" s="18"/>
    </row>
    <row r="439" spans="1:13" x14ac:dyDescent="0.3">
      <c r="A439" s="12">
        <v>41823</v>
      </c>
      <c r="B439">
        <v>25.15</v>
      </c>
      <c r="C439">
        <v>25.25</v>
      </c>
      <c r="D439">
        <v>25.129999000000002</v>
      </c>
      <c r="E439">
        <v>25.190000999999999</v>
      </c>
      <c r="F439">
        <v>19598800</v>
      </c>
      <c r="G439">
        <v>24.068565</v>
      </c>
      <c r="I439" s="14">
        <f t="shared" si="12"/>
        <v>9.5693823401479028E-2</v>
      </c>
      <c r="J439" s="16" t="str">
        <f t="shared" si="13"/>
        <v>NO</v>
      </c>
      <c r="K439" s="18"/>
      <c r="L439" s="18"/>
      <c r="M439" s="18"/>
    </row>
    <row r="440" spans="1:13" x14ac:dyDescent="0.3">
      <c r="A440" s="12">
        <v>41822</v>
      </c>
      <c r="B440">
        <v>24.969999000000001</v>
      </c>
      <c r="C440">
        <v>25.139999</v>
      </c>
      <c r="D440">
        <v>24.870000999999998</v>
      </c>
      <c r="E440">
        <v>25.030000999999999</v>
      </c>
      <c r="F440">
        <v>30197200</v>
      </c>
      <c r="G440">
        <v>23.915687999999999</v>
      </c>
      <c r="I440" s="14">
        <f t="shared" si="12"/>
        <v>8.3549826839826702E-2</v>
      </c>
      <c r="J440" s="16" t="str">
        <f t="shared" si="13"/>
        <v>NO</v>
      </c>
      <c r="K440" s="18"/>
      <c r="L440" s="18"/>
      <c r="M440" s="18"/>
    </row>
    <row r="441" spans="1:13" x14ac:dyDescent="0.3">
      <c r="A441" s="12">
        <v>41821</v>
      </c>
      <c r="B441">
        <v>24.99</v>
      </c>
      <c r="C441">
        <v>25.110001</v>
      </c>
      <c r="D441">
        <v>24.77</v>
      </c>
      <c r="E441">
        <v>25.08</v>
      </c>
      <c r="F441">
        <v>34613200</v>
      </c>
      <c r="G441">
        <v>23.78192</v>
      </c>
      <c r="I441" s="14">
        <f t="shared" si="12"/>
        <v>0.11864406779661008</v>
      </c>
      <c r="J441" s="16" t="str">
        <f t="shared" si="13"/>
        <v>NO</v>
      </c>
      <c r="K441" s="18"/>
      <c r="L441" s="18"/>
      <c r="M441" s="18"/>
    </row>
    <row r="442" spans="1:13" x14ac:dyDescent="0.3">
      <c r="A442" s="12">
        <v>41820</v>
      </c>
      <c r="B442">
        <v>24.67</v>
      </c>
      <c r="C442">
        <v>24.9</v>
      </c>
      <c r="D442">
        <v>24.620000999999998</v>
      </c>
      <c r="E442">
        <v>24.85</v>
      </c>
      <c r="F442">
        <v>23992100</v>
      </c>
      <c r="G442">
        <v>23.563825000000001</v>
      </c>
      <c r="I442" s="14">
        <f t="shared" si="12"/>
        <v>0.11285266457680265</v>
      </c>
      <c r="J442" s="16" t="str">
        <f t="shared" si="13"/>
        <v>NO</v>
      </c>
      <c r="K442" s="18"/>
      <c r="L442" s="18"/>
      <c r="M442" s="18"/>
    </row>
    <row r="443" spans="1:13" x14ac:dyDescent="0.3">
      <c r="A443" s="12">
        <v>41817</v>
      </c>
      <c r="B443">
        <v>24.6</v>
      </c>
      <c r="C443">
        <v>24.780000999999999</v>
      </c>
      <c r="D443">
        <v>24.48</v>
      </c>
      <c r="E443">
        <v>24.700001</v>
      </c>
      <c r="F443">
        <v>34999300</v>
      </c>
      <c r="G443">
        <v>23.421589000000001</v>
      </c>
      <c r="I443" s="14">
        <f t="shared" si="12"/>
        <v>0.1217075840145323</v>
      </c>
      <c r="J443" s="16" t="str">
        <f t="shared" si="13"/>
        <v>NO</v>
      </c>
      <c r="K443" s="18"/>
      <c r="L443" s="18"/>
      <c r="M443" s="18"/>
    </row>
    <row r="444" spans="1:13" x14ac:dyDescent="0.3">
      <c r="A444" s="12">
        <v>41816</v>
      </c>
      <c r="B444">
        <v>24.66</v>
      </c>
      <c r="C444">
        <v>24.809999000000001</v>
      </c>
      <c r="D444">
        <v>24.48</v>
      </c>
      <c r="E444">
        <v>24.65</v>
      </c>
      <c r="F444">
        <v>19134400</v>
      </c>
      <c r="G444">
        <v>23.374175000000001</v>
      </c>
      <c r="I444" s="14">
        <f t="shared" si="12"/>
        <v>0.10439068100358417</v>
      </c>
      <c r="J444" s="16" t="str">
        <f t="shared" si="13"/>
        <v>NO</v>
      </c>
      <c r="K444" s="18"/>
      <c r="L444" s="18"/>
      <c r="M444" s="18"/>
    </row>
    <row r="445" spans="1:13" x14ac:dyDescent="0.3">
      <c r="A445" s="12">
        <v>41815</v>
      </c>
      <c r="B445">
        <v>24.549999</v>
      </c>
      <c r="C445">
        <v>24.780000999999999</v>
      </c>
      <c r="D445">
        <v>24.41</v>
      </c>
      <c r="E445">
        <v>24.719999000000001</v>
      </c>
      <c r="F445">
        <v>22579500</v>
      </c>
      <c r="G445">
        <v>23.440552</v>
      </c>
      <c r="I445" s="14">
        <f t="shared" si="12"/>
        <v>0.10653531781557746</v>
      </c>
      <c r="J445" s="16" t="str">
        <f t="shared" si="13"/>
        <v>NO</v>
      </c>
      <c r="K445" s="18"/>
      <c r="L445" s="18"/>
      <c r="M445" s="18"/>
    </row>
    <row r="446" spans="1:13" x14ac:dyDescent="0.3">
      <c r="A446" s="12">
        <v>41814</v>
      </c>
      <c r="B446">
        <v>24.620000999999998</v>
      </c>
      <c r="C446">
        <v>24.74</v>
      </c>
      <c r="D446">
        <v>24.52</v>
      </c>
      <c r="E446">
        <v>24.530000999999999</v>
      </c>
      <c r="F446">
        <v>24302000</v>
      </c>
      <c r="G446">
        <v>23.260387000000001</v>
      </c>
      <c r="I446" s="14">
        <f t="shared" si="12"/>
        <v>0.13722767732962438</v>
      </c>
      <c r="J446" s="16" t="str">
        <f t="shared" si="13"/>
        <v>NO</v>
      </c>
      <c r="K446" s="18"/>
      <c r="L446" s="18"/>
      <c r="M446" s="18"/>
    </row>
    <row r="447" spans="1:13" x14ac:dyDescent="0.3">
      <c r="A447" s="12">
        <v>41813</v>
      </c>
      <c r="B447">
        <v>24.809999000000001</v>
      </c>
      <c r="C447">
        <v>24.9</v>
      </c>
      <c r="D447">
        <v>24.65</v>
      </c>
      <c r="E447">
        <v>24.700001</v>
      </c>
      <c r="F447">
        <v>18751100</v>
      </c>
      <c r="G447">
        <v>23.421589000000001</v>
      </c>
      <c r="I447" s="14">
        <f t="shared" si="12"/>
        <v>0.14140490487083657</v>
      </c>
      <c r="J447" s="16" t="str">
        <f t="shared" si="13"/>
        <v>NO</v>
      </c>
      <c r="K447" s="18"/>
      <c r="L447" s="18"/>
      <c r="M447" s="18"/>
    </row>
    <row r="448" spans="1:13" x14ac:dyDescent="0.3">
      <c r="A448" s="12">
        <v>41810</v>
      </c>
      <c r="B448">
        <v>24.629999000000002</v>
      </c>
      <c r="C448">
        <v>24.9</v>
      </c>
      <c r="D448">
        <v>24.610001</v>
      </c>
      <c r="E448">
        <v>24.83</v>
      </c>
      <c r="F448">
        <v>39707300</v>
      </c>
      <c r="G448">
        <v>23.544858999999999</v>
      </c>
      <c r="I448" s="14">
        <f t="shared" si="12"/>
        <v>0.13742556115437465</v>
      </c>
      <c r="J448" s="16" t="str">
        <f t="shared" si="13"/>
        <v>NO</v>
      </c>
      <c r="K448" s="18"/>
      <c r="L448" s="18"/>
      <c r="M448" s="18"/>
    </row>
    <row r="449" spans="1:13" x14ac:dyDescent="0.3">
      <c r="A449" s="12">
        <v>41809</v>
      </c>
      <c r="B449">
        <v>24.620000999999998</v>
      </c>
      <c r="C449">
        <v>24.709999</v>
      </c>
      <c r="D449">
        <v>24.450001</v>
      </c>
      <c r="E449">
        <v>24.709999</v>
      </c>
      <c r="F449">
        <v>20646800</v>
      </c>
      <c r="G449">
        <v>23.431069000000001</v>
      </c>
      <c r="I449" s="14">
        <f t="shared" si="12"/>
        <v>0.14239482858968233</v>
      </c>
      <c r="J449" s="16" t="str">
        <f t="shared" si="13"/>
        <v>NO</v>
      </c>
      <c r="K449" s="18"/>
      <c r="L449" s="18"/>
      <c r="M449" s="18"/>
    </row>
    <row r="450" spans="1:13" x14ac:dyDescent="0.3">
      <c r="A450" s="12">
        <v>41808</v>
      </c>
      <c r="B450">
        <v>24.700001</v>
      </c>
      <c r="C450">
        <v>24.75</v>
      </c>
      <c r="D450">
        <v>24.459999</v>
      </c>
      <c r="E450">
        <v>24.629999000000002</v>
      </c>
      <c r="F450">
        <v>24723700</v>
      </c>
      <c r="G450">
        <v>23.35521</v>
      </c>
      <c r="I450" s="14">
        <f t="shared" ref="I450:I513" si="14">+(E450/E514)-1</f>
        <v>0.13869626161332693</v>
      </c>
      <c r="J450" s="16" t="str">
        <f t="shared" ref="J450:J513" si="15">+IF(I450&gt;=0.2,"YES","NO")</f>
        <v>NO</v>
      </c>
      <c r="K450" s="18"/>
      <c r="L450" s="18"/>
      <c r="M450" s="18"/>
    </row>
    <row r="451" spans="1:13" x14ac:dyDescent="0.3">
      <c r="A451" s="12">
        <v>41807</v>
      </c>
      <c r="B451">
        <v>24.49</v>
      </c>
      <c r="C451">
        <v>24.620000999999998</v>
      </c>
      <c r="D451">
        <v>24.41</v>
      </c>
      <c r="E451">
        <v>24.5</v>
      </c>
      <c r="F451">
        <v>17972800</v>
      </c>
      <c r="G451">
        <v>23.231939000000001</v>
      </c>
      <c r="I451" s="14">
        <f t="shared" si="14"/>
        <v>0.13900511390051129</v>
      </c>
      <c r="J451" s="16" t="str">
        <f t="shared" si="15"/>
        <v>NO</v>
      </c>
      <c r="K451" s="18"/>
      <c r="L451" s="18"/>
      <c r="M451" s="18"/>
    </row>
    <row r="452" spans="1:13" x14ac:dyDescent="0.3">
      <c r="A452" s="12">
        <v>41806</v>
      </c>
      <c r="B452">
        <v>24.52</v>
      </c>
      <c r="C452">
        <v>24.73</v>
      </c>
      <c r="D452">
        <v>24.450001</v>
      </c>
      <c r="E452">
        <v>24.530000999999999</v>
      </c>
      <c r="F452">
        <v>19251300</v>
      </c>
      <c r="G452">
        <v>23.260387000000001</v>
      </c>
      <c r="I452" s="14">
        <f t="shared" si="14"/>
        <v>0.1489461826697891</v>
      </c>
      <c r="J452" s="16" t="str">
        <f t="shared" si="15"/>
        <v>NO</v>
      </c>
      <c r="K452" s="18"/>
      <c r="L452" s="18"/>
      <c r="M452" s="18"/>
    </row>
    <row r="453" spans="1:13" x14ac:dyDescent="0.3">
      <c r="A453" s="12">
        <v>41803</v>
      </c>
      <c r="B453">
        <v>24.67</v>
      </c>
      <c r="C453">
        <v>24.780000999999999</v>
      </c>
      <c r="D453">
        <v>24.6</v>
      </c>
      <c r="E453">
        <v>24.700001</v>
      </c>
      <c r="F453">
        <v>20947600</v>
      </c>
      <c r="G453">
        <v>23.421589000000001</v>
      </c>
      <c r="I453" s="14">
        <f t="shared" si="14"/>
        <v>0.14776956319702617</v>
      </c>
      <c r="J453" s="16" t="str">
        <f t="shared" si="15"/>
        <v>NO</v>
      </c>
      <c r="K453" s="18"/>
      <c r="L453" s="18"/>
      <c r="M453" s="18"/>
    </row>
    <row r="454" spans="1:13" x14ac:dyDescent="0.3">
      <c r="A454" s="12">
        <v>41802</v>
      </c>
      <c r="B454">
        <v>24.950001</v>
      </c>
      <c r="C454">
        <v>25.01</v>
      </c>
      <c r="D454">
        <v>24.620000999999998</v>
      </c>
      <c r="E454">
        <v>24.66</v>
      </c>
      <c r="F454">
        <v>26900400</v>
      </c>
      <c r="G454">
        <v>23.383658</v>
      </c>
      <c r="I454" s="14">
        <f t="shared" si="14"/>
        <v>0.1301558203483042</v>
      </c>
      <c r="J454" s="16" t="str">
        <f t="shared" si="15"/>
        <v>NO</v>
      </c>
      <c r="K454" s="18"/>
      <c r="L454" s="18"/>
      <c r="M454" s="18"/>
    </row>
    <row r="455" spans="1:13" x14ac:dyDescent="0.3">
      <c r="A455" s="12">
        <v>41801</v>
      </c>
      <c r="B455">
        <v>24.85</v>
      </c>
      <c r="C455">
        <v>25.17</v>
      </c>
      <c r="D455">
        <v>24.790001</v>
      </c>
      <c r="E455">
        <v>25.040001</v>
      </c>
      <c r="F455">
        <v>36170300</v>
      </c>
      <c r="G455">
        <v>23.743991000000001</v>
      </c>
      <c r="I455" s="14">
        <f t="shared" si="14"/>
        <v>0.1587228061673851</v>
      </c>
      <c r="J455" s="16" t="str">
        <f t="shared" si="15"/>
        <v>NO</v>
      </c>
      <c r="K455" s="18"/>
      <c r="L455" s="18"/>
      <c r="M455" s="18"/>
    </row>
    <row r="456" spans="1:13" x14ac:dyDescent="0.3">
      <c r="A456" s="12">
        <v>41800</v>
      </c>
      <c r="B456">
        <v>24.73</v>
      </c>
      <c r="C456">
        <v>25.1</v>
      </c>
      <c r="D456">
        <v>24.6</v>
      </c>
      <c r="E456">
        <v>25</v>
      </c>
      <c r="F456">
        <v>36582000</v>
      </c>
      <c r="G456">
        <v>23.706060999999998</v>
      </c>
      <c r="I456" s="14">
        <f t="shared" si="14"/>
        <v>0.15260483390480251</v>
      </c>
      <c r="J456" s="16" t="str">
        <f t="shared" si="15"/>
        <v>NO</v>
      </c>
      <c r="K456" s="18"/>
      <c r="L456" s="18"/>
      <c r="M456" s="18"/>
    </row>
    <row r="457" spans="1:13" x14ac:dyDescent="0.3">
      <c r="A457" s="12">
        <v>41799</v>
      </c>
      <c r="B457">
        <v>24.790001</v>
      </c>
      <c r="C457">
        <v>24.950001</v>
      </c>
      <c r="D457">
        <v>24.719999000000001</v>
      </c>
      <c r="E457">
        <v>24.799999</v>
      </c>
      <c r="F457">
        <v>18818400</v>
      </c>
      <c r="G457">
        <v>23.516411000000002</v>
      </c>
      <c r="I457" s="14">
        <f t="shared" si="14"/>
        <v>0.14127929130234684</v>
      </c>
      <c r="J457" s="16" t="str">
        <f t="shared" si="15"/>
        <v>NO</v>
      </c>
      <c r="K457" s="18"/>
      <c r="L457" s="18"/>
      <c r="M457" s="18"/>
    </row>
    <row r="458" spans="1:13" x14ac:dyDescent="0.3">
      <c r="A458" s="12">
        <v>41796</v>
      </c>
      <c r="B458">
        <v>24.73</v>
      </c>
      <c r="C458">
        <v>24.950001</v>
      </c>
      <c r="D458">
        <v>24.709999</v>
      </c>
      <c r="E458">
        <v>24.83</v>
      </c>
      <c r="F458">
        <v>22485100</v>
      </c>
      <c r="G458">
        <v>23.544858999999999</v>
      </c>
      <c r="I458" s="14">
        <f t="shared" si="14"/>
        <v>0.13794683776351957</v>
      </c>
      <c r="J458" s="16" t="str">
        <f t="shared" si="15"/>
        <v>NO</v>
      </c>
      <c r="K458" s="18"/>
      <c r="L458" s="18"/>
      <c r="M458" s="18"/>
    </row>
    <row r="459" spans="1:13" x14ac:dyDescent="0.3">
      <c r="A459" s="12">
        <v>41795</v>
      </c>
      <c r="B459">
        <v>24.620000999999998</v>
      </c>
      <c r="C459">
        <v>24.74</v>
      </c>
      <c r="D459">
        <v>24.41</v>
      </c>
      <c r="E459">
        <v>24.700001</v>
      </c>
      <c r="F459">
        <v>23320300</v>
      </c>
      <c r="G459">
        <v>23.421589000000001</v>
      </c>
      <c r="I459" s="14">
        <f t="shared" si="14"/>
        <v>0.1294010000273893</v>
      </c>
      <c r="J459" s="16" t="str">
        <f t="shared" si="15"/>
        <v>NO</v>
      </c>
      <c r="K459" s="18"/>
      <c r="L459" s="18"/>
      <c r="M459" s="18"/>
    </row>
    <row r="460" spans="1:13" x14ac:dyDescent="0.3">
      <c r="A460" s="12">
        <v>41794</v>
      </c>
      <c r="B460">
        <v>24.610001</v>
      </c>
      <c r="C460">
        <v>24.65</v>
      </c>
      <c r="D460">
        <v>24.4</v>
      </c>
      <c r="E460">
        <v>24.5</v>
      </c>
      <c r="F460">
        <v>20635100</v>
      </c>
      <c r="G460">
        <v>23.231939000000001</v>
      </c>
      <c r="I460" s="14">
        <f t="shared" si="14"/>
        <v>0.12282309807516034</v>
      </c>
      <c r="J460" s="16" t="str">
        <f t="shared" si="15"/>
        <v>NO</v>
      </c>
      <c r="K460" s="18"/>
      <c r="L460" s="18"/>
      <c r="M460" s="18"/>
    </row>
    <row r="461" spans="1:13" x14ac:dyDescent="0.3">
      <c r="A461" s="12">
        <v>41793</v>
      </c>
      <c r="B461">
        <v>24.75</v>
      </c>
      <c r="C461">
        <v>24.82</v>
      </c>
      <c r="D461">
        <v>24.450001</v>
      </c>
      <c r="E461">
        <v>24.68</v>
      </c>
      <c r="F461">
        <v>23339100</v>
      </c>
      <c r="G461">
        <v>23.402622999999998</v>
      </c>
      <c r="I461" s="14">
        <f t="shared" si="14"/>
        <v>0.1441817338896616</v>
      </c>
      <c r="J461" s="16" t="str">
        <f t="shared" si="15"/>
        <v>NO</v>
      </c>
      <c r="K461" s="18"/>
      <c r="L461" s="18"/>
      <c r="M461" s="18"/>
    </row>
    <row r="462" spans="1:13" x14ac:dyDescent="0.3">
      <c r="A462" s="12">
        <v>41792</v>
      </c>
      <c r="B462">
        <v>24.639999</v>
      </c>
      <c r="C462">
        <v>24.799999</v>
      </c>
      <c r="D462">
        <v>24.559999000000001</v>
      </c>
      <c r="E462">
        <v>24.780000999999999</v>
      </c>
      <c r="F462">
        <v>20393300</v>
      </c>
      <c r="G462">
        <v>23.497447999999999</v>
      </c>
      <c r="I462" s="14">
        <f t="shared" si="14"/>
        <v>0.13669734572006176</v>
      </c>
      <c r="J462" s="16" t="str">
        <f t="shared" si="15"/>
        <v>NO</v>
      </c>
      <c r="K462" s="18"/>
      <c r="L462" s="18"/>
      <c r="M462" s="18"/>
    </row>
    <row r="463" spans="1:13" x14ac:dyDescent="0.3">
      <c r="A463" s="12">
        <v>41789</v>
      </c>
      <c r="B463">
        <v>24.709999</v>
      </c>
      <c r="C463">
        <v>24.75</v>
      </c>
      <c r="D463">
        <v>24.48</v>
      </c>
      <c r="E463">
        <v>24.620000999999998</v>
      </c>
      <c r="F463">
        <v>29381600</v>
      </c>
      <c r="G463">
        <v>23.345728999999999</v>
      </c>
      <c r="I463" s="14">
        <f t="shared" si="14"/>
        <v>0.12317522810218962</v>
      </c>
      <c r="J463" s="16" t="str">
        <f t="shared" si="15"/>
        <v>NO</v>
      </c>
      <c r="K463" s="18"/>
      <c r="L463" s="18"/>
      <c r="M463" s="18"/>
    </row>
    <row r="464" spans="1:13" x14ac:dyDescent="0.3">
      <c r="A464" s="12">
        <v>41788</v>
      </c>
      <c r="B464">
        <v>24.85</v>
      </c>
      <c r="C464">
        <v>24.92</v>
      </c>
      <c r="D464">
        <v>24.559999000000001</v>
      </c>
      <c r="E464">
        <v>24.68</v>
      </c>
      <c r="F464">
        <v>21642000</v>
      </c>
      <c r="G464">
        <v>23.402622999999998</v>
      </c>
      <c r="I464" s="14">
        <f t="shared" si="14"/>
        <v>0.12539899680802558</v>
      </c>
      <c r="J464" s="16" t="str">
        <f t="shared" si="15"/>
        <v>NO</v>
      </c>
      <c r="K464" s="18"/>
      <c r="L464" s="18"/>
      <c r="M464" s="18"/>
    </row>
    <row r="465" spans="1:13" x14ac:dyDescent="0.3">
      <c r="A465" s="12">
        <v>41787</v>
      </c>
      <c r="B465">
        <v>24.629999000000002</v>
      </c>
      <c r="C465">
        <v>24.93</v>
      </c>
      <c r="D465">
        <v>24.629999000000002</v>
      </c>
      <c r="E465">
        <v>24.82</v>
      </c>
      <c r="F465">
        <v>28650600</v>
      </c>
      <c r="G465">
        <v>23.535377</v>
      </c>
      <c r="I465" s="14">
        <f t="shared" si="14"/>
        <v>0.13644688644688641</v>
      </c>
      <c r="J465" s="16" t="str">
        <f t="shared" si="15"/>
        <v>NO</v>
      </c>
      <c r="K465" s="18"/>
      <c r="L465" s="18"/>
      <c r="M465" s="18"/>
    </row>
    <row r="466" spans="1:13" x14ac:dyDescent="0.3">
      <c r="A466" s="12">
        <v>41786</v>
      </c>
      <c r="B466">
        <v>24.74</v>
      </c>
      <c r="C466">
        <v>24.879999000000002</v>
      </c>
      <c r="D466">
        <v>24.629999000000002</v>
      </c>
      <c r="E466">
        <v>24.709999</v>
      </c>
      <c r="F466">
        <v>32365700</v>
      </c>
      <c r="G466">
        <v>23.431069000000001</v>
      </c>
      <c r="I466" s="14">
        <f t="shared" si="14"/>
        <v>0.11708851188569125</v>
      </c>
      <c r="J466" s="16" t="str">
        <f t="shared" si="15"/>
        <v>NO</v>
      </c>
      <c r="K466" s="18"/>
      <c r="L466" s="18"/>
      <c r="M466" s="18"/>
    </row>
    <row r="467" spans="1:13" x14ac:dyDescent="0.3">
      <c r="A467" s="12">
        <v>41782</v>
      </c>
      <c r="B467">
        <v>24.379999000000002</v>
      </c>
      <c r="C467">
        <v>24.57</v>
      </c>
      <c r="D467">
        <v>24.35</v>
      </c>
      <c r="E467">
        <v>24.52</v>
      </c>
      <c r="F467">
        <v>27778000</v>
      </c>
      <c r="G467">
        <v>23.250904999999999</v>
      </c>
      <c r="I467" s="14">
        <f t="shared" si="14"/>
        <v>0.1079982425665722</v>
      </c>
      <c r="J467" s="16" t="str">
        <f t="shared" si="15"/>
        <v>NO</v>
      </c>
      <c r="K467" s="18"/>
      <c r="L467" s="18"/>
      <c r="M467" s="18"/>
    </row>
    <row r="468" spans="1:13" x14ac:dyDescent="0.3">
      <c r="A468" s="12">
        <v>41781</v>
      </c>
      <c r="B468">
        <v>24.42</v>
      </c>
      <c r="C468">
        <v>24.540001</v>
      </c>
      <c r="D468">
        <v>24.290001</v>
      </c>
      <c r="E468">
        <v>24.379999000000002</v>
      </c>
      <c r="F468">
        <v>26751000</v>
      </c>
      <c r="G468">
        <v>23.11815</v>
      </c>
      <c r="I468" s="14">
        <f t="shared" si="14"/>
        <v>9.3273546783567252E-2</v>
      </c>
      <c r="J468" s="16" t="str">
        <f t="shared" si="15"/>
        <v>NO</v>
      </c>
      <c r="K468" s="18"/>
      <c r="L468" s="18"/>
      <c r="M468" s="18"/>
    </row>
    <row r="469" spans="1:13" x14ac:dyDescent="0.3">
      <c r="A469" s="12">
        <v>41780</v>
      </c>
      <c r="B469">
        <v>24.219999000000001</v>
      </c>
      <c r="C469">
        <v>24.65</v>
      </c>
      <c r="D469">
        <v>24.17</v>
      </c>
      <c r="E469">
        <v>24.48</v>
      </c>
      <c r="F469">
        <v>65262600</v>
      </c>
      <c r="G469">
        <v>23.212973999999999</v>
      </c>
      <c r="I469" s="14">
        <f t="shared" si="14"/>
        <v>9.8743218189263127E-2</v>
      </c>
      <c r="J469" s="16" t="str">
        <f t="shared" si="15"/>
        <v>NO</v>
      </c>
      <c r="K469" s="18"/>
      <c r="L469" s="18"/>
      <c r="M469" s="18"/>
    </row>
    <row r="470" spans="1:13" x14ac:dyDescent="0.3">
      <c r="A470" s="12">
        <v>41779</v>
      </c>
      <c r="B470">
        <v>24.26</v>
      </c>
      <c r="C470">
        <v>24.389999</v>
      </c>
      <c r="D470">
        <v>24.02</v>
      </c>
      <c r="E470">
        <v>24.120000999999998</v>
      </c>
      <c r="F470">
        <v>56321600</v>
      </c>
      <c r="G470">
        <v>22.871607999999998</v>
      </c>
      <c r="I470" s="14">
        <f t="shared" si="14"/>
        <v>7.630526550647021E-2</v>
      </c>
      <c r="J470" s="16" t="str">
        <f t="shared" si="15"/>
        <v>NO</v>
      </c>
      <c r="K470" s="18"/>
      <c r="L470" s="18"/>
      <c r="M470" s="18"/>
    </row>
    <row r="471" spans="1:13" x14ac:dyDescent="0.3">
      <c r="A471" s="12">
        <v>41778</v>
      </c>
      <c r="B471">
        <v>24.24</v>
      </c>
      <c r="C471">
        <v>24.450001</v>
      </c>
      <c r="D471">
        <v>24.120000999999998</v>
      </c>
      <c r="E471">
        <v>24.35</v>
      </c>
      <c r="F471">
        <v>39388900</v>
      </c>
      <c r="G471">
        <v>23.089703</v>
      </c>
      <c r="I471" s="14">
        <f t="shared" si="14"/>
        <v>7.9344019474469007E-2</v>
      </c>
      <c r="J471" s="16" t="str">
        <f t="shared" si="15"/>
        <v>NO</v>
      </c>
      <c r="K471" s="18"/>
      <c r="L471" s="18"/>
      <c r="M471" s="18"/>
    </row>
    <row r="472" spans="1:13" x14ac:dyDescent="0.3">
      <c r="A472" s="12">
        <v>41775</v>
      </c>
      <c r="B472">
        <v>24.139999</v>
      </c>
      <c r="C472">
        <v>24.450001</v>
      </c>
      <c r="D472">
        <v>24.059999000000001</v>
      </c>
      <c r="E472">
        <v>24.370000999999998</v>
      </c>
      <c r="F472">
        <v>40477000</v>
      </c>
      <c r="G472">
        <v>23.108668999999999</v>
      </c>
      <c r="I472" s="14">
        <f t="shared" si="14"/>
        <v>9.4297305792546027E-2</v>
      </c>
      <c r="J472" s="16" t="str">
        <f t="shared" si="15"/>
        <v>NO</v>
      </c>
      <c r="K472" s="18"/>
      <c r="L472" s="18"/>
      <c r="M472" s="18"/>
    </row>
    <row r="473" spans="1:13" x14ac:dyDescent="0.3">
      <c r="A473" s="12">
        <v>41774</v>
      </c>
      <c r="B473">
        <v>24.27</v>
      </c>
      <c r="C473">
        <v>24.690000999999999</v>
      </c>
      <c r="D473">
        <v>24.120000999999998</v>
      </c>
      <c r="E473">
        <v>24.18</v>
      </c>
      <c r="F473">
        <v>120944500</v>
      </c>
      <c r="G473">
        <v>22.928502000000002</v>
      </c>
      <c r="I473" s="14">
        <f t="shared" si="14"/>
        <v>5.8205689277899264E-2</v>
      </c>
      <c r="J473" s="16" t="str">
        <f t="shared" si="15"/>
        <v>NO</v>
      </c>
      <c r="K473" s="18"/>
      <c r="L473" s="18"/>
      <c r="M473" s="18"/>
    </row>
    <row r="474" spans="1:13" x14ac:dyDescent="0.3">
      <c r="A474" s="12">
        <v>41773</v>
      </c>
      <c r="B474">
        <v>22.92</v>
      </c>
      <c r="C474">
        <v>23.049999</v>
      </c>
      <c r="D474">
        <v>22.629999000000002</v>
      </c>
      <c r="E474">
        <v>22.809999000000001</v>
      </c>
      <c r="F474">
        <v>59330100</v>
      </c>
      <c r="G474">
        <v>21.629408999999999</v>
      </c>
      <c r="I474" s="14">
        <f t="shared" si="14"/>
        <v>4.4033467372677215E-3</v>
      </c>
      <c r="J474" s="16" t="str">
        <f t="shared" si="15"/>
        <v>NO</v>
      </c>
      <c r="K474" s="18"/>
      <c r="L474" s="18"/>
      <c r="M474" s="18"/>
    </row>
    <row r="475" spans="1:13" x14ac:dyDescent="0.3">
      <c r="A475" s="12">
        <v>41772</v>
      </c>
      <c r="B475">
        <v>23.139999</v>
      </c>
      <c r="C475">
        <v>23.209999</v>
      </c>
      <c r="D475">
        <v>22.76</v>
      </c>
      <c r="E475">
        <v>22.860001</v>
      </c>
      <c r="F475">
        <v>57933100</v>
      </c>
      <c r="G475">
        <v>21.676822000000001</v>
      </c>
      <c r="I475" s="14">
        <f t="shared" si="14"/>
        <v>1.3141042487956334E-3</v>
      </c>
      <c r="J475" s="16" t="str">
        <f t="shared" si="15"/>
        <v>NO</v>
      </c>
      <c r="K475" s="18"/>
      <c r="L475" s="18"/>
      <c r="M475" s="18"/>
    </row>
    <row r="476" spans="1:13" x14ac:dyDescent="0.3">
      <c r="A476" s="12">
        <v>41771</v>
      </c>
      <c r="B476">
        <v>23.040001</v>
      </c>
      <c r="C476">
        <v>23.34</v>
      </c>
      <c r="D476">
        <v>23</v>
      </c>
      <c r="E476">
        <v>23.190000999999999</v>
      </c>
      <c r="F476">
        <v>40216100</v>
      </c>
      <c r="G476">
        <v>21.989742</v>
      </c>
      <c r="I476" s="14">
        <f t="shared" si="14"/>
        <v>2.2937847375385845E-2</v>
      </c>
      <c r="J476" s="16" t="str">
        <f t="shared" si="15"/>
        <v>NO</v>
      </c>
      <c r="K476" s="18"/>
      <c r="L476" s="18"/>
      <c r="M476" s="18"/>
    </row>
    <row r="477" spans="1:13" x14ac:dyDescent="0.3">
      <c r="A477" s="12">
        <v>41768</v>
      </c>
      <c r="B477">
        <v>22.959999</v>
      </c>
      <c r="C477">
        <v>23.110001</v>
      </c>
      <c r="D477">
        <v>22.92</v>
      </c>
      <c r="E477">
        <v>23.02</v>
      </c>
      <c r="F477">
        <v>22593900</v>
      </c>
      <c r="G477">
        <v>21.828541000000001</v>
      </c>
      <c r="I477" s="14">
        <f t="shared" si="14"/>
        <v>2.3566029346376194E-2</v>
      </c>
      <c r="J477" s="16" t="str">
        <f t="shared" si="15"/>
        <v>NO</v>
      </c>
      <c r="K477" s="18"/>
      <c r="L477" s="18"/>
      <c r="M477" s="18"/>
    </row>
    <row r="478" spans="1:13" x14ac:dyDescent="0.3">
      <c r="A478" s="12">
        <v>41767</v>
      </c>
      <c r="B478">
        <v>22.9</v>
      </c>
      <c r="C478">
        <v>23.17</v>
      </c>
      <c r="D478">
        <v>22.76</v>
      </c>
      <c r="E478">
        <v>23.02</v>
      </c>
      <c r="F478">
        <v>32181400</v>
      </c>
      <c r="G478">
        <v>21.828541000000001</v>
      </c>
      <c r="I478" s="14">
        <f t="shared" si="14"/>
        <v>4.7315741583257465E-2</v>
      </c>
      <c r="J478" s="16" t="str">
        <f t="shared" si="15"/>
        <v>NO</v>
      </c>
      <c r="K478" s="18"/>
      <c r="L478" s="18"/>
      <c r="M478" s="18"/>
    </row>
    <row r="479" spans="1:13" x14ac:dyDescent="0.3">
      <c r="A479" s="12">
        <v>41766</v>
      </c>
      <c r="B479">
        <v>22.719999000000001</v>
      </c>
      <c r="C479">
        <v>22.9</v>
      </c>
      <c r="D479">
        <v>22.43</v>
      </c>
      <c r="E479">
        <v>22.870000999999998</v>
      </c>
      <c r="F479">
        <v>38895200</v>
      </c>
      <c r="G479">
        <v>21.686305000000001</v>
      </c>
      <c r="I479" s="14">
        <f t="shared" si="14"/>
        <v>4.9082662801956944E-2</v>
      </c>
      <c r="J479" s="16" t="str">
        <f t="shared" si="15"/>
        <v>NO</v>
      </c>
      <c r="K479" s="18"/>
      <c r="L479" s="18"/>
      <c r="M479" s="18"/>
    </row>
    <row r="480" spans="1:13" x14ac:dyDescent="0.3">
      <c r="A480" s="12">
        <v>41765</v>
      </c>
      <c r="B480">
        <v>22.84</v>
      </c>
      <c r="C480">
        <v>22.889999</v>
      </c>
      <c r="D480">
        <v>22.629999000000002</v>
      </c>
      <c r="E480">
        <v>22.719999000000001</v>
      </c>
      <c r="F480">
        <v>21815200</v>
      </c>
      <c r="G480">
        <v>21.544066999999998</v>
      </c>
      <c r="I480" s="14">
        <f t="shared" si="14"/>
        <v>5.4292345906837403E-2</v>
      </c>
      <c r="J480" s="16" t="str">
        <f t="shared" si="15"/>
        <v>NO</v>
      </c>
      <c r="K480" s="18"/>
      <c r="L480" s="18"/>
      <c r="M480" s="18"/>
    </row>
    <row r="481" spans="1:13" x14ac:dyDescent="0.3">
      <c r="A481" s="12">
        <v>41764</v>
      </c>
      <c r="B481">
        <v>22.9</v>
      </c>
      <c r="C481">
        <v>23</v>
      </c>
      <c r="D481">
        <v>22.719999000000001</v>
      </c>
      <c r="E481">
        <v>22.959999</v>
      </c>
      <c r="F481">
        <v>17859200</v>
      </c>
      <c r="G481">
        <v>21.771644999999999</v>
      </c>
      <c r="I481" s="14">
        <f t="shared" si="14"/>
        <v>4.7923277042446255E-2</v>
      </c>
      <c r="J481" s="16" t="str">
        <f t="shared" si="15"/>
        <v>NO</v>
      </c>
      <c r="K481" s="18"/>
      <c r="L481" s="18"/>
      <c r="M481" s="18"/>
    </row>
    <row r="482" spans="1:13" x14ac:dyDescent="0.3">
      <c r="A482" s="12">
        <v>41761</v>
      </c>
      <c r="B482">
        <v>23.110001</v>
      </c>
      <c r="C482">
        <v>23.120000999999998</v>
      </c>
      <c r="D482">
        <v>22.9</v>
      </c>
      <c r="E482">
        <v>22.940000999999999</v>
      </c>
      <c r="F482">
        <v>18757000</v>
      </c>
      <c r="G482">
        <v>21.752682</v>
      </c>
      <c r="I482" s="14">
        <f t="shared" si="14"/>
        <v>4.3676114649681352E-2</v>
      </c>
      <c r="J482" s="16" t="str">
        <f t="shared" si="15"/>
        <v>NO</v>
      </c>
      <c r="K482" s="18"/>
      <c r="L482" s="18"/>
      <c r="M482" s="18"/>
    </row>
    <row r="483" spans="1:13" x14ac:dyDescent="0.3">
      <c r="A483" s="12">
        <v>41760</v>
      </c>
      <c r="B483">
        <v>23.139999</v>
      </c>
      <c r="C483">
        <v>23.15</v>
      </c>
      <c r="D483">
        <v>22.91</v>
      </c>
      <c r="E483">
        <v>23.01</v>
      </c>
      <c r="F483">
        <v>17463700</v>
      </c>
      <c r="G483">
        <v>21.819057999999998</v>
      </c>
      <c r="I483" s="14">
        <f t="shared" si="14"/>
        <v>6.2817551963048723E-2</v>
      </c>
      <c r="J483" s="16" t="str">
        <f t="shared" si="15"/>
        <v>NO</v>
      </c>
      <c r="K483" s="18"/>
      <c r="L483" s="18"/>
      <c r="M483" s="18"/>
    </row>
    <row r="484" spans="1:13" x14ac:dyDescent="0.3">
      <c r="A484" s="12">
        <v>41759</v>
      </c>
      <c r="B484">
        <v>23.08</v>
      </c>
      <c r="C484">
        <v>23.139999</v>
      </c>
      <c r="D484">
        <v>22.92</v>
      </c>
      <c r="E484">
        <v>23.110001</v>
      </c>
      <c r="F484">
        <v>23948500</v>
      </c>
      <c r="G484">
        <v>21.913882999999998</v>
      </c>
      <c r="I484" s="14">
        <f t="shared" si="14"/>
        <v>6.2528781609195505E-2</v>
      </c>
      <c r="J484" s="16" t="str">
        <f t="shared" si="15"/>
        <v>NO</v>
      </c>
      <c r="K484" s="18"/>
      <c r="L484" s="18"/>
      <c r="M484" s="18"/>
    </row>
    <row r="485" spans="1:13" x14ac:dyDescent="0.3">
      <c r="A485" s="12">
        <v>41758</v>
      </c>
      <c r="B485">
        <v>23.200001</v>
      </c>
      <c r="C485">
        <v>23.209999</v>
      </c>
      <c r="D485">
        <v>23.059999000000001</v>
      </c>
      <c r="E485">
        <v>23.16</v>
      </c>
      <c r="F485">
        <v>14582400</v>
      </c>
      <c r="G485">
        <v>21.961293999999999</v>
      </c>
      <c r="I485" s="14">
        <f t="shared" si="14"/>
        <v>5.2727272727272734E-2</v>
      </c>
      <c r="J485" s="16" t="str">
        <f t="shared" si="15"/>
        <v>NO</v>
      </c>
      <c r="K485" s="18"/>
      <c r="L485" s="18"/>
      <c r="M485" s="18"/>
    </row>
    <row r="486" spans="1:13" x14ac:dyDescent="0.3">
      <c r="A486" s="12">
        <v>41757</v>
      </c>
      <c r="B486">
        <v>23.15</v>
      </c>
      <c r="C486">
        <v>23.24</v>
      </c>
      <c r="D486">
        <v>22.790001</v>
      </c>
      <c r="E486">
        <v>23.02</v>
      </c>
      <c r="F486">
        <v>36817100</v>
      </c>
      <c r="G486">
        <v>21.828541000000001</v>
      </c>
      <c r="I486" s="14">
        <f t="shared" si="14"/>
        <v>3.6936890228068009E-2</v>
      </c>
      <c r="J486" s="16" t="str">
        <f t="shared" si="15"/>
        <v>NO</v>
      </c>
      <c r="K486" s="18"/>
      <c r="L486" s="18"/>
      <c r="M486" s="18"/>
    </row>
    <row r="487" spans="1:13" x14ac:dyDescent="0.3">
      <c r="A487" s="12">
        <v>41754</v>
      </c>
      <c r="B487">
        <v>23.27</v>
      </c>
      <c r="C487">
        <v>23.32</v>
      </c>
      <c r="D487">
        <v>22.879999000000002</v>
      </c>
      <c r="E487">
        <v>23</v>
      </c>
      <c r="F487">
        <v>25087300</v>
      </c>
      <c r="G487">
        <v>21.809576</v>
      </c>
      <c r="I487" s="14">
        <f t="shared" si="14"/>
        <v>1.9503591290052746E-2</v>
      </c>
      <c r="J487" s="16" t="str">
        <f t="shared" si="15"/>
        <v>NO</v>
      </c>
      <c r="K487" s="18"/>
      <c r="L487" s="18"/>
      <c r="M487" s="18"/>
    </row>
    <row r="488" spans="1:13" x14ac:dyDescent="0.3">
      <c r="A488" s="12">
        <v>41753</v>
      </c>
      <c r="B488">
        <v>23.639999</v>
      </c>
      <c r="C488">
        <v>23.639999</v>
      </c>
      <c r="D488">
        <v>23.24</v>
      </c>
      <c r="E488">
        <v>23.33</v>
      </c>
      <c r="F488">
        <v>33976700</v>
      </c>
      <c r="G488">
        <v>22.122496000000002</v>
      </c>
      <c r="I488" s="14">
        <f t="shared" si="14"/>
        <v>2.1453590192644478E-2</v>
      </c>
      <c r="J488" s="16" t="str">
        <f t="shared" si="15"/>
        <v>NO</v>
      </c>
      <c r="K488" s="18"/>
      <c r="L488" s="18"/>
      <c r="M488" s="18"/>
    </row>
    <row r="489" spans="1:13" x14ac:dyDescent="0.3">
      <c r="A489" s="12">
        <v>41752</v>
      </c>
      <c r="B489">
        <v>23.52</v>
      </c>
      <c r="C489">
        <v>23.57</v>
      </c>
      <c r="D489">
        <v>23.24</v>
      </c>
      <c r="E489">
        <v>23.5</v>
      </c>
      <c r="F489">
        <v>29972800</v>
      </c>
      <c r="G489">
        <v>22.283697</v>
      </c>
      <c r="I489" s="14">
        <f t="shared" si="14"/>
        <v>2.934734997809918E-2</v>
      </c>
      <c r="J489" s="16" t="str">
        <f t="shared" si="15"/>
        <v>NO</v>
      </c>
      <c r="K489" s="18"/>
      <c r="L489" s="18"/>
      <c r="M489" s="18"/>
    </row>
    <row r="490" spans="1:13" x14ac:dyDescent="0.3">
      <c r="A490" s="12">
        <v>41751</v>
      </c>
      <c r="B490">
        <v>23.43</v>
      </c>
      <c r="C490">
        <v>23.610001</v>
      </c>
      <c r="D490">
        <v>23.4</v>
      </c>
      <c r="E490">
        <v>23.52</v>
      </c>
      <c r="F490">
        <v>28725000</v>
      </c>
      <c r="G490">
        <v>22.302662000000002</v>
      </c>
      <c r="I490" s="14">
        <f t="shared" si="14"/>
        <v>3.4300791556728383E-2</v>
      </c>
      <c r="J490" s="16" t="str">
        <f t="shared" si="15"/>
        <v>NO</v>
      </c>
      <c r="K490" s="18"/>
      <c r="L490" s="18"/>
      <c r="M490" s="18"/>
    </row>
    <row r="491" spans="1:13" x14ac:dyDescent="0.3">
      <c r="A491" s="12">
        <v>41750</v>
      </c>
      <c r="B491">
        <v>23.219999000000001</v>
      </c>
      <c r="C491">
        <v>23.59</v>
      </c>
      <c r="D491">
        <v>23.18</v>
      </c>
      <c r="E491">
        <v>23.4</v>
      </c>
      <c r="F491">
        <v>38795200</v>
      </c>
      <c r="G491">
        <v>22.188872</v>
      </c>
      <c r="I491" s="14">
        <f t="shared" si="14"/>
        <v>2.7216811799086305E-2</v>
      </c>
      <c r="J491" s="16" t="str">
        <f t="shared" si="15"/>
        <v>NO</v>
      </c>
      <c r="K491" s="18"/>
      <c r="L491" s="18"/>
      <c r="M491" s="18"/>
    </row>
    <row r="492" spans="1:13" x14ac:dyDescent="0.3">
      <c r="A492" s="12">
        <v>41746</v>
      </c>
      <c r="B492">
        <v>23.01</v>
      </c>
      <c r="C492">
        <v>23.290001</v>
      </c>
      <c r="D492">
        <v>22.780000999999999</v>
      </c>
      <c r="E492">
        <v>23.209999</v>
      </c>
      <c r="F492">
        <v>47813400</v>
      </c>
      <c r="G492">
        <v>22.008706</v>
      </c>
      <c r="I492" s="14">
        <f t="shared" si="14"/>
        <v>1.8876118574358225E-2</v>
      </c>
      <c r="J492" s="16" t="str">
        <f t="shared" si="15"/>
        <v>NO</v>
      </c>
      <c r="K492" s="18"/>
      <c r="L492" s="18"/>
      <c r="M492" s="18"/>
    </row>
    <row r="493" spans="1:13" x14ac:dyDescent="0.3">
      <c r="A493" s="12">
        <v>41745</v>
      </c>
      <c r="B493">
        <v>23.030000999999999</v>
      </c>
      <c r="C493">
        <v>23.15</v>
      </c>
      <c r="D493">
        <v>22.83</v>
      </c>
      <c r="E493">
        <v>23.030000999999999</v>
      </c>
      <c r="F493">
        <v>31451900</v>
      </c>
      <c r="G493">
        <v>21.838024000000001</v>
      </c>
      <c r="I493" s="14">
        <f t="shared" si="14"/>
        <v>2.7666265060240836E-2</v>
      </c>
      <c r="J493" s="16" t="str">
        <f t="shared" si="15"/>
        <v>NO</v>
      </c>
      <c r="K493" s="18"/>
      <c r="L493" s="18"/>
      <c r="M493" s="18"/>
    </row>
    <row r="494" spans="1:13" x14ac:dyDescent="0.3">
      <c r="A494" s="12">
        <v>41744</v>
      </c>
      <c r="B494">
        <v>22.84</v>
      </c>
      <c r="C494">
        <v>23</v>
      </c>
      <c r="D494">
        <v>22.610001</v>
      </c>
      <c r="E494">
        <v>22.889999</v>
      </c>
      <c r="F494">
        <v>29845400</v>
      </c>
      <c r="G494">
        <v>21.705269000000001</v>
      </c>
      <c r="I494" s="14">
        <f t="shared" si="14"/>
        <v>3.1545649772616091E-2</v>
      </c>
      <c r="J494" s="16" t="str">
        <f t="shared" si="15"/>
        <v>NO</v>
      </c>
      <c r="K494" s="18"/>
      <c r="L494" s="18"/>
      <c r="M494" s="18"/>
    </row>
    <row r="495" spans="1:13" x14ac:dyDescent="0.3">
      <c r="A495" s="12">
        <v>41743</v>
      </c>
      <c r="B495">
        <v>22.629999000000002</v>
      </c>
      <c r="C495">
        <v>22.940000999999999</v>
      </c>
      <c r="D495">
        <v>22.48</v>
      </c>
      <c r="E495">
        <v>22.85</v>
      </c>
      <c r="F495">
        <v>35804300</v>
      </c>
      <c r="G495">
        <v>21.667339999999999</v>
      </c>
      <c r="I495" s="14">
        <f t="shared" si="14"/>
        <v>2.8352881564036148E-2</v>
      </c>
      <c r="J495" s="16" t="str">
        <f t="shared" si="15"/>
        <v>NO</v>
      </c>
      <c r="K495" s="18"/>
      <c r="L495" s="18"/>
      <c r="M495" s="18"/>
    </row>
    <row r="496" spans="1:13" x14ac:dyDescent="0.3">
      <c r="A496" s="12">
        <v>41740</v>
      </c>
      <c r="B496">
        <v>22.549999</v>
      </c>
      <c r="C496">
        <v>22.99</v>
      </c>
      <c r="D496">
        <v>22.43</v>
      </c>
      <c r="E496">
        <v>22.459999</v>
      </c>
      <c r="F496">
        <v>47253900</v>
      </c>
      <c r="G496">
        <v>21.297523999999999</v>
      </c>
      <c r="I496" s="14">
        <f t="shared" si="14"/>
        <v>1.6749615210502444E-2</v>
      </c>
      <c r="J496" s="16" t="str">
        <f t="shared" si="15"/>
        <v>NO</v>
      </c>
      <c r="K496" s="18"/>
      <c r="L496" s="18"/>
      <c r="M496" s="18"/>
    </row>
    <row r="497" spans="1:13" x14ac:dyDescent="0.3">
      <c r="A497" s="12">
        <v>41739</v>
      </c>
      <c r="B497">
        <v>23.17</v>
      </c>
      <c r="C497">
        <v>23.26</v>
      </c>
      <c r="D497">
        <v>22.5</v>
      </c>
      <c r="E497">
        <v>22.65</v>
      </c>
      <c r="F497">
        <v>53927000</v>
      </c>
      <c r="G497">
        <v>21.477691</v>
      </c>
      <c r="I497" s="14">
        <f t="shared" si="14"/>
        <v>1.6150694654522457E-2</v>
      </c>
      <c r="J497" s="16" t="str">
        <f t="shared" si="15"/>
        <v>NO</v>
      </c>
      <c r="K497" s="18"/>
      <c r="L497" s="18"/>
      <c r="M497" s="18"/>
    </row>
    <row r="498" spans="1:13" x14ac:dyDescent="0.3">
      <c r="A498" s="12">
        <v>41738</v>
      </c>
      <c r="B498">
        <v>23</v>
      </c>
      <c r="C498">
        <v>23.32</v>
      </c>
      <c r="D498">
        <v>22.889999</v>
      </c>
      <c r="E498">
        <v>23.120000999999998</v>
      </c>
      <c r="F498">
        <v>37888600</v>
      </c>
      <c r="G498">
        <v>21.923366000000001</v>
      </c>
      <c r="I498" s="14">
        <f t="shared" si="14"/>
        <v>3.6306680246825485E-2</v>
      </c>
      <c r="J498" s="16" t="str">
        <f t="shared" si="15"/>
        <v>NO</v>
      </c>
      <c r="K498" s="18"/>
      <c r="L498" s="18"/>
      <c r="M498" s="18"/>
    </row>
    <row r="499" spans="1:13" x14ac:dyDescent="0.3">
      <c r="A499" s="12">
        <v>41737</v>
      </c>
      <c r="B499">
        <v>22.639999</v>
      </c>
      <c r="C499">
        <v>22.969999000000001</v>
      </c>
      <c r="D499">
        <v>22.6</v>
      </c>
      <c r="E499">
        <v>22.940000999999999</v>
      </c>
      <c r="F499">
        <v>37373900</v>
      </c>
      <c r="G499">
        <v>21.752682</v>
      </c>
      <c r="I499" s="14">
        <f t="shared" si="14"/>
        <v>4.2253566560654043E-2</v>
      </c>
      <c r="J499" s="16" t="str">
        <f t="shared" si="15"/>
        <v>NO</v>
      </c>
      <c r="K499" s="18"/>
      <c r="L499" s="18"/>
      <c r="M499" s="18"/>
    </row>
    <row r="500" spans="1:13" x14ac:dyDescent="0.3">
      <c r="A500" s="12">
        <v>41736</v>
      </c>
      <c r="B500">
        <v>22.6</v>
      </c>
      <c r="C500">
        <v>23.07</v>
      </c>
      <c r="D500">
        <v>22.5</v>
      </c>
      <c r="E500">
        <v>22.85</v>
      </c>
      <c r="F500">
        <v>55317100</v>
      </c>
      <c r="G500">
        <v>21.667339999999999</v>
      </c>
      <c r="I500" s="14">
        <f t="shared" si="14"/>
        <v>3.958143767060962E-2</v>
      </c>
      <c r="J500" s="16" t="str">
        <f t="shared" si="15"/>
        <v>NO</v>
      </c>
      <c r="K500" s="18"/>
      <c r="L500" s="18"/>
      <c r="M500" s="18"/>
    </row>
    <row r="501" spans="1:13" x14ac:dyDescent="0.3">
      <c r="A501" s="12">
        <v>41733</v>
      </c>
      <c r="B501">
        <v>23.280000999999999</v>
      </c>
      <c r="C501">
        <v>23.35</v>
      </c>
      <c r="D501">
        <v>22.6</v>
      </c>
      <c r="E501">
        <v>22.709999</v>
      </c>
      <c r="F501">
        <v>49355400</v>
      </c>
      <c r="G501">
        <v>21.534585</v>
      </c>
      <c r="I501" s="14">
        <f t="shared" si="14"/>
        <v>3.227268181818177E-2</v>
      </c>
      <c r="J501" s="16" t="str">
        <f t="shared" si="15"/>
        <v>NO</v>
      </c>
      <c r="K501" s="18"/>
      <c r="L501" s="18"/>
      <c r="M501" s="18"/>
    </row>
    <row r="502" spans="1:13" x14ac:dyDescent="0.3">
      <c r="A502" s="12">
        <v>41732</v>
      </c>
      <c r="B502">
        <v>23.049999</v>
      </c>
      <c r="C502">
        <v>23.299999</v>
      </c>
      <c r="D502">
        <v>23</v>
      </c>
      <c r="E502">
        <v>23.09</v>
      </c>
      <c r="F502">
        <v>30311200</v>
      </c>
      <c r="G502">
        <v>21.894918000000001</v>
      </c>
      <c r="I502" s="14">
        <f t="shared" si="14"/>
        <v>2.942487739634414E-2</v>
      </c>
      <c r="J502" s="16" t="str">
        <f t="shared" si="15"/>
        <v>NO</v>
      </c>
      <c r="K502" s="18"/>
      <c r="L502" s="18"/>
      <c r="M502" s="18"/>
    </row>
    <row r="503" spans="1:13" x14ac:dyDescent="0.3">
      <c r="A503" s="12">
        <v>41731</v>
      </c>
      <c r="B503">
        <v>23.110001</v>
      </c>
      <c r="C503">
        <v>23.129999000000002</v>
      </c>
      <c r="D503">
        <v>22.76</v>
      </c>
      <c r="E503">
        <v>22.99</v>
      </c>
      <c r="F503">
        <v>38363700</v>
      </c>
      <c r="G503">
        <v>21.800093</v>
      </c>
      <c r="I503" s="14">
        <f t="shared" si="14"/>
        <v>3.3258426966292109E-2</v>
      </c>
      <c r="J503" s="16" t="str">
        <f t="shared" si="15"/>
        <v>NO</v>
      </c>
      <c r="K503" s="18"/>
      <c r="L503" s="18"/>
      <c r="M503" s="18"/>
    </row>
    <row r="504" spans="1:13" x14ac:dyDescent="0.3">
      <c r="A504" s="12">
        <v>41730</v>
      </c>
      <c r="B504">
        <v>22.33</v>
      </c>
      <c r="C504">
        <v>23.309999000000001</v>
      </c>
      <c r="D504">
        <v>22.299999</v>
      </c>
      <c r="E504">
        <v>23.1</v>
      </c>
      <c r="F504">
        <v>80106400</v>
      </c>
      <c r="G504">
        <v>21.904399999999999</v>
      </c>
      <c r="I504" s="14">
        <f t="shared" si="14"/>
        <v>4.9046321525885617E-2</v>
      </c>
      <c r="J504" s="16" t="str">
        <f t="shared" si="15"/>
        <v>NO</v>
      </c>
      <c r="K504" s="18"/>
      <c r="L504" s="18"/>
      <c r="M504" s="18"/>
    </row>
    <row r="505" spans="1:13" x14ac:dyDescent="0.3">
      <c r="A505" s="12">
        <v>41729</v>
      </c>
      <c r="B505">
        <v>22.49</v>
      </c>
      <c r="C505">
        <v>22.639999</v>
      </c>
      <c r="D505">
        <v>22.4</v>
      </c>
      <c r="E505">
        <v>22.42</v>
      </c>
      <c r="F505">
        <v>32887800</v>
      </c>
      <c r="G505">
        <v>21.079429000000001</v>
      </c>
      <c r="I505" s="14">
        <f t="shared" si="14"/>
        <v>2.8440414148642956E-2</v>
      </c>
      <c r="J505" s="16" t="str">
        <f t="shared" si="15"/>
        <v>NO</v>
      </c>
      <c r="K505" s="18"/>
      <c r="L505" s="18"/>
      <c r="M505" s="18"/>
    </row>
    <row r="506" spans="1:13" x14ac:dyDescent="0.3">
      <c r="A506" s="12">
        <v>41726</v>
      </c>
      <c r="B506">
        <v>22.09</v>
      </c>
      <c r="C506">
        <v>22.540001</v>
      </c>
      <c r="D506">
        <v>22.049999</v>
      </c>
      <c r="E506">
        <v>22.33</v>
      </c>
      <c r="F506">
        <v>49289400</v>
      </c>
      <c r="G506">
        <v>20.994810000000001</v>
      </c>
      <c r="I506" s="14">
        <f t="shared" si="14"/>
        <v>2.9506637643769595E-2</v>
      </c>
      <c r="J506" s="16" t="str">
        <f t="shared" si="15"/>
        <v>NO</v>
      </c>
      <c r="K506" s="18"/>
      <c r="L506" s="18"/>
      <c r="M506" s="18"/>
    </row>
    <row r="507" spans="1:13" x14ac:dyDescent="0.3">
      <c r="A507" s="12">
        <v>41725</v>
      </c>
      <c r="B507">
        <v>22.129999000000002</v>
      </c>
      <c r="C507">
        <v>22.389999</v>
      </c>
      <c r="D507">
        <v>21.940000999999999</v>
      </c>
      <c r="E507">
        <v>22.02</v>
      </c>
      <c r="F507">
        <v>52152300</v>
      </c>
      <c r="G507">
        <v>20.703347000000001</v>
      </c>
      <c r="I507" s="14">
        <f t="shared" si="14"/>
        <v>2.0862308762169546E-2</v>
      </c>
      <c r="J507" s="16" t="str">
        <f t="shared" si="15"/>
        <v>NO</v>
      </c>
      <c r="K507" s="18"/>
      <c r="L507" s="18"/>
      <c r="M507" s="18"/>
    </row>
    <row r="508" spans="1:13" x14ac:dyDescent="0.3">
      <c r="A508" s="12">
        <v>41724</v>
      </c>
      <c r="B508">
        <v>22.440000999999999</v>
      </c>
      <c r="C508">
        <v>22.690000999999999</v>
      </c>
      <c r="D508">
        <v>22.32</v>
      </c>
      <c r="E508">
        <v>22.32</v>
      </c>
      <c r="F508">
        <v>67098900</v>
      </c>
      <c r="G508">
        <v>20.985408</v>
      </c>
      <c r="I508" s="14">
        <f t="shared" si="14"/>
        <v>5.6318081226601091E-2</v>
      </c>
      <c r="J508" s="16" t="str">
        <f t="shared" si="15"/>
        <v>NO</v>
      </c>
      <c r="K508" s="18"/>
      <c r="L508" s="18"/>
      <c r="M508" s="18"/>
    </row>
    <row r="509" spans="1:13" x14ac:dyDescent="0.3">
      <c r="A509" s="12">
        <v>41723</v>
      </c>
      <c r="B509">
        <v>21.690000999999999</v>
      </c>
      <c r="C509">
        <v>22.360001</v>
      </c>
      <c r="D509">
        <v>21.65</v>
      </c>
      <c r="E509">
        <v>22.34</v>
      </c>
      <c r="F509">
        <v>53374300</v>
      </c>
      <c r="G509">
        <v>21.004213</v>
      </c>
      <c r="I509" s="14">
        <f t="shared" si="14"/>
        <v>6.0275272899857679E-2</v>
      </c>
      <c r="J509" s="16" t="str">
        <f t="shared" si="15"/>
        <v>NO</v>
      </c>
      <c r="K509" s="18"/>
      <c r="L509" s="18"/>
      <c r="M509" s="18"/>
    </row>
    <row r="510" spans="1:13" x14ac:dyDescent="0.3">
      <c r="A510" s="12">
        <v>41722</v>
      </c>
      <c r="B510">
        <v>21.68</v>
      </c>
      <c r="C510">
        <v>21.790001</v>
      </c>
      <c r="D510">
        <v>21.469999000000001</v>
      </c>
      <c r="E510">
        <v>21.57</v>
      </c>
      <c r="F510">
        <v>32782100</v>
      </c>
      <c r="G510">
        <v>20.280252999999998</v>
      </c>
      <c r="I510" s="14">
        <f t="shared" si="14"/>
        <v>2.7142857142857135E-2</v>
      </c>
      <c r="J510" s="16" t="str">
        <f t="shared" si="15"/>
        <v>NO</v>
      </c>
      <c r="K510" s="18"/>
      <c r="L510" s="18"/>
      <c r="M510" s="18"/>
    </row>
    <row r="511" spans="1:13" x14ac:dyDescent="0.3">
      <c r="A511" s="12">
        <v>41719</v>
      </c>
      <c r="B511">
        <v>21.940000999999999</v>
      </c>
      <c r="C511">
        <v>22.1</v>
      </c>
      <c r="D511">
        <v>21.58</v>
      </c>
      <c r="E511">
        <v>21.639999</v>
      </c>
      <c r="F511">
        <v>97372900</v>
      </c>
      <c r="G511">
        <v>20.346067000000001</v>
      </c>
      <c r="I511" s="14">
        <f t="shared" si="14"/>
        <v>3.4416778202676745E-2</v>
      </c>
      <c r="J511" s="16" t="str">
        <f t="shared" si="15"/>
        <v>NO</v>
      </c>
      <c r="K511" s="18"/>
      <c r="L511" s="18"/>
      <c r="M511" s="18"/>
    </row>
    <row r="512" spans="1:13" x14ac:dyDescent="0.3">
      <c r="A512" s="12">
        <v>41718</v>
      </c>
      <c r="B512">
        <v>21.59</v>
      </c>
      <c r="C512">
        <v>22</v>
      </c>
      <c r="D512">
        <v>21.59</v>
      </c>
      <c r="E512">
        <v>21.83</v>
      </c>
      <c r="F512">
        <v>34952800</v>
      </c>
      <c r="G512">
        <v>20.524706999999999</v>
      </c>
      <c r="I512" s="14">
        <f t="shared" si="14"/>
        <v>5.5609284332688524E-2</v>
      </c>
      <c r="J512" s="16" t="str">
        <f t="shared" si="15"/>
        <v>NO</v>
      </c>
      <c r="K512" s="18"/>
      <c r="L512" s="18"/>
      <c r="M512" s="18"/>
    </row>
    <row r="513" spans="1:13" x14ac:dyDescent="0.3">
      <c r="A513" s="12">
        <v>41717</v>
      </c>
      <c r="B513">
        <v>21.690000999999999</v>
      </c>
      <c r="C513">
        <v>21.799999</v>
      </c>
      <c r="D513">
        <v>21.559999000000001</v>
      </c>
      <c r="E513">
        <v>21.629999000000002</v>
      </c>
      <c r="F513">
        <v>32674300</v>
      </c>
      <c r="G513">
        <v>20.336665</v>
      </c>
      <c r="I513" s="14">
        <f t="shared" si="14"/>
        <v>6.8675839920948833E-2</v>
      </c>
      <c r="J513" s="16" t="str">
        <f t="shared" si="15"/>
        <v>NO</v>
      </c>
      <c r="K513" s="18"/>
      <c r="L513" s="18"/>
      <c r="M513" s="18"/>
    </row>
    <row r="514" spans="1:13" x14ac:dyDescent="0.3">
      <c r="A514" s="12">
        <v>41716</v>
      </c>
      <c r="B514">
        <v>21.34</v>
      </c>
      <c r="C514">
        <v>21.709999</v>
      </c>
      <c r="D514">
        <v>21.290001</v>
      </c>
      <c r="E514">
        <v>21.629999000000002</v>
      </c>
      <c r="F514">
        <v>45849600</v>
      </c>
      <c r="G514">
        <v>20.336665</v>
      </c>
      <c r="I514" s="14">
        <f t="shared" ref="I514:I577" si="16">+(E514/E578)-1</f>
        <v>5.4607459775719125E-2</v>
      </c>
      <c r="J514" s="16" t="str">
        <f t="shared" ref="J514:J577" si="17">+IF(I514&gt;=0.2,"YES","NO")</f>
        <v>NO</v>
      </c>
      <c r="K514" s="18"/>
      <c r="L514" s="18"/>
      <c r="M514" s="18"/>
    </row>
    <row r="515" spans="1:13" x14ac:dyDescent="0.3">
      <c r="A515" s="12">
        <v>41715</v>
      </c>
      <c r="B515">
        <v>21.35</v>
      </c>
      <c r="C515">
        <v>21.620000999999998</v>
      </c>
      <c r="D515">
        <v>21.27</v>
      </c>
      <c r="E515">
        <v>21.51</v>
      </c>
      <c r="F515">
        <v>33221900</v>
      </c>
      <c r="G515">
        <v>20.223841</v>
      </c>
      <c r="I515" s="14">
        <f t="shared" si="16"/>
        <v>3.0172463130865079E-2</v>
      </c>
      <c r="J515" s="16" t="str">
        <f t="shared" si="17"/>
        <v>NO</v>
      </c>
      <c r="K515" s="18"/>
      <c r="L515" s="18"/>
      <c r="M515" s="18"/>
    </row>
    <row r="516" spans="1:13" x14ac:dyDescent="0.3">
      <c r="A516" s="12">
        <v>41712</v>
      </c>
      <c r="B516">
        <v>21.549999</v>
      </c>
      <c r="C516">
        <v>21.65</v>
      </c>
      <c r="D516">
        <v>21.280000999999999</v>
      </c>
      <c r="E516">
        <v>21.35</v>
      </c>
      <c r="F516">
        <v>38256700</v>
      </c>
      <c r="G516">
        <v>20.073408000000001</v>
      </c>
      <c r="I516" s="14">
        <f t="shared" si="16"/>
        <v>6.6007075247858094E-3</v>
      </c>
      <c r="J516" s="16" t="str">
        <f t="shared" si="17"/>
        <v>NO</v>
      </c>
      <c r="K516" s="18"/>
      <c r="L516" s="18"/>
      <c r="M516" s="18"/>
    </row>
    <row r="517" spans="1:13" x14ac:dyDescent="0.3">
      <c r="A517" s="12">
        <v>41711</v>
      </c>
      <c r="B517">
        <v>21.889999</v>
      </c>
      <c r="C517">
        <v>21.92</v>
      </c>
      <c r="D517">
        <v>21.5</v>
      </c>
      <c r="E517">
        <v>21.52</v>
      </c>
      <c r="F517">
        <v>42144400</v>
      </c>
      <c r="G517">
        <v>20.233243999999999</v>
      </c>
      <c r="I517" s="14">
        <f t="shared" si="16"/>
        <v>1.4137653823640628E-2</v>
      </c>
      <c r="J517" s="16" t="str">
        <f t="shared" si="17"/>
        <v>NO</v>
      </c>
      <c r="K517" s="18"/>
      <c r="L517" s="18"/>
      <c r="M517" s="18"/>
    </row>
    <row r="518" spans="1:13" x14ac:dyDescent="0.3">
      <c r="A518" s="12">
        <v>41710</v>
      </c>
      <c r="B518">
        <v>21.530000999999999</v>
      </c>
      <c r="C518">
        <v>21.92</v>
      </c>
      <c r="D518">
        <v>21.530000999999999</v>
      </c>
      <c r="E518">
        <v>21.82</v>
      </c>
      <c r="F518">
        <v>31854300</v>
      </c>
      <c r="G518">
        <v>20.515305000000001</v>
      </c>
      <c r="I518" s="14">
        <f t="shared" si="16"/>
        <v>2.5375891664666916E-2</v>
      </c>
      <c r="J518" s="16" t="str">
        <f t="shared" si="17"/>
        <v>NO</v>
      </c>
      <c r="K518" s="18"/>
      <c r="L518" s="18"/>
      <c r="M518" s="18"/>
    </row>
    <row r="519" spans="1:13" x14ac:dyDescent="0.3">
      <c r="A519" s="12">
        <v>41709</v>
      </c>
      <c r="B519">
        <v>21.860001</v>
      </c>
      <c r="C519">
        <v>21.93</v>
      </c>
      <c r="D519">
        <v>21.58</v>
      </c>
      <c r="E519">
        <v>21.610001</v>
      </c>
      <c r="F519">
        <v>34642200</v>
      </c>
      <c r="G519">
        <v>20.317862000000002</v>
      </c>
      <c r="I519" s="14">
        <f t="shared" si="16"/>
        <v>3.3476853180296473E-2</v>
      </c>
      <c r="J519" s="16" t="str">
        <f t="shared" si="17"/>
        <v>NO</v>
      </c>
      <c r="K519" s="18"/>
      <c r="L519" s="18"/>
      <c r="M519" s="18"/>
    </row>
    <row r="520" spans="1:13" x14ac:dyDescent="0.3">
      <c r="A520" s="12">
        <v>41708</v>
      </c>
      <c r="B520">
        <v>21.629999000000002</v>
      </c>
      <c r="C520">
        <v>21.82</v>
      </c>
      <c r="D520">
        <v>21.6</v>
      </c>
      <c r="E520">
        <v>21.690000999999999</v>
      </c>
      <c r="F520">
        <v>26163300</v>
      </c>
      <c r="G520">
        <v>20.393079</v>
      </c>
      <c r="I520" s="14">
        <f t="shared" si="16"/>
        <v>2.0705929411764634E-2</v>
      </c>
      <c r="J520" s="16" t="str">
        <f t="shared" si="17"/>
        <v>NO</v>
      </c>
      <c r="K520" s="18"/>
      <c r="L520" s="18"/>
      <c r="M520" s="18"/>
    </row>
    <row r="521" spans="1:13" x14ac:dyDescent="0.3">
      <c r="A521" s="12">
        <v>41705</v>
      </c>
      <c r="B521">
        <v>21.92</v>
      </c>
      <c r="C521">
        <v>21.940000999999999</v>
      </c>
      <c r="D521">
        <v>21.66</v>
      </c>
      <c r="E521">
        <v>21.73</v>
      </c>
      <c r="F521">
        <v>33180000</v>
      </c>
      <c r="G521">
        <v>20.430686000000001</v>
      </c>
      <c r="I521" s="14">
        <f t="shared" si="16"/>
        <v>2.2107243650046904E-2</v>
      </c>
      <c r="J521" s="16" t="str">
        <f t="shared" si="17"/>
        <v>NO</v>
      </c>
      <c r="K521" s="18"/>
      <c r="L521" s="18"/>
      <c r="M521" s="18"/>
    </row>
    <row r="522" spans="1:13" x14ac:dyDescent="0.3">
      <c r="A522" s="12">
        <v>41704</v>
      </c>
      <c r="B522">
        <v>21.879999000000002</v>
      </c>
      <c r="C522">
        <v>21.98</v>
      </c>
      <c r="D522">
        <v>21.75</v>
      </c>
      <c r="E522">
        <v>21.82</v>
      </c>
      <c r="F522">
        <v>23567000</v>
      </c>
      <c r="G522">
        <v>20.515305000000001</v>
      </c>
      <c r="I522" s="14">
        <f t="shared" si="16"/>
        <v>3.4613560929350529E-2</v>
      </c>
      <c r="J522" s="16" t="str">
        <f t="shared" si="17"/>
        <v>NO</v>
      </c>
      <c r="K522" s="18"/>
      <c r="L522" s="18"/>
      <c r="M522" s="18"/>
    </row>
    <row r="523" spans="1:13" x14ac:dyDescent="0.3">
      <c r="A523" s="12">
        <v>41703</v>
      </c>
      <c r="B523">
        <v>21.9</v>
      </c>
      <c r="C523">
        <v>22.049999</v>
      </c>
      <c r="D523">
        <v>21.809999000000001</v>
      </c>
      <c r="E523">
        <v>21.870000999999998</v>
      </c>
      <c r="F523">
        <v>28203400</v>
      </c>
      <c r="G523">
        <v>20.562315999999999</v>
      </c>
      <c r="I523" s="14">
        <f t="shared" si="16"/>
        <v>2.9176517647058642E-2</v>
      </c>
      <c r="J523" s="16" t="str">
        <f t="shared" si="17"/>
        <v>NO</v>
      </c>
      <c r="K523" s="18"/>
      <c r="L523" s="18"/>
      <c r="M523" s="18"/>
    </row>
    <row r="524" spans="1:13" x14ac:dyDescent="0.3">
      <c r="A524" s="12">
        <v>41702</v>
      </c>
      <c r="B524">
        <v>21.780000999999999</v>
      </c>
      <c r="C524">
        <v>21.889999</v>
      </c>
      <c r="D524">
        <v>21.700001</v>
      </c>
      <c r="E524">
        <v>21.82</v>
      </c>
      <c r="F524">
        <v>35673900</v>
      </c>
      <c r="G524">
        <v>20.515305000000001</v>
      </c>
      <c r="I524" s="14">
        <f t="shared" si="16"/>
        <v>2.5858015984955296E-2</v>
      </c>
      <c r="J524" s="16" t="str">
        <f t="shared" si="17"/>
        <v>NO</v>
      </c>
      <c r="K524" s="18"/>
      <c r="L524" s="18"/>
      <c r="M524" s="18"/>
    </row>
    <row r="525" spans="1:13" x14ac:dyDescent="0.3">
      <c r="A525" s="12">
        <v>41701</v>
      </c>
      <c r="B525">
        <v>21.57</v>
      </c>
      <c r="C525">
        <v>21.82</v>
      </c>
      <c r="D525">
        <v>21.440000999999999</v>
      </c>
      <c r="E525">
        <v>21.57</v>
      </c>
      <c r="F525">
        <v>37292900</v>
      </c>
      <c r="G525">
        <v>20.280252999999998</v>
      </c>
      <c r="I525" s="14">
        <f t="shared" si="16"/>
        <v>1.6973173831832833E-2</v>
      </c>
      <c r="J525" s="16" t="str">
        <f t="shared" si="17"/>
        <v>NO</v>
      </c>
      <c r="K525" s="18"/>
      <c r="L525" s="18"/>
      <c r="M525" s="18"/>
    </row>
    <row r="526" spans="1:13" x14ac:dyDescent="0.3">
      <c r="A526" s="12">
        <v>41698</v>
      </c>
      <c r="B526">
        <v>21.969999000000001</v>
      </c>
      <c r="C526">
        <v>22.110001</v>
      </c>
      <c r="D526">
        <v>21.700001</v>
      </c>
      <c r="E526">
        <v>21.799999</v>
      </c>
      <c r="F526">
        <v>40863200</v>
      </c>
      <c r="G526">
        <v>20.496500000000001</v>
      </c>
      <c r="I526" s="14">
        <f t="shared" si="16"/>
        <v>2.4917677480018829E-2</v>
      </c>
      <c r="J526" s="16" t="str">
        <f t="shared" si="17"/>
        <v>NO</v>
      </c>
      <c r="K526" s="18"/>
      <c r="L526" s="18"/>
      <c r="M526" s="18"/>
    </row>
    <row r="527" spans="1:13" x14ac:dyDescent="0.3">
      <c r="A527" s="12">
        <v>41697</v>
      </c>
      <c r="B527">
        <v>21.879999000000002</v>
      </c>
      <c r="C527">
        <v>22.049999</v>
      </c>
      <c r="D527">
        <v>21.860001</v>
      </c>
      <c r="E527">
        <v>21.92</v>
      </c>
      <c r="F527">
        <v>25804000</v>
      </c>
      <c r="G527">
        <v>20.609325999999999</v>
      </c>
      <c r="I527" s="14">
        <f t="shared" si="16"/>
        <v>2.1435275928950448E-2</v>
      </c>
      <c r="J527" s="16" t="str">
        <f t="shared" si="17"/>
        <v>NO</v>
      </c>
      <c r="K527" s="18"/>
      <c r="L527" s="18"/>
      <c r="M527" s="18"/>
    </row>
    <row r="528" spans="1:13" x14ac:dyDescent="0.3">
      <c r="A528" s="12">
        <v>41696</v>
      </c>
      <c r="B528">
        <v>21.84</v>
      </c>
      <c r="C528">
        <v>22.02</v>
      </c>
      <c r="D528">
        <v>21.549999</v>
      </c>
      <c r="E528">
        <v>21.93</v>
      </c>
      <c r="F528">
        <v>43574600</v>
      </c>
      <c r="G528">
        <v>20.618728000000001</v>
      </c>
      <c r="I528" s="14">
        <f t="shared" si="16"/>
        <v>2.1425292101783455E-2</v>
      </c>
      <c r="J528" s="16" t="str">
        <f t="shared" si="17"/>
        <v>NO</v>
      </c>
      <c r="K528" s="18"/>
      <c r="L528" s="18"/>
      <c r="M528" s="18"/>
    </row>
    <row r="529" spans="1:13" x14ac:dyDescent="0.3">
      <c r="A529" s="12">
        <v>41695</v>
      </c>
      <c r="B529">
        <v>22.15</v>
      </c>
      <c r="C529">
        <v>22.219999000000001</v>
      </c>
      <c r="D529">
        <v>21.76</v>
      </c>
      <c r="E529">
        <v>21.84</v>
      </c>
      <c r="F529">
        <v>45303600</v>
      </c>
      <c r="G529">
        <v>20.534109000000001</v>
      </c>
      <c r="I529" s="14">
        <f t="shared" si="16"/>
        <v>2.8732925105982021E-2</v>
      </c>
      <c r="J529" s="16" t="str">
        <f t="shared" si="17"/>
        <v>NO</v>
      </c>
      <c r="K529" s="18"/>
      <c r="L529" s="18"/>
      <c r="M529" s="18"/>
    </row>
    <row r="530" spans="1:13" x14ac:dyDescent="0.3">
      <c r="A530" s="12">
        <v>41694</v>
      </c>
      <c r="B530">
        <v>22.190000999999999</v>
      </c>
      <c r="C530">
        <v>22.34</v>
      </c>
      <c r="D530">
        <v>22</v>
      </c>
      <c r="E530">
        <v>22.120000999999998</v>
      </c>
      <c r="F530">
        <v>41858000</v>
      </c>
      <c r="G530">
        <v>20.797367999999999</v>
      </c>
      <c r="I530" s="14">
        <f t="shared" si="16"/>
        <v>3.2679785247432092E-2</v>
      </c>
      <c r="J530" s="16" t="str">
        <f t="shared" si="17"/>
        <v>NO</v>
      </c>
      <c r="K530" s="18"/>
      <c r="L530" s="18"/>
      <c r="M530" s="18"/>
    </row>
    <row r="531" spans="1:13" x14ac:dyDescent="0.3">
      <c r="A531" s="12">
        <v>41691</v>
      </c>
      <c r="B531">
        <v>22.370000999999998</v>
      </c>
      <c r="C531">
        <v>22.450001</v>
      </c>
      <c r="D531">
        <v>22.129999000000002</v>
      </c>
      <c r="E531">
        <v>22.129999000000002</v>
      </c>
      <c r="F531">
        <v>31483000</v>
      </c>
      <c r="G531">
        <v>20.806768000000002</v>
      </c>
      <c r="I531" s="14">
        <f t="shared" si="16"/>
        <v>3.9455047465709381E-2</v>
      </c>
      <c r="J531" s="16" t="str">
        <f t="shared" si="17"/>
        <v>NO</v>
      </c>
      <c r="K531" s="18"/>
      <c r="L531" s="18"/>
      <c r="M531" s="18"/>
    </row>
    <row r="532" spans="1:13" x14ac:dyDescent="0.3">
      <c r="A532" s="12">
        <v>41690</v>
      </c>
      <c r="B532">
        <v>22.24</v>
      </c>
      <c r="C532">
        <v>22.4</v>
      </c>
      <c r="D532">
        <v>22.16</v>
      </c>
      <c r="E532">
        <v>22.299999</v>
      </c>
      <c r="F532">
        <v>26215000</v>
      </c>
      <c r="G532">
        <v>20.966604</v>
      </c>
      <c r="I532" s="14">
        <f t="shared" si="16"/>
        <v>3.5283099569029641E-2</v>
      </c>
      <c r="J532" s="16" t="str">
        <f t="shared" si="17"/>
        <v>NO</v>
      </c>
      <c r="K532" s="18"/>
      <c r="L532" s="18"/>
      <c r="M532" s="18"/>
    </row>
    <row r="533" spans="1:13" x14ac:dyDescent="0.3">
      <c r="A533" s="12">
        <v>41689</v>
      </c>
      <c r="B533">
        <v>22.33</v>
      </c>
      <c r="C533">
        <v>22.559999000000001</v>
      </c>
      <c r="D533">
        <v>22.219999000000001</v>
      </c>
      <c r="E533">
        <v>22.280000999999999</v>
      </c>
      <c r="F533">
        <v>29309100</v>
      </c>
      <c r="G533">
        <v>20.947800999999998</v>
      </c>
      <c r="I533" s="14">
        <f t="shared" si="16"/>
        <v>4.2583058372341664E-2</v>
      </c>
      <c r="J533" s="16" t="str">
        <f t="shared" si="17"/>
        <v>NO</v>
      </c>
      <c r="K533" s="18"/>
      <c r="L533" s="18"/>
      <c r="M533" s="18"/>
    </row>
    <row r="534" spans="1:13" x14ac:dyDescent="0.3">
      <c r="A534" s="12">
        <v>41688</v>
      </c>
      <c r="B534">
        <v>22.49</v>
      </c>
      <c r="C534">
        <v>22.540001</v>
      </c>
      <c r="D534">
        <v>22.33</v>
      </c>
      <c r="E534">
        <v>22.41</v>
      </c>
      <c r="F534">
        <v>31014400</v>
      </c>
      <c r="G534">
        <v>21.070027</v>
      </c>
      <c r="I534" s="14">
        <f t="shared" si="16"/>
        <v>-6.6250000000000031E-2</v>
      </c>
      <c r="J534" s="16" t="str">
        <f t="shared" si="17"/>
        <v>NO</v>
      </c>
      <c r="K534" s="18"/>
      <c r="L534" s="18"/>
      <c r="M534" s="18"/>
    </row>
    <row r="535" spans="1:13" x14ac:dyDescent="0.3">
      <c r="A535" s="12">
        <v>41684</v>
      </c>
      <c r="B535">
        <v>22.219999000000001</v>
      </c>
      <c r="C535">
        <v>22.77</v>
      </c>
      <c r="D535">
        <v>22.200001</v>
      </c>
      <c r="E535">
        <v>22.559999000000001</v>
      </c>
      <c r="F535">
        <v>64513500</v>
      </c>
      <c r="G535">
        <v>21.211057</v>
      </c>
      <c r="I535" s="14">
        <f t="shared" si="16"/>
        <v>-4.930471976401174E-2</v>
      </c>
      <c r="J535" s="16" t="str">
        <f t="shared" si="17"/>
        <v>NO</v>
      </c>
      <c r="K535" s="18"/>
      <c r="L535" s="18"/>
      <c r="M535" s="18"/>
    </row>
    <row r="536" spans="1:13" x14ac:dyDescent="0.3">
      <c r="A536" s="12">
        <v>41683</v>
      </c>
      <c r="B536">
        <v>21.99</v>
      </c>
      <c r="C536">
        <v>22.27</v>
      </c>
      <c r="D536">
        <v>21.68</v>
      </c>
      <c r="E536">
        <v>22.27</v>
      </c>
      <c r="F536">
        <v>153739400</v>
      </c>
      <c r="G536">
        <v>20.938397999999999</v>
      </c>
      <c r="I536" s="14">
        <f t="shared" si="16"/>
        <v>-5.0319869922393679E-2</v>
      </c>
      <c r="J536" s="16" t="str">
        <f t="shared" si="17"/>
        <v>NO</v>
      </c>
      <c r="K536" s="18"/>
      <c r="L536" s="18"/>
      <c r="M536" s="18"/>
    </row>
    <row r="537" spans="1:13" x14ac:dyDescent="0.3">
      <c r="A537" s="12">
        <v>41682</v>
      </c>
      <c r="B537">
        <v>22.610001</v>
      </c>
      <c r="C537">
        <v>22.92</v>
      </c>
      <c r="D537">
        <v>22.52</v>
      </c>
      <c r="E537">
        <v>22.85</v>
      </c>
      <c r="F537">
        <v>69832400</v>
      </c>
      <c r="G537">
        <v>21.483718</v>
      </c>
      <c r="I537" s="14">
        <f t="shared" si="16"/>
        <v>-2.8073160357294791E-2</v>
      </c>
      <c r="J537" s="16" t="str">
        <f t="shared" si="17"/>
        <v>NO</v>
      </c>
      <c r="K537" s="18"/>
      <c r="L537" s="18"/>
      <c r="M537" s="18"/>
    </row>
    <row r="538" spans="1:13" x14ac:dyDescent="0.3">
      <c r="A538" s="12">
        <v>41681</v>
      </c>
      <c r="B538">
        <v>22.780000999999999</v>
      </c>
      <c r="C538">
        <v>22.879999000000002</v>
      </c>
      <c r="D538">
        <v>22.67</v>
      </c>
      <c r="E538">
        <v>22.709999</v>
      </c>
      <c r="F538">
        <v>45804800</v>
      </c>
      <c r="G538">
        <v>21.352087999999998</v>
      </c>
      <c r="I538" s="14">
        <f t="shared" si="16"/>
        <v>-1.7308610241946742E-2</v>
      </c>
      <c r="J538" s="16" t="str">
        <f t="shared" si="17"/>
        <v>NO</v>
      </c>
      <c r="K538" s="18"/>
      <c r="L538" s="18"/>
      <c r="M538" s="18"/>
    </row>
    <row r="539" spans="1:13" x14ac:dyDescent="0.3">
      <c r="A539" s="12">
        <v>41680</v>
      </c>
      <c r="B539">
        <v>22.639999</v>
      </c>
      <c r="C539">
        <v>22.879999000000002</v>
      </c>
      <c r="D539">
        <v>22.559999000000001</v>
      </c>
      <c r="E539">
        <v>22.83</v>
      </c>
      <c r="F539">
        <v>45300500</v>
      </c>
      <c r="G539">
        <v>21.464914</v>
      </c>
      <c r="I539" s="14">
        <f t="shared" si="16"/>
        <v>-1.9329939032219134E-2</v>
      </c>
      <c r="J539" s="16" t="str">
        <f t="shared" si="17"/>
        <v>NO</v>
      </c>
      <c r="K539" s="18"/>
      <c r="L539" s="18"/>
      <c r="M539" s="18"/>
    </row>
    <row r="540" spans="1:13" x14ac:dyDescent="0.3">
      <c r="A540" s="12">
        <v>41677</v>
      </c>
      <c r="B540">
        <v>22.52</v>
      </c>
      <c r="C540">
        <v>22.719999000000001</v>
      </c>
      <c r="D540">
        <v>22.299999</v>
      </c>
      <c r="E540">
        <v>22.67</v>
      </c>
      <c r="F540">
        <v>54109200</v>
      </c>
      <c r="G540">
        <v>21.314481000000001</v>
      </c>
      <c r="I540" s="14">
        <f t="shared" si="16"/>
        <v>-1.7338534893801438E-2</v>
      </c>
      <c r="J540" s="16" t="str">
        <f t="shared" si="17"/>
        <v>NO</v>
      </c>
      <c r="K540" s="18"/>
      <c r="L540" s="18"/>
      <c r="M540" s="18"/>
    </row>
    <row r="541" spans="1:13" x14ac:dyDescent="0.3">
      <c r="A541" s="12">
        <v>41676</v>
      </c>
      <c r="B541">
        <v>22.040001</v>
      </c>
      <c r="C541">
        <v>22.58</v>
      </c>
      <c r="D541">
        <v>21.969999000000001</v>
      </c>
      <c r="E541">
        <v>22.49</v>
      </c>
      <c r="F541">
        <v>49584300</v>
      </c>
      <c r="G541">
        <v>21.145243000000001</v>
      </c>
      <c r="I541" s="14">
        <f t="shared" si="16"/>
        <v>-3.9858281665190454E-3</v>
      </c>
      <c r="J541" s="16" t="str">
        <f t="shared" si="17"/>
        <v>NO</v>
      </c>
      <c r="K541" s="18"/>
      <c r="L541" s="18"/>
      <c r="M541" s="18"/>
    </row>
    <row r="542" spans="1:13" x14ac:dyDescent="0.3">
      <c r="A542" s="12">
        <v>41675</v>
      </c>
      <c r="B542">
        <v>21.690000999999999</v>
      </c>
      <c r="C542">
        <v>22.07</v>
      </c>
      <c r="D542">
        <v>21.58</v>
      </c>
      <c r="E542">
        <v>21.98</v>
      </c>
      <c r="F542">
        <v>46291400</v>
      </c>
      <c r="G542">
        <v>20.665738000000001</v>
      </c>
      <c r="I542" s="14">
        <f t="shared" si="16"/>
        <v>-2.6140894993354036E-2</v>
      </c>
      <c r="J542" s="16" t="str">
        <f t="shared" si="17"/>
        <v>NO</v>
      </c>
      <c r="K542" s="18"/>
      <c r="L542" s="18"/>
      <c r="M542" s="18"/>
    </row>
    <row r="543" spans="1:13" x14ac:dyDescent="0.3">
      <c r="A543" s="12">
        <v>41674</v>
      </c>
      <c r="B543">
        <v>21.58</v>
      </c>
      <c r="C543">
        <v>21.82</v>
      </c>
      <c r="D543">
        <v>21.4</v>
      </c>
      <c r="E543">
        <v>21.799999</v>
      </c>
      <c r="F543">
        <v>46626500</v>
      </c>
      <c r="G543">
        <v>20.496500000000001</v>
      </c>
      <c r="I543" s="14">
        <f t="shared" si="16"/>
        <v>-3.3687944755671384E-2</v>
      </c>
      <c r="J543" s="16" t="str">
        <f t="shared" si="17"/>
        <v>NO</v>
      </c>
      <c r="K543" s="18"/>
      <c r="L543" s="18"/>
      <c r="M543" s="18"/>
    </row>
    <row r="544" spans="1:13" x14ac:dyDescent="0.3">
      <c r="A544" s="12">
        <v>41673</v>
      </c>
      <c r="B544">
        <v>21.93</v>
      </c>
      <c r="C544">
        <v>21.950001</v>
      </c>
      <c r="D544">
        <v>21.459999</v>
      </c>
      <c r="E544">
        <v>21.549999</v>
      </c>
      <c r="F544">
        <v>60693300</v>
      </c>
      <c r="G544">
        <v>20.261448999999999</v>
      </c>
      <c r="I544" s="14">
        <f t="shared" si="16"/>
        <v>-5.1078822152303971E-2</v>
      </c>
      <c r="J544" s="16" t="str">
        <f t="shared" si="17"/>
        <v>NO</v>
      </c>
      <c r="K544" s="18"/>
      <c r="L544" s="18"/>
      <c r="M544" s="18"/>
    </row>
    <row r="545" spans="1:13" x14ac:dyDescent="0.3">
      <c r="A545" s="12">
        <v>41670</v>
      </c>
      <c r="B545">
        <v>21.610001</v>
      </c>
      <c r="C545">
        <v>21.99</v>
      </c>
      <c r="D545">
        <v>21.610001</v>
      </c>
      <c r="E545">
        <v>21.91</v>
      </c>
      <c r="F545">
        <v>43325300</v>
      </c>
      <c r="G545">
        <v>20.599924000000001</v>
      </c>
      <c r="I545" s="14">
        <f t="shared" si="16"/>
        <v>-4.0297853701270148E-2</v>
      </c>
      <c r="J545" s="16" t="str">
        <f t="shared" si="17"/>
        <v>NO</v>
      </c>
      <c r="K545" s="18"/>
      <c r="L545" s="18"/>
      <c r="M545" s="18"/>
    </row>
    <row r="546" spans="1:13" x14ac:dyDescent="0.3">
      <c r="A546" s="12">
        <v>41669</v>
      </c>
      <c r="B546">
        <v>21.77</v>
      </c>
      <c r="C546">
        <v>21.99</v>
      </c>
      <c r="D546">
        <v>21.629999000000002</v>
      </c>
      <c r="E546">
        <v>21.98</v>
      </c>
      <c r="F546">
        <v>42883000</v>
      </c>
      <c r="G546">
        <v>20.665738000000001</v>
      </c>
      <c r="I546" s="14">
        <f t="shared" si="16"/>
        <v>-2.5277118637566209E-2</v>
      </c>
      <c r="J546" s="16" t="str">
        <f t="shared" si="17"/>
        <v>NO</v>
      </c>
      <c r="K546" s="18"/>
      <c r="L546" s="18"/>
      <c r="M546" s="18"/>
    </row>
    <row r="547" spans="1:13" x14ac:dyDescent="0.3">
      <c r="A547" s="12">
        <v>41668</v>
      </c>
      <c r="B547">
        <v>21.620000999999998</v>
      </c>
      <c r="C547">
        <v>21.84</v>
      </c>
      <c r="D547">
        <v>21.6</v>
      </c>
      <c r="E547">
        <v>21.65</v>
      </c>
      <c r="F547">
        <v>35406500</v>
      </c>
      <c r="G547">
        <v>20.35547</v>
      </c>
      <c r="I547" s="14">
        <f t="shared" si="16"/>
        <v>-3.6064071062514302E-2</v>
      </c>
      <c r="J547" s="16" t="str">
        <f t="shared" si="17"/>
        <v>NO</v>
      </c>
      <c r="K547" s="18"/>
      <c r="L547" s="18"/>
      <c r="M547" s="18"/>
    </row>
    <row r="548" spans="1:13" x14ac:dyDescent="0.3">
      <c r="A548" s="12">
        <v>41667</v>
      </c>
      <c r="B548">
        <v>21.879999000000002</v>
      </c>
      <c r="C548">
        <v>22</v>
      </c>
      <c r="D548">
        <v>21.700001</v>
      </c>
      <c r="E548">
        <v>21.75</v>
      </c>
      <c r="F548">
        <v>41431800</v>
      </c>
      <c r="G548">
        <v>20.449490999999998</v>
      </c>
      <c r="I548" s="14">
        <f t="shared" si="16"/>
        <v>-2.7715734120888014E-2</v>
      </c>
      <c r="J548" s="16" t="str">
        <f t="shared" si="17"/>
        <v>NO</v>
      </c>
      <c r="K548" s="18"/>
      <c r="L548" s="18"/>
      <c r="M548" s="18"/>
    </row>
    <row r="549" spans="1:13" x14ac:dyDescent="0.3">
      <c r="A549" s="12">
        <v>41666</v>
      </c>
      <c r="B549">
        <v>21.77</v>
      </c>
      <c r="C549">
        <v>22.110001</v>
      </c>
      <c r="D549">
        <v>21.76</v>
      </c>
      <c r="E549">
        <v>22</v>
      </c>
      <c r="F549">
        <v>60510000</v>
      </c>
      <c r="G549">
        <v>20.684542</v>
      </c>
      <c r="I549" s="14">
        <f t="shared" si="16"/>
        <v>-1.1680143755615546E-2</v>
      </c>
      <c r="J549" s="16" t="str">
        <f t="shared" si="17"/>
        <v>NO</v>
      </c>
      <c r="K549" s="18"/>
      <c r="L549" s="18"/>
      <c r="M549" s="18"/>
    </row>
    <row r="550" spans="1:13" x14ac:dyDescent="0.3">
      <c r="A550" s="12">
        <v>41663</v>
      </c>
      <c r="B550">
        <v>22.4</v>
      </c>
      <c r="C550">
        <v>22.540001</v>
      </c>
      <c r="D550">
        <v>22.17</v>
      </c>
      <c r="E550">
        <v>22.200001</v>
      </c>
      <c r="F550">
        <v>40917300</v>
      </c>
      <c r="G550">
        <v>20.872584</v>
      </c>
      <c r="I550" s="14">
        <f t="shared" si="16"/>
        <v>-1.9867505518763706E-2</v>
      </c>
      <c r="J550" s="16" t="str">
        <f t="shared" si="17"/>
        <v>NO</v>
      </c>
      <c r="K550" s="18"/>
      <c r="L550" s="18"/>
      <c r="M550" s="18"/>
    </row>
    <row r="551" spans="1:13" x14ac:dyDescent="0.3">
      <c r="A551" s="12">
        <v>41662</v>
      </c>
      <c r="B551">
        <v>22.690000999999999</v>
      </c>
      <c r="C551">
        <v>22.85</v>
      </c>
      <c r="D551">
        <v>22.459999</v>
      </c>
      <c r="E551">
        <v>22.559999000000001</v>
      </c>
      <c r="F551">
        <v>37013600</v>
      </c>
      <c r="G551">
        <v>21.211057</v>
      </c>
      <c r="I551" s="14">
        <f t="shared" si="16"/>
        <v>-1.6136109899694606E-2</v>
      </c>
      <c r="J551" s="16" t="str">
        <f t="shared" si="17"/>
        <v>NO</v>
      </c>
      <c r="K551" s="18"/>
      <c r="L551" s="18"/>
      <c r="M551" s="18"/>
    </row>
    <row r="552" spans="1:13" x14ac:dyDescent="0.3">
      <c r="A552" s="12">
        <v>41661</v>
      </c>
      <c r="B552">
        <v>22.91</v>
      </c>
      <c r="C552">
        <v>22.950001</v>
      </c>
      <c r="D552">
        <v>22.780000999999999</v>
      </c>
      <c r="E552">
        <v>22.84</v>
      </c>
      <c r="F552">
        <v>30700100</v>
      </c>
      <c r="G552">
        <v>21.474316000000002</v>
      </c>
      <c r="I552" s="14">
        <f t="shared" si="16"/>
        <v>-5.2264375098622917E-3</v>
      </c>
      <c r="J552" s="16" t="str">
        <f t="shared" si="17"/>
        <v>NO</v>
      </c>
      <c r="K552" s="18"/>
      <c r="L552" s="18"/>
      <c r="M552" s="18"/>
    </row>
    <row r="553" spans="1:13" x14ac:dyDescent="0.3">
      <c r="A553" s="12">
        <v>41660</v>
      </c>
      <c r="B553">
        <v>22.91</v>
      </c>
      <c r="C553">
        <v>22.950001</v>
      </c>
      <c r="D553">
        <v>22.639999</v>
      </c>
      <c r="E553">
        <v>22.83</v>
      </c>
      <c r="F553">
        <v>33423000</v>
      </c>
      <c r="G553">
        <v>21.464914</v>
      </c>
      <c r="I553" s="14">
        <f t="shared" si="16"/>
        <v>2.1948638193649561E-3</v>
      </c>
      <c r="J553" s="16" t="str">
        <f t="shared" si="17"/>
        <v>NO</v>
      </c>
      <c r="K553" s="18"/>
      <c r="L553" s="18"/>
      <c r="M553" s="18"/>
    </row>
    <row r="554" spans="1:13" x14ac:dyDescent="0.3">
      <c r="A554" s="12">
        <v>41656</v>
      </c>
      <c r="B554">
        <v>22.58</v>
      </c>
      <c r="C554">
        <v>22.780000999999999</v>
      </c>
      <c r="D554">
        <v>22.58</v>
      </c>
      <c r="E554">
        <v>22.74</v>
      </c>
      <c r="F554">
        <v>44349100</v>
      </c>
      <c r="G554">
        <v>21.380295</v>
      </c>
      <c r="I554" s="14">
        <f t="shared" si="16"/>
        <v>-1.1304347826087024E-2</v>
      </c>
      <c r="J554" s="16" t="str">
        <f t="shared" si="17"/>
        <v>NO</v>
      </c>
      <c r="K554" s="18"/>
      <c r="L554" s="18"/>
      <c r="M554" s="18"/>
    </row>
    <row r="555" spans="1:13" x14ac:dyDescent="0.3">
      <c r="A555" s="12">
        <v>41655</v>
      </c>
      <c r="B555">
        <v>22.85</v>
      </c>
      <c r="C555">
        <v>22.91</v>
      </c>
      <c r="D555">
        <v>22.629999000000002</v>
      </c>
      <c r="E555">
        <v>22.780000999999999</v>
      </c>
      <c r="F555">
        <v>38918100</v>
      </c>
      <c r="G555">
        <v>21.417904</v>
      </c>
      <c r="I555" s="14">
        <f t="shared" si="16"/>
        <v>-1.7256212251941405E-2</v>
      </c>
      <c r="J555" s="16" t="str">
        <f t="shared" si="17"/>
        <v>NO</v>
      </c>
      <c r="K555" s="18"/>
      <c r="L555" s="18"/>
      <c r="M555" s="18"/>
    </row>
    <row r="556" spans="1:13" x14ac:dyDescent="0.3">
      <c r="A556" s="12">
        <v>41654</v>
      </c>
      <c r="B556">
        <v>22.5</v>
      </c>
      <c r="C556">
        <v>23</v>
      </c>
      <c r="D556">
        <v>22.42</v>
      </c>
      <c r="E556">
        <v>22.780000999999999</v>
      </c>
      <c r="F556">
        <v>61767800</v>
      </c>
      <c r="G556">
        <v>21.417904</v>
      </c>
      <c r="I556" s="14">
        <f t="shared" si="16"/>
        <v>-2.3993101970865571E-2</v>
      </c>
      <c r="J556" s="16" t="str">
        <f t="shared" si="17"/>
        <v>NO</v>
      </c>
      <c r="K556" s="18"/>
      <c r="L556" s="18"/>
      <c r="M556" s="18"/>
    </row>
    <row r="557" spans="1:13" x14ac:dyDescent="0.3">
      <c r="A557" s="12">
        <v>41653</v>
      </c>
      <c r="B557">
        <v>22.33</v>
      </c>
      <c r="C557">
        <v>22.52</v>
      </c>
      <c r="D557">
        <v>22.200001</v>
      </c>
      <c r="E557">
        <v>22.41</v>
      </c>
      <c r="F557">
        <v>44300800</v>
      </c>
      <c r="G557">
        <v>21.070027</v>
      </c>
      <c r="I557" s="14">
        <f t="shared" si="16"/>
        <v>-3.7371175370653931E-2</v>
      </c>
      <c r="J557" s="16" t="str">
        <f t="shared" si="17"/>
        <v>NO</v>
      </c>
      <c r="K557" s="18"/>
      <c r="L557" s="18"/>
      <c r="M557" s="18"/>
    </row>
    <row r="558" spans="1:13" x14ac:dyDescent="0.3">
      <c r="A558" s="12">
        <v>41652</v>
      </c>
      <c r="B558">
        <v>22.389999</v>
      </c>
      <c r="C558">
        <v>22.82</v>
      </c>
      <c r="D558">
        <v>22.139999</v>
      </c>
      <c r="E558">
        <v>22.190000999999999</v>
      </c>
      <c r="F558">
        <v>59600000</v>
      </c>
      <c r="G558">
        <v>20.863181999999998</v>
      </c>
      <c r="I558" s="14">
        <f t="shared" si="16"/>
        <v>-3.5636636245110931E-2</v>
      </c>
      <c r="J558" s="16" t="str">
        <f t="shared" si="17"/>
        <v>NO</v>
      </c>
      <c r="K558" s="18"/>
      <c r="L558" s="18"/>
      <c r="M558" s="18"/>
    </row>
    <row r="559" spans="1:13" x14ac:dyDescent="0.3">
      <c r="A559" s="12">
        <v>41649</v>
      </c>
      <c r="B559">
        <v>22.23</v>
      </c>
      <c r="C559">
        <v>22.280000999999999</v>
      </c>
      <c r="D559">
        <v>21.99</v>
      </c>
      <c r="E559">
        <v>22.219999000000001</v>
      </c>
      <c r="F559">
        <v>30318600</v>
      </c>
      <c r="G559">
        <v>20.891387000000002</v>
      </c>
      <c r="I559" s="14">
        <f t="shared" si="16"/>
        <v>-1.2444488888888827E-2</v>
      </c>
      <c r="J559" s="16" t="str">
        <f t="shared" si="17"/>
        <v>NO</v>
      </c>
      <c r="K559" s="18"/>
      <c r="L559" s="18"/>
      <c r="M559" s="18"/>
    </row>
    <row r="560" spans="1:13" x14ac:dyDescent="0.3">
      <c r="A560" s="12">
        <v>41648</v>
      </c>
      <c r="B560">
        <v>22.290001</v>
      </c>
      <c r="C560">
        <v>22.309999000000001</v>
      </c>
      <c r="D560">
        <v>21.92</v>
      </c>
      <c r="E560">
        <v>22.09</v>
      </c>
      <c r="F560">
        <v>31794000</v>
      </c>
      <c r="G560">
        <v>20.769161</v>
      </c>
      <c r="I560" s="14">
        <f t="shared" si="16"/>
        <v>-2.4293243122493036E-2</v>
      </c>
      <c r="J560" s="16" t="str">
        <f t="shared" si="17"/>
        <v>NO</v>
      </c>
      <c r="K560" s="18"/>
      <c r="L560" s="18"/>
      <c r="M560" s="18"/>
    </row>
    <row r="561" spans="1:13" x14ac:dyDescent="0.3">
      <c r="A561" s="12">
        <v>41647</v>
      </c>
      <c r="B561">
        <v>22.290001</v>
      </c>
      <c r="C561">
        <v>22.360001</v>
      </c>
      <c r="D561">
        <v>22.15</v>
      </c>
      <c r="E561">
        <v>22.290001</v>
      </c>
      <c r="F561">
        <v>38362700</v>
      </c>
      <c r="G561">
        <v>20.957203</v>
      </c>
      <c r="I561" s="14">
        <f t="shared" si="16"/>
        <v>-2.6212233561041187E-2</v>
      </c>
      <c r="J561" s="16" t="str">
        <f t="shared" si="17"/>
        <v>NO</v>
      </c>
      <c r="K561" s="18"/>
      <c r="L561" s="18"/>
      <c r="M561" s="18"/>
    </row>
    <row r="562" spans="1:13" x14ac:dyDescent="0.3">
      <c r="A562" s="12">
        <v>41646</v>
      </c>
      <c r="B562">
        <v>22.26</v>
      </c>
      <c r="C562">
        <v>22.41</v>
      </c>
      <c r="D562">
        <v>22.15</v>
      </c>
      <c r="E562">
        <v>22.309999000000001</v>
      </c>
      <c r="F562">
        <v>37368800</v>
      </c>
      <c r="G562">
        <v>20.976006000000002</v>
      </c>
      <c r="I562" s="14">
        <f t="shared" si="16"/>
        <v>-3.0842788879235417E-2</v>
      </c>
      <c r="J562" s="16" t="str">
        <f t="shared" si="17"/>
        <v>NO</v>
      </c>
      <c r="K562" s="18"/>
      <c r="L562" s="18"/>
      <c r="M562" s="18"/>
    </row>
    <row r="563" spans="1:13" x14ac:dyDescent="0.3">
      <c r="A563" s="12">
        <v>41645</v>
      </c>
      <c r="B563">
        <v>21.959999</v>
      </c>
      <c r="C563">
        <v>22.23</v>
      </c>
      <c r="D563">
        <v>21.93</v>
      </c>
      <c r="E563">
        <v>22.01</v>
      </c>
      <c r="F563">
        <v>34150300</v>
      </c>
      <c r="G563">
        <v>20.693944999999999</v>
      </c>
      <c r="I563" s="14">
        <f t="shared" si="16"/>
        <v>-4.3459365493263791E-2</v>
      </c>
      <c r="J563" s="16" t="str">
        <f t="shared" si="17"/>
        <v>NO</v>
      </c>
      <c r="K563" s="18"/>
      <c r="L563" s="18"/>
      <c r="M563" s="18"/>
    </row>
    <row r="564" spans="1:13" x14ac:dyDescent="0.3">
      <c r="A564" s="12">
        <v>41642</v>
      </c>
      <c r="B564">
        <v>22.09</v>
      </c>
      <c r="C564">
        <v>22.120000999999998</v>
      </c>
      <c r="D564">
        <v>21.83</v>
      </c>
      <c r="E564">
        <v>21.98</v>
      </c>
      <c r="F564">
        <v>36328200</v>
      </c>
      <c r="G564">
        <v>20.665738000000001</v>
      </c>
      <c r="I564" s="14">
        <f t="shared" si="16"/>
        <v>-5.7461406518010238E-2</v>
      </c>
      <c r="J564" s="16" t="str">
        <f t="shared" si="17"/>
        <v>NO</v>
      </c>
      <c r="K564" s="18"/>
      <c r="L564" s="18"/>
      <c r="M564" s="18"/>
    </row>
    <row r="565" spans="1:13" x14ac:dyDescent="0.3">
      <c r="A565" s="12">
        <v>41641</v>
      </c>
      <c r="B565">
        <v>22.17</v>
      </c>
      <c r="C565">
        <v>22.290001</v>
      </c>
      <c r="D565">
        <v>21.91</v>
      </c>
      <c r="E565">
        <v>22</v>
      </c>
      <c r="F565">
        <v>44377000</v>
      </c>
      <c r="G565">
        <v>20.684542</v>
      </c>
      <c r="I565" s="14">
        <f t="shared" si="16"/>
        <v>-5.3356282271944888E-2</v>
      </c>
      <c r="J565" s="16" t="str">
        <f t="shared" si="17"/>
        <v>NO</v>
      </c>
      <c r="K565" s="18"/>
      <c r="L565" s="18"/>
      <c r="M565" s="18"/>
    </row>
    <row r="566" spans="1:13" x14ac:dyDescent="0.3">
      <c r="A566" s="12">
        <v>41639</v>
      </c>
      <c r="B566">
        <v>22.25</v>
      </c>
      <c r="C566">
        <v>22.469999000000001</v>
      </c>
      <c r="D566">
        <v>22.15</v>
      </c>
      <c r="E566">
        <v>22.43</v>
      </c>
      <c r="F566">
        <v>33240500</v>
      </c>
      <c r="G566">
        <v>20.928996999999999</v>
      </c>
      <c r="I566" s="14">
        <f t="shared" si="16"/>
        <v>-4.2680324370465206E-2</v>
      </c>
      <c r="J566" s="16" t="str">
        <f t="shared" si="17"/>
        <v>NO</v>
      </c>
      <c r="K566" s="18"/>
      <c r="L566" s="18"/>
      <c r="M566" s="18"/>
    </row>
    <row r="567" spans="1:13" x14ac:dyDescent="0.3">
      <c r="A567" s="12">
        <v>41638</v>
      </c>
      <c r="B567">
        <v>22</v>
      </c>
      <c r="C567">
        <v>22.33</v>
      </c>
      <c r="D567">
        <v>22</v>
      </c>
      <c r="E567">
        <v>22.25</v>
      </c>
      <c r="F567">
        <v>27711600</v>
      </c>
      <c r="G567">
        <v>20.761042</v>
      </c>
      <c r="I567" s="14">
        <f t="shared" si="16"/>
        <v>-4.6292327475353501E-2</v>
      </c>
      <c r="J567" s="16" t="str">
        <f t="shared" si="17"/>
        <v>NO</v>
      </c>
      <c r="K567" s="18"/>
      <c r="L567" s="18"/>
      <c r="M567" s="18"/>
    </row>
    <row r="568" spans="1:13" x14ac:dyDescent="0.3">
      <c r="A568" s="12">
        <v>41635</v>
      </c>
      <c r="B568">
        <v>21.790001</v>
      </c>
      <c r="C568">
        <v>22.049999</v>
      </c>
      <c r="D568">
        <v>21.780000999999999</v>
      </c>
      <c r="E568">
        <v>22.02</v>
      </c>
      <c r="F568">
        <v>24098500</v>
      </c>
      <c r="G568">
        <v>20.546434000000001</v>
      </c>
      <c r="I568" s="14">
        <f t="shared" si="16"/>
        <v>-7.3622212873369786E-2</v>
      </c>
      <c r="J568" s="16" t="str">
        <f t="shared" si="17"/>
        <v>NO</v>
      </c>
      <c r="K568" s="18"/>
      <c r="L568" s="18"/>
      <c r="M568" s="18"/>
    </row>
    <row r="569" spans="1:13" x14ac:dyDescent="0.3">
      <c r="A569" s="12">
        <v>41634</v>
      </c>
      <c r="B569">
        <v>21.719999000000001</v>
      </c>
      <c r="C569">
        <v>21.879999000000002</v>
      </c>
      <c r="D569">
        <v>21.719999000000001</v>
      </c>
      <c r="E569">
        <v>21.799999</v>
      </c>
      <c r="F569">
        <v>17064400</v>
      </c>
      <c r="G569">
        <v>20.341155000000001</v>
      </c>
      <c r="I569" s="14">
        <f t="shared" si="16"/>
        <v>-0.10765456406058127</v>
      </c>
      <c r="J569" s="16" t="str">
        <f t="shared" si="17"/>
        <v>NO</v>
      </c>
      <c r="K569" s="18"/>
      <c r="L569" s="18"/>
      <c r="M569" s="18"/>
    </row>
    <row r="570" spans="1:13" x14ac:dyDescent="0.3">
      <c r="A570" s="12">
        <v>41632</v>
      </c>
      <c r="B570">
        <v>21.459999</v>
      </c>
      <c r="C570">
        <v>21.76</v>
      </c>
      <c r="D570">
        <v>21.440000999999999</v>
      </c>
      <c r="E570">
        <v>21.690000999999999</v>
      </c>
      <c r="F570">
        <v>18372000</v>
      </c>
      <c r="G570">
        <v>20.238517999999999</v>
      </c>
      <c r="I570" s="14">
        <f t="shared" si="16"/>
        <v>-0.10149122209988493</v>
      </c>
      <c r="J570" s="16" t="str">
        <f t="shared" si="17"/>
        <v>NO</v>
      </c>
      <c r="K570" s="18"/>
      <c r="L570" s="18"/>
      <c r="M570" s="18"/>
    </row>
    <row r="571" spans="1:13" x14ac:dyDescent="0.3">
      <c r="A571" s="12">
        <v>41631</v>
      </c>
      <c r="B571">
        <v>21.25</v>
      </c>
      <c r="C571">
        <v>21.629999000000002</v>
      </c>
      <c r="D571">
        <v>21.219999000000001</v>
      </c>
      <c r="E571">
        <v>21.57</v>
      </c>
      <c r="F571">
        <v>41245900</v>
      </c>
      <c r="G571">
        <v>20.126546999999999</v>
      </c>
      <c r="I571" s="14">
        <f t="shared" si="16"/>
        <v>-0.11124845488257107</v>
      </c>
      <c r="J571" s="16" t="str">
        <f t="shared" si="17"/>
        <v>NO</v>
      </c>
      <c r="K571" s="18"/>
      <c r="L571" s="18"/>
      <c r="M571" s="18"/>
    </row>
    <row r="572" spans="1:13" x14ac:dyDescent="0.3">
      <c r="A572" s="12">
        <v>41628</v>
      </c>
      <c r="B572">
        <v>21.059999000000001</v>
      </c>
      <c r="C572">
        <v>21.25</v>
      </c>
      <c r="D572">
        <v>20.959999</v>
      </c>
      <c r="E572">
        <v>21.129999000000002</v>
      </c>
      <c r="F572">
        <v>64140500</v>
      </c>
      <c r="G572">
        <v>19.715990999999999</v>
      </c>
      <c r="I572" s="14">
        <f t="shared" si="16"/>
        <v>-0.13790293757649941</v>
      </c>
      <c r="J572" s="16" t="str">
        <f t="shared" si="17"/>
        <v>NO</v>
      </c>
      <c r="K572" s="18"/>
      <c r="L572" s="18"/>
      <c r="M572" s="18"/>
    </row>
    <row r="573" spans="1:13" x14ac:dyDescent="0.3">
      <c r="A573" s="12">
        <v>41627</v>
      </c>
      <c r="B573">
        <v>21.07</v>
      </c>
      <c r="C573">
        <v>21.08</v>
      </c>
      <c r="D573">
        <v>20.77</v>
      </c>
      <c r="E573">
        <v>21.07</v>
      </c>
      <c r="F573">
        <v>36678100</v>
      </c>
      <c r="G573">
        <v>19.660007</v>
      </c>
      <c r="I573" s="14">
        <f t="shared" si="16"/>
        <v>-0.14384400065648106</v>
      </c>
      <c r="J573" s="16" t="str">
        <f t="shared" si="17"/>
        <v>NO</v>
      </c>
      <c r="K573" s="18"/>
      <c r="L573" s="18"/>
      <c r="M573" s="18"/>
    </row>
    <row r="574" spans="1:13" x14ac:dyDescent="0.3">
      <c r="A574" s="12">
        <v>41626</v>
      </c>
      <c r="B574">
        <v>20.879999000000002</v>
      </c>
      <c r="C574">
        <v>21.040001</v>
      </c>
      <c r="D574">
        <v>20.52</v>
      </c>
      <c r="E574">
        <v>21</v>
      </c>
      <c r="F574">
        <v>55495300</v>
      </c>
      <c r="G574">
        <v>19.594691999999998</v>
      </c>
      <c r="I574" s="14">
        <f t="shared" si="16"/>
        <v>-0.15322577230749079</v>
      </c>
      <c r="J574" s="16" t="str">
        <f t="shared" si="17"/>
        <v>NO</v>
      </c>
      <c r="K574" s="18"/>
      <c r="L574" s="18"/>
      <c r="M574" s="18"/>
    </row>
    <row r="575" spans="1:13" x14ac:dyDescent="0.3">
      <c r="A575" s="12">
        <v>41625</v>
      </c>
      <c r="B575">
        <v>20.74</v>
      </c>
      <c r="C575">
        <v>21.129999000000002</v>
      </c>
      <c r="D575">
        <v>20.68</v>
      </c>
      <c r="E575">
        <v>20.92</v>
      </c>
      <c r="F575">
        <v>45343300</v>
      </c>
      <c r="G575">
        <v>19.520045</v>
      </c>
      <c r="I575" s="14">
        <f t="shared" si="16"/>
        <v>-0.14156753625081908</v>
      </c>
      <c r="J575" s="16" t="str">
        <f t="shared" si="17"/>
        <v>NO</v>
      </c>
      <c r="K575" s="18"/>
      <c r="L575" s="18"/>
      <c r="M575" s="18"/>
    </row>
    <row r="576" spans="1:13" x14ac:dyDescent="0.3">
      <c r="A576" s="12">
        <v>41624</v>
      </c>
      <c r="B576">
        <v>20.350000000000001</v>
      </c>
      <c r="C576">
        <v>20.75</v>
      </c>
      <c r="D576">
        <v>20.25</v>
      </c>
      <c r="E576">
        <v>20.68</v>
      </c>
      <c r="F576">
        <v>54485600</v>
      </c>
      <c r="G576">
        <v>19.296106000000002</v>
      </c>
      <c r="I576" s="14">
        <f t="shared" si="16"/>
        <v>-0.15176370597882316</v>
      </c>
      <c r="J576" s="16" t="str">
        <f t="shared" si="17"/>
        <v>NO</v>
      </c>
      <c r="K576" s="18"/>
      <c r="L576" s="18"/>
      <c r="M576" s="18"/>
    </row>
    <row r="577" spans="1:13" x14ac:dyDescent="0.3">
      <c r="A577" s="12">
        <v>41621</v>
      </c>
      <c r="B577">
        <v>20.58</v>
      </c>
      <c r="C577">
        <v>20.58</v>
      </c>
      <c r="D577">
        <v>20.219999000000001</v>
      </c>
      <c r="E577">
        <v>20.239999999999998</v>
      </c>
      <c r="F577">
        <v>51883000</v>
      </c>
      <c r="G577">
        <v>18.885549999999999</v>
      </c>
      <c r="I577" s="14">
        <f t="shared" si="16"/>
        <v>-0.16776315789473695</v>
      </c>
      <c r="J577" s="16" t="str">
        <f t="shared" si="17"/>
        <v>NO</v>
      </c>
      <c r="K577" s="18"/>
      <c r="L577" s="18"/>
      <c r="M577" s="18"/>
    </row>
    <row r="578" spans="1:13" x14ac:dyDescent="0.3">
      <c r="A578" s="12">
        <v>41620</v>
      </c>
      <c r="B578">
        <v>20.82</v>
      </c>
      <c r="C578">
        <v>20.83</v>
      </c>
      <c r="D578">
        <v>20.260000000000002</v>
      </c>
      <c r="E578">
        <v>20.51</v>
      </c>
      <c r="F578">
        <v>69575100</v>
      </c>
      <c r="G578">
        <v>19.137481999999999</v>
      </c>
      <c r="I578" s="14">
        <f t="shared" ref="I578:I641" si="18">+(E578/E642)-1</f>
        <v>-0.1556196313042556</v>
      </c>
      <c r="J578" s="16" t="str">
        <f t="shared" ref="J578:J641" si="19">+IF(I578&gt;=0.2,"YES","NO")</f>
        <v>NO</v>
      </c>
      <c r="K578" s="18"/>
      <c r="L578" s="18"/>
      <c r="M578" s="18"/>
    </row>
    <row r="579" spans="1:13" x14ac:dyDescent="0.3">
      <c r="A579" s="12">
        <v>41619</v>
      </c>
      <c r="B579">
        <v>20.99</v>
      </c>
      <c r="C579">
        <v>21.01</v>
      </c>
      <c r="D579">
        <v>20.65</v>
      </c>
      <c r="E579">
        <v>20.879999000000002</v>
      </c>
      <c r="F579">
        <v>66075000</v>
      </c>
      <c r="G579">
        <v>19.482721000000002</v>
      </c>
      <c r="I579" s="14">
        <f t="shared" si="18"/>
        <v>-0.14356030121248153</v>
      </c>
      <c r="J579" s="16" t="str">
        <f t="shared" si="19"/>
        <v>NO</v>
      </c>
      <c r="K579" s="18"/>
      <c r="L579" s="18"/>
      <c r="M579" s="18"/>
    </row>
    <row r="580" spans="1:13" x14ac:dyDescent="0.3">
      <c r="A580" s="12">
        <v>41618</v>
      </c>
      <c r="B580">
        <v>21.26</v>
      </c>
      <c r="C580">
        <v>21.34</v>
      </c>
      <c r="D580">
        <v>21.15</v>
      </c>
      <c r="E580">
        <v>21.209999</v>
      </c>
      <c r="F580">
        <v>45957600</v>
      </c>
      <c r="G580">
        <v>19.790638000000001</v>
      </c>
      <c r="I580" s="14">
        <f t="shared" si="18"/>
        <v>-0.122102690397351</v>
      </c>
      <c r="J580" s="16" t="str">
        <f t="shared" si="19"/>
        <v>NO</v>
      </c>
      <c r="K580" s="18"/>
      <c r="L580" s="18"/>
      <c r="M580" s="18"/>
    </row>
    <row r="581" spans="1:13" x14ac:dyDescent="0.3">
      <c r="A581" s="12">
        <v>41617</v>
      </c>
      <c r="B581">
        <v>21.299999</v>
      </c>
      <c r="C581">
        <v>21.33</v>
      </c>
      <c r="D581">
        <v>21.200001</v>
      </c>
      <c r="E581">
        <v>21.219999000000001</v>
      </c>
      <c r="F581">
        <v>41430000</v>
      </c>
      <c r="G581">
        <v>19.799969000000001</v>
      </c>
      <c r="I581" s="14">
        <f t="shared" si="18"/>
        <v>-0.11287629598662208</v>
      </c>
      <c r="J581" s="16" t="str">
        <f t="shared" si="19"/>
        <v>NO</v>
      </c>
      <c r="K581" s="18"/>
      <c r="L581" s="18"/>
      <c r="M581" s="18"/>
    </row>
    <row r="582" spans="1:13" x14ac:dyDescent="0.3">
      <c r="A582" s="12">
        <v>41614</v>
      </c>
      <c r="B582">
        <v>21.120000999999998</v>
      </c>
      <c r="C582">
        <v>21.32</v>
      </c>
      <c r="D582">
        <v>21.07</v>
      </c>
      <c r="E582">
        <v>21.280000999999999</v>
      </c>
      <c r="F582">
        <v>51266300</v>
      </c>
      <c r="G582">
        <v>19.855955000000002</v>
      </c>
      <c r="I582" s="14">
        <f t="shared" si="18"/>
        <v>-9.6390577341425865E-2</v>
      </c>
      <c r="J582" s="16" t="str">
        <f t="shared" si="19"/>
        <v>NO</v>
      </c>
      <c r="K582" s="18"/>
      <c r="L582" s="18"/>
      <c r="M582" s="18"/>
    </row>
    <row r="583" spans="1:13" x14ac:dyDescent="0.3">
      <c r="A583" s="12">
        <v>41613</v>
      </c>
      <c r="B583">
        <v>21.200001</v>
      </c>
      <c r="C583">
        <v>21.299999</v>
      </c>
      <c r="D583">
        <v>20.889999</v>
      </c>
      <c r="E583">
        <v>20.91</v>
      </c>
      <c r="F583">
        <v>61782100</v>
      </c>
      <c r="G583">
        <v>19.510714</v>
      </c>
      <c r="I583" s="14">
        <f t="shared" si="18"/>
        <v>-0.11734912970244271</v>
      </c>
      <c r="J583" s="16" t="str">
        <f t="shared" si="19"/>
        <v>NO</v>
      </c>
      <c r="K583" s="18"/>
      <c r="L583" s="18"/>
      <c r="M583" s="18"/>
    </row>
    <row r="584" spans="1:13" x14ac:dyDescent="0.3">
      <c r="A584" s="12">
        <v>41612</v>
      </c>
      <c r="B584">
        <v>21.09</v>
      </c>
      <c r="C584">
        <v>21.35</v>
      </c>
      <c r="D584">
        <v>21.07</v>
      </c>
      <c r="E584">
        <v>21.25</v>
      </c>
      <c r="F584">
        <v>44535000</v>
      </c>
      <c r="G584">
        <v>19.827961999999999</v>
      </c>
      <c r="I584" s="14">
        <f t="shared" si="18"/>
        <v>-0.10601598653765254</v>
      </c>
      <c r="J584" s="16" t="str">
        <f t="shared" si="19"/>
        <v>NO</v>
      </c>
      <c r="K584" s="18"/>
      <c r="L584" s="18"/>
      <c r="M584" s="18"/>
    </row>
    <row r="585" spans="1:13" x14ac:dyDescent="0.3">
      <c r="A585" s="12">
        <v>41611</v>
      </c>
      <c r="B585">
        <v>21.049999</v>
      </c>
      <c r="C585">
        <v>21.26</v>
      </c>
      <c r="D585">
        <v>21.02</v>
      </c>
      <c r="E585">
        <v>21.26</v>
      </c>
      <c r="F585">
        <v>52496700</v>
      </c>
      <c r="G585">
        <v>19.837292999999999</v>
      </c>
      <c r="I585" s="14">
        <f t="shared" si="18"/>
        <v>-9.4548551959114047E-2</v>
      </c>
      <c r="J585" s="16" t="str">
        <f t="shared" si="19"/>
        <v>NO</v>
      </c>
      <c r="K585" s="18"/>
      <c r="L585" s="18"/>
      <c r="M585" s="18"/>
    </row>
    <row r="586" spans="1:13" x14ac:dyDescent="0.3">
      <c r="A586" s="12">
        <v>41610</v>
      </c>
      <c r="B586">
        <v>21.290001</v>
      </c>
      <c r="C586">
        <v>21.299999</v>
      </c>
      <c r="D586">
        <v>21.059999000000001</v>
      </c>
      <c r="E586">
        <v>21.09</v>
      </c>
      <c r="F586">
        <v>35385200</v>
      </c>
      <c r="G586">
        <v>19.678668999999999</v>
      </c>
      <c r="I586" s="14">
        <f t="shared" si="18"/>
        <v>-9.5238056423769146E-2</v>
      </c>
      <c r="J586" s="16" t="str">
        <f t="shared" si="19"/>
        <v>NO</v>
      </c>
      <c r="K586" s="18"/>
      <c r="L586" s="18"/>
      <c r="M586" s="18"/>
    </row>
    <row r="587" spans="1:13" x14ac:dyDescent="0.3">
      <c r="A587" s="12">
        <v>41607</v>
      </c>
      <c r="B587">
        <v>21.389999</v>
      </c>
      <c r="C587">
        <v>21.440000999999999</v>
      </c>
      <c r="D587">
        <v>21.200001</v>
      </c>
      <c r="E587">
        <v>21.25</v>
      </c>
      <c r="F587">
        <v>25043700</v>
      </c>
      <c r="G587">
        <v>19.827961999999999</v>
      </c>
      <c r="I587" s="14">
        <f t="shared" si="18"/>
        <v>-9.3816669773276407E-2</v>
      </c>
      <c r="J587" s="16" t="str">
        <f t="shared" si="19"/>
        <v>NO</v>
      </c>
      <c r="K587" s="18"/>
      <c r="L587" s="18"/>
      <c r="M587" s="18"/>
    </row>
    <row r="588" spans="1:13" x14ac:dyDescent="0.3">
      <c r="A588" s="12">
        <v>41605</v>
      </c>
      <c r="B588">
        <v>21.290001</v>
      </c>
      <c r="C588">
        <v>21.35</v>
      </c>
      <c r="D588">
        <v>21.15</v>
      </c>
      <c r="E588">
        <v>21.27</v>
      </c>
      <c r="F588">
        <v>40021100</v>
      </c>
      <c r="G588">
        <v>19.846623999999998</v>
      </c>
      <c r="I588" s="14">
        <f t="shared" si="18"/>
        <v>-9.2963791344827684E-2</v>
      </c>
      <c r="J588" s="16" t="str">
        <f t="shared" si="19"/>
        <v>NO</v>
      </c>
      <c r="K588" s="18"/>
      <c r="L588" s="18"/>
      <c r="M588" s="18"/>
    </row>
    <row r="589" spans="1:13" x14ac:dyDescent="0.3">
      <c r="A589" s="12">
        <v>41604</v>
      </c>
      <c r="B589">
        <v>21.299999</v>
      </c>
      <c r="C589">
        <v>21.41</v>
      </c>
      <c r="D589">
        <v>21.08</v>
      </c>
      <c r="E589">
        <v>21.209999</v>
      </c>
      <c r="F589">
        <v>48629300</v>
      </c>
      <c r="G589">
        <v>19.790638000000001</v>
      </c>
      <c r="I589" s="14">
        <f t="shared" si="18"/>
        <v>-9.6678066439523036E-2</v>
      </c>
      <c r="J589" s="16" t="str">
        <f t="shared" si="19"/>
        <v>NO</v>
      </c>
      <c r="K589" s="18"/>
      <c r="L589" s="18"/>
      <c r="M589" s="18"/>
    </row>
    <row r="590" spans="1:13" x14ac:dyDescent="0.3">
      <c r="A590" s="12">
        <v>41603</v>
      </c>
      <c r="B590">
        <v>21.450001</v>
      </c>
      <c r="C590">
        <v>21.52</v>
      </c>
      <c r="D590">
        <v>21.27</v>
      </c>
      <c r="E590">
        <v>21.27</v>
      </c>
      <c r="F590">
        <v>37566000</v>
      </c>
      <c r="G590">
        <v>19.846623999999998</v>
      </c>
      <c r="I590" s="14">
        <f t="shared" si="18"/>
        <v>-0.10742761225346198</v>
      </c>
      <c r="J590" s="16" t="str">
        <f t="shared" si="19"/>
        <v>NO</v>
      </c>
      <c r="K590" s="18"/>
      <c r="L590" s="18"/>
      <c r="M590" s="18"/>
    </row>
    <row r="591" spans="1:13" x14ac:dyDescent="0.3">
      <c r="A591" s="12">
        <v>41600</v>
      </c>
      <c r="B591">
        <v>21.41</v>
      </c>
      <c r="C591">
        <v>21.5</v>
      </c>
      <c r="D591">
        <v>21.309999000000001</v>
      </c>
      <c r="E591">
        <v>21.459999</v>
      </c>
      <c r="F591">
        <v>41105000</v>
      </c>
      <c r="G591">
        <v>20.023907999999999</v>
      </c>
      <c r="I591" s="14">
        <f t="shared" si="18"/>
        <v>-0.10058683568370352</v>
      </c>
      <c r="J591" s="16" t="str">
        <f t="shared" si="19"/>
        <v>NO</v>
      </c>
      <c r="K591" s="18"/>
      <c r="L591" s="18"/>
      <c r="M591" s="18"/>
    </row>
    <row r="592" spans="1:13" x14ac:dyDescent="0.3">
      <c r="A592" s="12">
        <v>41599</v>
      </c>
      <c r="B592">
        <v>21.360001</v>
      </c>
      <c r="C592">
        <v>21.49</v>
      </c>
      <c r="D592">
        <v>21.25</v>
      </c>
      <c r="E592">
        <v>21.469999000000001</v>
      </c>
      <c r="F592">
        <v>40695500</v>
      </c>
      <c r="G592">
        <v>20.033238999999998</v>
      </c>
      <c r="I592" s="14">
        <f t="shared" si="18"/>
        <v>-0.10578929612661392</v>
      </c>
      <c r="J592" s="16" t="str">
        <f t="shared" si="19"/>
        <v>NO</v>
      </c>
      <c r="K592" s="18"/>
      <c r="L592" s="18"/>
      <c r="M592" s="18"/>
    </row>
    <row r="593" spans="1:13" x14ac:dyDescent="0.3">
      <c r="A593" s="12">
        <v>41598</v>
      </c>
      <c r="B593">
        <v>21.469999000000001</v>
      </c>
      <c r="C593">
        <v>21.469999000000001</v>
      </c>
      <c r="D593">
        <v>21.219999000000001</v>
      </c>
      <c r="E593">
        <v>21.23</v>
      </c>
      <c r="F593">
        <v>44299700</v>
      </c>
      <c r="G593">
        <v>19.8093</v>
      </c>
      <c r="I593" s="14">
        <f t="shared" si="18"/>
        <v>-0.11798919817199838</v>
      </c>
      <c r="J593" s="16" t="str">
        <f t="shared" si="19"/>
        <v>NO</v>
      </c>
      <c r="K593" s="18"/>
      <c r="L593" s="18"/>
      <c r="M593" s="18"/>
    </row>
    <row r="594" spans="1:13" x14ac:dyDescent="0.3">
      <c r="A594" s="12">
        <v>41597</v>
      </c>
      <c r="B594">
        <v>21.309999000000001</v>
      </c>
      <c r="C594">
        <v>21.540001</v>
      </c>
      <c r="D594">
        <v>21.120000999999998</v>
      </c>
      <c r="E594">
        <v>21.42</v>
      </c>
      <c r="F594">
        <v>57309700</v>
      </c>
      <c r="G594">
        <v>19.986585999999999</v>
      </c>
      <c r="I594" s="14">
        <f t="shared" si="18"/>
        <v>-0.11924342105263153</v>
      </c>
      <c r="J594" s="16" t="str">
        <f t="shared" si="19"/>
        <v>NO</v>
      </c>
      <c r="K594" s="18"/>
      <c r="L594" s="18"/>
      <c r="M594" s="18"/>
    </row>
    <row r="595" spans="1:13" x14ac:dyDescent="0.3">
      <c r="A595" s="12">
        <v>41596</v>
      </c>
      <c r="B595">
        <v>21.6</v>
      </c>
      <c r="C595">
        <v>21.719999000000001</v>
      </c>
      <c r="D595">
        <v>21.200001</v>
      </c>
      <c r="E595">
        <v>21.290001</v>
      </c>
      <c r="F595">
        <v>66008900</v>
      </c>
      <c r="G595">
        <v>19.865286000000001</v>
      </c>
      <c r="I595" s="14">
        <f t="shared" si="18"/>
        <v>-0.12278529048207665</v>
      </c>
      <c r="J595" s="16" t="str">
        <f t="shared" si="19"/>
        <v>NO</v>
      </c>
      <c r="K595" s="18"/>
      <c r="L595" s="18"/>
      <c r="M595" s="18"/>
    </row>
    <row r="596" spans="1:13" x14ac:dyDescent="0.3">
      <c r="A596" s="12">
        <v>41593</v>
      </c>
      <c r="B596">
        <v>21.459999</v>
      </c>
      <c r="C596">
        <v>21.690000999999999</v>
      </c>
      <c r="D596">
        <v>21.26</v>
      </c>
      <c r="E596">
        <v>21.540001</v>
      </c>
      <c r="F596">
        <v>85506000</v>
      </c>
      <c r="G596">
        <v>20.098555999999999</v>
      </c>
      <c r="I596" s="14">
        <f t="shared" si="18"/>
        <v>-0.11248450762257933</v>
      </c>
      <c r="J596" s="16" t="str">
        <f t="shared" si="19"/>
        <v>NO</v>
      </c>
      <c r="K596" s="18"/>
      <c r="L596" s="18"/>
      <c r="M596" s="18"/>
    </row>
    <row r="597" spans="1:13" x14ac:dyDescent="0.3">
      <c r="A597" s="12">
        <v>41592</v>
      </c>
      <c r="B597">
        <v>20.940000999999999</v>
      </c>
      <c r="C597">
        <v>21.440000999999999</v>
      </c>
      <c r="D597">
        <v>20.77</v>
      </c>
      <c r="E597">
        <v>21.370000999999998</v>
      </c>
      <c r="F597">
        <v>243255400</v>
      </c>
      <c r="G597">
        <v>19.939931999999999</v>
      </c>
      <c r="I597" s="14">
        <f t="shared" si="18"/>
        <v>-0.12704244281045762</v>
      </c>
      <c r="J597" s="16" t="str">
        <f t="shared" si="19"/>
        <v>NO</v>
      </c>
      <c r="K597" s="18"/>
      <c r="L597" s="18"/>
      <c r="M597" s="18"/>
    </row>
    <row r="598" spans="1:13" x14ac:dyDescent="0.3">
      <c r="A598" s="12">
        <v>41591</v>
      </c>
      <c r="B598">
        <v>23.6</v>
      </c>
      <c r="C598">
        <v>24</v>
      </c>
      <c r="D598">
        <v>23.51</v>
      </c>
      <c r="E598">
        <v>24</v>
      </c>
      <c r="F598">
        <v>75234900</v>
      </c>
      <c r="G598">
        <v>22.393933000000001</v>
      </c>
      <c r="I598" s="14">
        <f t="shared" si="18"/>
        <v>-9.0219829045482536E-2</v>
      </c>
      <c r="J598" s="16" t="str">
        <f t="shared" si="19"/>
        <v>NO</v>
      </c>
      <c r="K598" s="18"/>
      <c r="L598" s="18"/>
      <c r="M598" s="18"/>
    </row>
    <row r="599" spans="1:13" x14ac:dyDescent="0.3">
      <c r="A599" s="12">
        <v>41590</v>
      </c>
      <c r="B599">
        <v>23.43</v>
      </c>
      <c r="C599">
        <v>23.84</v>
      </c>
      <c r="D599">
        <v>23.43</v>
      </c>
      <c r="E599">
        <v>23.73</v>
      </c>
      <c r="F599">
        <v>38031100</v>
      </c>
      <c r="G599">
        <v>22.142001</v>
      </c>
      <c r="I599" s="14">
        <f t="shared" si="18"/>
        <v>-9.8404255319148981E-2</v>
      </c>
      <c r="J599" s="16" t="str">
        <f t="shared" si="19"/>
        <v>NO</v>
      </c>
      <c r="K599" s="18"/>
      <c r="L599" s="18"/>
      <c r="M599" s="18"/>
    </row>
    <row r="600" spans="1:13" x14ac:dyDescent="0.3">
      <c r="A600" s="12">
        <v>41589</v>
      </c>
      <c r="B600">
        <v>23.5</v>
      </c>
      <c r="C600">
        <v>23.58</v>
      </c>
      <c r="D600">
        <v>23.4</v>
      </c>
      <c r="E600">
        <v>23.450001</v>
      </c>
      <c r="F600">
        <v>22694900</v>
      </c>
      <c r="G600">
        <v>21.880739999999999</v>
      </c>
      <c r="I600" s="14">
        <f t="shared" si="18"/>
        <v>-0.10971902050113891</v>
      </c>
      <c r="J600" s="16" t="str">
        <f t="shared" si="19"/>
        <v>NO</v>
      </c>
      <c r="K600" s="18"/>
      <c r="L600" s="18"/>
      <c r="M600" s="18"/>
    </row>
    <row r="601" spans="1:13" x14ac:dyDescent="0.3">
      <c r="A601" s="12">
        <v>41586</v>
      </c>
      <c r="B601">
        <v>23.280000999999999</v>
      </c>
      <c r="C601">
        <v>23.52</v>
      </c>
      <c r="D601">
        <v>23.09</v>
      </c>
      <c r="E601">
        <v>23.51</v>
      </c>
      <c r="F601">
        <v>30884100</v>
      </c>
      <c r="G601">
        <v>21.936724000000002</v>
      </c>
      <c r="I601" s="14">
        <f t="shared" si="18"/>
        <v>-9.7504763819760587E-2</v>
      </c>
      <c r="J601" s="16" t="str">
        <f t="shared" si="19"/>
        <v>NO</v>
      </c>
      <c r="K601" s="18"/>
      <c r="L601" s="18"/>
      <c r="M601" s="18"/>
    </row>
    <row r="602" spans="1:13" x14ac:dyDescent="0.3">
      <c r="A602" s="12">
        <v>41585</v>
      </c>
      <c r="B602">
        <v>23.41</v>
      </c>
      <c r="C602">
        <v>23.559999000000001</v>
      </c>
      <c r="D602">
        <v>23.07</v>
      </c>
      <c r="E602">
        <v>23.110001</v>
      </c>
      <c r="F602">
        <v>35502900</v>
      </c>
      <c r="G602">
        <v>21.563492</v>
      </c>
      <c r="I602" s="14">
        <f t="shared" si="18"/>
        <v>-0.11995426504188889</v>
      </c>
      <c r="J602" s="16" t="str">
        <f t="shared" si="19"/>
        <v>NO</v>
      </c>
      <c r="K602" s="18"/>
      <c r="L602" s="18"/>
      <c r="M602" s="18"/>
    </row>
    <row r="603" spans="1:13" x14ac:dyDescent="0.3">
      <c r="A603" s="12">
        <v>41584</v>
      </c>
      <c r="B603">
        <v>23.209999</v>
      </c>
      <c r="C603">
        <v>23.370000999999998</v>
      </c>
      <c r="D603">
        <v>23.02</v>
      </c>
      <c r="E603">
        <v>23.280000999999999</v>
      </c>
      <c r="F603">
        <v>48257800</v>
      </c>
      <c r="G603">
        <v>21.722116</v>
      </c>
      <c r="I603" s="14">
        <f t="shared" si="18"/>
        <v>-0.10872893917576798</v>
      </c>
      <c r="J603" s="16" t="str">
        <f t="shared" si="19"/>
        <v>NO</v>
      </c>
      <c r="K603" s="18"/>
      <c r="L603" s="18"/>
      <c r="M603" s="18"/>
    </row>
    <row r="604" spans="1:13" x14ac:dyDescent="0.3">
      <c r="A604" s="12">
        <v>41583</v>
      </c>
      <c r="B604">
        <v>22.610001</v>
      </c>
      <c r="C604">
        <v>23.25</v>
      </c>
      <c r="D604">
        <v>22.42</v>
      </c>
      <c r="E604">
        <v>23.07</v>
      </c>
      <c r="F604">
        <v>46343600</v>
      </c>
      <c r="G604">
        <v>21.526167999999998</v>
      </c>
      <c r="I604" s="14">
        <f t="shared" si="18"/>
        <v>-0.11980156885927384</v>
      </c>
      <c r="J604" s="16" t="str">
        <f t="shared" si="19"/>
        <v>NO</v>
      </c>
      <c r="K604" s="18"/>
      <c r="L604" s="18"/>
      <c r="M604" s="18"/>
    </row>
    <row r="605" spans="1:13" x14ac:dyDescent="0.3">
      <c r="A605" s="12">
        <v>41582</v>
      </c>
      <c r="B605">
        <v>22.549999</v>
      </c>
      <c r="C605">
        <v>22.639999</v>
      </c>
      <c r="D605">
        <v>22.42</v>
      </c>
      <c r="E605">
        <v>22.58</v>
      </c>
      <c r="F605">
        <v>28617000</v>
      </c>
      <c r="G605">
        <v>21.068959</v>
      </c>
      <c r="I605" s="14">
        <f t="shared" si="18"/>
        <v>-0.14177115704185328</v>
      </c>
      <c r="J605" s="16" t="str">
        <f t="shared" si="19"/>
        <v>NO</v>
      </c>
      <c r="K605" s="18"/>
      <c r="L605" s="18"/>
      <c r="M605" s="18"/>
    </row>
    <row r="606" spans="1:13" x14ac:dyDescent="0.3">
      <c r="A606" s="12">
        <v>41579</v>
      </c>
      <c r="B606">
        <v>22.66</v>
      </c>
      <c r="C606">
        <v>22.68</v>
      </c>
      <c r="D606">
        <v>22.4</v>
      </c>
      <c r="E606">
        <v>22.57</v>
      </c>
      <c r="F606">
        <v>33328700</v>
      </c>
      <c r="G606">
        <v>21.059628</v>
      </c>
      <c r="I606" s="14">
        <f t="shared" si="18"/>
        <v>-0.13822072782662354</v>
      </c>
      <c r="J606" s="16" t="str">
        <f t="shared" si="19"/>
        <v>NO</v>
      </c>
      <c r="K606" s="18"/>
      <c r="L606" s="18"/>
      <c r="M606" s="18"/>
    </row>
    <row r="607" spans="1:13" x14ac:dyDescent="0.3">
      <c r="A607" s="12">
        <v>41578</v>
      </c>
      <c r="B607">
        <v>22.639999</v>
      </c>
      <c r="C607">
        <v>22.709999</v>
      </c>
      <c r="D607">
        <v>22.440000999999999</v>
      </c>
      <c r="E607">
        <v>22.559999000000001</v>
      </c>
      <c r="F607">
        <v>34497400</v>
      </c>
      <c r="G607">
        <v>21.050297</v>
      </c>
      <c r="I607" s="14">
        <f t="shared" si="18"/>
        <v>-0.12862109419162193</v>
      </c>
      <c r="J607" s="16" t="str">
        <f t="shared" si="19"/>
        <v>NO</v>
      </c>
      <c r="K607" s="18"/>
      <c r="L607" s="18"/>
      <c r="M607" s="18"/>
    </row>
    <row r="608" spans="1:13" x14ac:dyDescent="0.3">
      <c r="A608" s="12">
        <v>41577</v>
      </c>
      <c r="B608">
        <v>22.870000999999998</v>
      </c>
      <c r="C608">
        <v>22.940000999999999</v>
      </c>
      <c r="D608">
        <v>22.66</v>
      </c>
      <c r="E608">
        <v>22.709999</v>
      </c>
      <c r="F608">
        <v>30465600</v>
      </c>
      <c r="G608">
        <v>21.190259000000001</v>
      </c>
      <c r="I608" s="14">
        <f t="shared" si="18"/>
        <v>-0.11254400156311062</v>
      </c>
      <c r="J608" s="16" t="str">
        <f t="shared" si="19"/>
        <v>NO</v>
      </c>
      <c r="K608" s="18"/>
      <c r="L608" s="18"/>
      <c r="M608" s="18"/>
    </row>
    <row r="609" spans="1:13" x14ac:dyDescent="0.3">
      <c r="A609" s="12">
        <v>41576</v>
      </c>
      <c r="B609">
        <v>22.66</v>
      </c>
      <c r="C609">
        <v>22.93</v>
      </c>
      <c r="D609">
        <v>22.559999000000001</v>
      </c>
      <c r="E609">
        <v>22.83</v>
      </c>
      <c r="F609">
        <v>30074200</v>
      </c>
      <c r="G609">
        <v>21.302229000000001</v>
      </c>
      <c r="I609" s="14">
        <f t="shared" si="18"/>
        <v>-0.1106349824698093</v>
      </c>
      <c r="J609" s="16" t="str">
        <f t="shared" si="19"/>
        <v>NO</v>
      </c>
      <c r="K609" s="18"/>
      <c r="L609" s="18"/>
      <c r="M609" s="18"/>
    </row>
    <row r="610" spans="1:13" x14ac:dyDescent="0.3">
      <c r="A610" s="12">
        <v>41575</v>
      </c>
      <c r="B610">
        <v>22.4</v>
      </c>
      <c r="C610">
        <v>22.549999</v>
      </c>
      <c r="D610">
        <v>22.309999000000001</v>
      </c>
      <c r="E610">
        <v>22.549999</v>
      </c>
      <c r="F610">
        <v>24072100</v>
      </c>
      <c r="G610">
        <v>21.040966000000001</v>
      </c>
      <c r="I610" s="14">
        <f t="shared" si="18"/>
        <v>-0.1097513225424398</v>
      </c>
      <c r="J610" s="16" t="str">
        <f t="shared" si="19"/>
        <v>NO</v>
      </c>
      <c r="K610" s="18"/>
      <c r="L610" s="18"/>
      <c r="M610" s="18"/>
    </row>
    <row r="611" spans="1:13" x14ac:dyDescent="0.3">
      <c r="A611" s="12">
        <v>41572</v>
      </c>
      <c r="B611">
        <v>22.59</v>
      </c>
      <c r="C611">
        <v>22.629999000000002</v>
      </c>
      <c r="D611">
        <v>22.35</v>
      </c>
      <c r="E611">
        <v>22.459999</v>
      </c>
      <c r="F611">
        <v>34253400</v>
      </c>
      <c r="G611">
        <v>20.956987999999999</v>
      </c>
      <c r="I611" s="14">
        <f t="shared" si="18"/>
        <v>-0.1192157254901961</v>
      </c>
      <c r="J611" s="16" t="str">
        <f t="shared" si="19"/>
        <v>NO</v>
      </c>
      <c r="K611" s="18"/>
      <c r="L611" s="18"/>
      <c r="M611" s="18"/>
    </row>
    <row r="612" spans="1:13" x14ac:dyDescent="0.3">
      <c r="A612" s="12">
        <v>41571</v>
      </c>
      <c r="B612">
        <v>22.34</v>
      </c>
      <c r="C612">
        <v>22.43</v>
      </c>
      <c r="D612">
        <v>22.1</v>
      </c>
      <c r="E612">
        <v>22.370000999999998</v>
      </c>
      <c r="F612">
        <v>50130300</v>
      </c>
      <c r="G612">
        <v>20.873013</v>
      </c>
      <c r="I612" s="14">
        <f t="shared" si="18"/>
        <v>-0.12274505882352948</v>
      </c>
      <c r="J612" s="16" t="str">
        <f t="shared" si="19"/>
        <v>NO</v>
      </c>
      <c r="K612" s="18"/>
      <c r="L612" s="18"/>
      <c r="M612" s="18"/>
    </row>
    <row r="613" spans="1:13" x14ac:dyDescent="0.3">
      <c r="A613" s="12">
        <v>41570</v>
      </c>
      <c r="B613">
        <v>22.610001</v>
      </c>
      <c r="C613">
        <v>22.639999</v>
      </c>
      <c r="D613">
        <v>22.200001</v>
      </c>
      <c r="E613">
        <v>22.26</v>
      </c>
      <c r="F613">
        <v>49021400</v>
      </c>
      <c r="G613">
        <v>20.770372999999999</v>
      </c>
      <c r="I613" s="14">
        <f t="shared" si="18"/>
        <v>-0.13012895662368107</v>
      </c>
      <c r="J613" s="16" t="str">
        <f t="shared" si="19"/>
        <v>NO</v>
      </c>
      <c r="K613" s="18"/>
      <c r="L613" s="18"/>
      <c r="M613" s="18"/>
    </row>
    <row r="614" spans="1:13" x14ac:dyDescent="0.3">
      <c r="A614" s="12">
        <v>41569</v>
      </c>
      <c r="B614">
        <v>22.99</v>
      </c>
      <c r="C614">
        <v>23</v>
      </c>
      <c r="D614">
        <v>22.42</v>
      </c>
      <c r="E614">
        <v>22.65</v>
      </c>
      <c r="F614">
        <v>64553000</v>
      </c>
      <c r="G614">
        <v>21.134274000000001</v>
      </c>
      <c r="I614" s="14">
        <f t="shared" si="18"/>
        <v>-0.11384973058880021</v>
      </c>
      <c r="J614" s="16" t="str">
        <f t="shared" si="19"/>
        <v>NO</v>
      </c>
      <c r="K614" s="18"/>
      <c r="L614" s="18"/>
      <c r="M614" s="18"/>
    </row>
    <row r="615" spans="1:13" x14ac:dyDescent="0.3">
      <c r="A615" s="12">
        <v>41568</v>
      </c>
      <c r="B615">
        <v>23.110001</v>
      </c>
      <c r="C615">
        <v>23.110001</v>
      </c>
      <c r="D615">
        <v>22.809999000000001</v>
      </c>
      <c r="E615">
        <v>22.93</v>
      </c>
      <c r="F615">
        <v>34594600</v>
      </c>
      <c r="G615">
        <v>21.395537000000001</v>
      </c>
      <c r="I615" s="14">
        <f t="shared" si="18"/>
        <v>-0.10847585958304284</v>
      </c>
      <c r="J615" s="16" t="str">
        <f t="shared" si="19"/>
        <v>NO</v>
      </c>
      <c r="K615" s="18"/>
      <c r="L615" s="18"/>
      <c r="M615" s="18"/>
    </row>
    <row r="616" spans="1:13" x14ac:dyDescent="0.3">
      <c r="A616" s="12">
        <v>41565</v>
      </c>
      <c r="B616">
        <v>22.860001</v>
      </c>
      <c r="C616">
        <v>23.139999</v>
      </c>
      <c r="D616">
        <v>22.76</v>
      </c>
      <c r="E616">
        <v>22.959999</v>
      </c>
      <c r="F616">
        <v>44486600</v>
      </c>
      <c r="G616">
        <v>21.423528999999998</v>
      </c>
      <c r="I616" s="14">
        <f t="shared" si="18"/>
        <v>-0.11076688613477925</v>
      </c>
      <c r="J616" s="16" t="str">
        <f t="shared" si="19"/>
        <v>NO</v>
      </c>
      <c r="K616" s="18"/>
      <c r="L616" s="18"/>
      <c r="M616" s="18"/>
    </row>
    <row r="617" spans="1:13" x14ac:dyDescent="0.3">
      <c r="A617" s="12">
        <v>41564</v>
      </c>
      <c r="B617">
        <v>22.799999</v>
      </c>
      <c r="C617">
        <v>22.879999000000002</v>
      </c>
      <c r="D617">
        <v>22.42</v>
      </c>
      <c r="E617">
        <v>22.780000999999999</v>
      </c>
      <c r="F617">
        <v>69366300</v>
      </c>
      <c r="G617">
        <v>21.255576000000001</v>
      </c>
      <c r="I617" s="14">
        <f t="shared" si="18"/>
        <v>-0.11910285695657941</v>
      </c>
      <c r="J617" s="16" t="str">
        <f t="shared" si="19"/>
        <v>NO</v>
      </c>
      <c r="K617" s="18"/>
      <c r="L617" s="18"/>
      <c r="M617" s="18"/>
    </row>
    <row r="618" spans="1:13" x14ac:dyDescent="0.3">
      <c r="A618" s="12">
        <v>41563</v>
      </c>
      <c r="B618">
        <v>23.219999000000001</v>
      </c>
      <c r="C618">
        <v>23.299999</v>
      </c>
      <c r="D618">
        <v>22.809999000000001</v>
      </c>
      <c r="E618">
        <v>23</v>
      </c>
      <c r="F618">
        <v>40483000</v>
      </c>
      <c r="G618">
        <v>21.460853</v>
      </c>
      <c r="I618" s="14">
        <f t="shared" si="18"/>
        <v>-0.10575424205887418</v>
      </c>
      <c r="J618" s="16" t="str">
        <f t="shared" si="19"/>
        <v>NO</v>
      </c>
      <c r="K618" s="18"/>
      <c r="L618" s="18"/>
      <c r="M618" s="18"/>
    </row>
    <row r="619" spans="1:13" x14ac:dyDescent="0.3">
      <c r="A619" s="12">
        <v>41562</v>
      </c>
      <c r="B619">
        <v>23.360001</v>
      </c>
      <c r="C619">
        <v>23.42</v>
      </c>
      <c r="D619">
        <v>23.17</v>
      </c>
      <c r="E619">
        <v>23.18</v>
      </c>
      <c r="F619">
        <v>26201200</v>
      </c>
      <c r="G619">
        <v>21.628807999999999</v>
      </c>
      <c r="I619" s="14">
        <f t="shared" si="18"/>
        <v>-9.8405254702654821E-2</v>
      </c>
      <c r="J619" s="16" t="str">
        <f t="shared" si="19"/>
        <v>NO</v>
      </c>
      <c r="K619" s="18"/>
      <c r="L619" s="18"/>
      <c r="M619" s="18"/>
    </row>
    <row r="620" spans="1:13" x14ac:dyDescent="0.3">
      <c r="A620" s="12">
        <v>41561</v>
      </c>
      <c r="B620">
        <v>23.16</v>
      </c>
      <c r="C620">
        <v>23.360001</v>
      </c>
      <c r="D620">
        <v>23.07</v>
      </c>
      <c r="E620">
        <v>23.34</v>
      </c>
      <c r="F620">
        <v>29103100</v>
      </c>
      <c r="G620">
        <v>21.778099999999998</v>
      </c>
      <c r="I620" s="14">
        <f t="shared" si="18"/>
        <v>-9.9884303895102167E-2</v>
      </c>
      <c r="J620" s="16" t="str">
        <f t="shared" si="19"/>
        <v>NO</v>
      </c>
      <c r="K620" s="18"/>
      <c r="L620" s="18"/>
      <c r="M620" s="18"/>
    </row>
    <row r="621" spans="1:13" x14ac:dyDescent="0.3">
      <c r="A621" s="12">
        <v>41558</v>
      </c>
      <c r="B621">
        <v>23.02</v>
      </c>
      <c r="C621">
        <v>23.379999000000002</v>
      </c>
      <c r="D621">
        <v>22.969999000000001</v>
      </c>
      <c r="E621">
        <v>23.280000999999999</v>
      </c>
      <c r="F621">
        <v>27773800</v>
      </c>
      <c r="G621">
        <v>21.722116</v>
      </c>
      <c r="I621" s="14">
        <f t="shared" si="18"/>
        <v>-0.10254432912319478</v>
      </c>
      <c r="J621" s="16" t="str">
        <f t="shared" si="19"/>
        <v>NO</v>
      </c>
      <c r="K621" s="18"/>
      <c r="L621" s="18"/>
      <c r="M621" s="18"/>
    </row>
    <row r="622" spans="1:13" x14ac:dyDescent="0.3">
      <c r="A622" s="12">
        <v>41557</v>
      </c>
      <c r="B622">
        <v>22.700001</v>
      </c>
      <c r="C622">
        <v>23.08</v>
      </c>
      <c r="D622">
        <v>22.6</v>
      </c>
      <c r="E622">
        <v>23.01</v>
      </c>
      <c r="F622">
        <v>38817500</v>
      </c>
      <c r="G622">
        <v>21.470184</v>
      </c>
      <c r="I622" s="14">
        <f t="shared" si="18"/>
        <v>-0.11055279820051023</v>
      </c>
      <c r="J622" s="16" t="str">
        <f t="shared" si="19"/>
        <v>NO</v>
      </c>
      <c r="K622" s="18"/>
      <c r="L622" s="18"/>
      <c r="M622" s="18"/>
    </row>
    <row r="623" spans="1:13" x14ac:dyDescent="0.3">
      <c r="A623" s="12">
        <v>41556</v>
      </c>
      <c r="B623">
        <v>22.66</v>
      </c>
      <c r="C623">
        <v>22.76</v>
      </c>
      <c r="D623">
        <v>22.290001</v>
      </c>
      <c r="E623">
        <v>22.5</v>
      </c>
      <c r="F623">
        <v>45438300</v>
      </c>
      <c r="G623">
        <v>20.994312000000001</v>
      </c>
      <c r="I623" s="14">
        <f t="shared" si="18"/>
        <v>-0.11452184179456903</v>
      </c>
      <c r="J623" s="16" t="str">
        <f t="shared" si="19"/>
        <v>NO</v>
      </c>
      <c r="K623" s="18"/>
      <c r="L623" s="18"/>
      <c r="M623" s="18"/>
    </row>
    <row r="624" spans="1:13" x14ac:dyDescent="0.3">
      <c r="A624" s="12">
        <v>41555</v>
      </c>
      <c r="B624">
        <v>22.969999000000001</v>
      </c>
      <c r="C624">
        <v>22.969999000000001</v>
      </c>
      <c r="D624">
        <v>22.620000999999998</v>
      </c>
      <c r="E624">
        <v>22.639999</v>
      </c>
      <c r="F624">
        <v>31865700</v>
      </c>
      <c r="G624">
        <v>21.124942999999998</v>
      </c>
      <c r="I624" s="14">
        <f t="shared" si="18"/>
        <v>-0.10015902225755169</v>
      </c>
      <c r="J624" s="16" t="str">
        <f t="shared" si="19"/>
        <v>NO</v>
      </c>
      <c r="K624" s="18"/>
      <c r="L624" s="18"/>
      <c r="M624" s="18"/>
    </row>
    <row r="625" spans="1:13" x14ac:dyDescent="0.3">
      <c r="A625" s="12">
        <v>41554</v>
      </c>
      <c r="B625">
        <v>22.76</v>
      </c>
      <c r="C625">
        <v>23.040001</v>
      </c>
      <c r="D625">
        <v>22.629999000000002</v>
      </c>
      <c r="E625">
        <v>22.889999</v>
      </c>
      <c r="F625">
        <v>29575900</v>
      </c>
      <c r="G625">
        <v>21.358212999999999</v>
      </c>
      <c r="I625" s="14">
        <f t="shared" si="18"/>
        <v>-7.064555707046527E-2</v>
      </c>
      <c r="J625" s="16" t="str">
        <f t="shared" si="19"/>
        <v>NO</v>
      </c>
      <c r="K625" s="18"/>
      <c r="L625" s="18"/>
      <c r="M625" s="18"/>
    </row>
    <row r="626" spans="1:13" x14ac:dyDescent="0.3">
      <c r="A626" s="12">
        <v>41551</v>
      </c>
      <c r="B626">
        <v>22.959999</v>
      </c>
      <c r="C626">
        <v>23.09</v>
      </c>
      <c r="D626">
        <v>22.85</v>
      </c>
      <c r="E626">
        <v>23.02</v>
      </c>
      <c r="F626">
        <v>33607800</v>
      </c>
      <c r="G626">
        <v>21.479514999999999</v>
      </c>
      <c r="I626" s="14">
        <f t="shared" si="18"/>
        <v>-6.308506308506312E-2</v>
      </c>
      <c r="J626" s="16" t="str">
        <f t="shared" si="19"/>
        <v>NO</v>
      </c>
      <c r="K626" s="18"/>
      <c r="L626" s="18"/>
      <c r="M626" s="18"/>
    </row>
    <row r="627" spans="1:13" x14ac:dyDescent="0.3">
      <c r="A627" s="12">
        <v>41550</v>
      </c>
      <c r="B627">
        <v>23.24</v>
      </c>
      <c r="C627">
        <v>23.35</v>
      </c>
      <c r="D627">
        <v>22.940000999999999</v>
      </c>
      <c r="E627">
        <v>23.01</v>
      </c>
      <c r="F627">
        <v>38161100</v>
      </c>
      <c r="G627">
        <v>21.470184</v>
      </c>
      <c r="I627" s="14">
        <f t="shared" si="18"/>
        <v>-6.4253761691744571E-2</v>
      </c>
      <c r="J627" s="16" t="str">
        <f t="shared" si="19"/>
        <v>NO</v>
      </c>
      <c r="K627" s="18"/>
      <c r="L627" s="18"/>
      <c r="M627" s="18"/>
    </row>
    <row r="628" spans="1:13" x14ac:dyDescent="0.3">
      <c r="A628" s="12">
        <v>41549</v>
      </c>
      <c r="B628">
        <v>23.1</v>
      </c>
      <c r="C628">
        <v>23.360001</v>
      </c>
      <c r="D628">
        <v>23</v>
      </c>
      <c r="E628">
        <v>23.32</v>
      </c>
      <c r="F628">
        <v>40084700</v>
      </c>
      <c r="G628">
        <v>21.759437999999999</v>
      </c>
      <c r="I628" s="14">
        <f t="shared" si="18"/>
        <v>-4.1118421052631526E-2</v>
      </c>
      <c r="J628" s="16" t="str">
        <f t="shared" si="19"/>
        <v>NO</v>
      </c>
      <c r="K628" s="18"/>
      <c r="L628" s="18"/>
      <c r="M628" s="18"/>
    </row>
    <row r="629" spans="1:13" x14ac:dyDescent="0.3">
      <c r="A629" s="12">
        <v>41548</v>
      </c>
      <c r="B629">
        <v>23.33</v>
      </c>
      <c r="C629">
        <v>23.48</v>
      </c>
      <c r="D629">
        <v>23.200001</v>
      </c>
      <c r="E629">
        <v>23.24</v>
      </c>
      <c r="F629">
        <v>30137600</v>
      </c>
      <c r="G629">
        <v>21.684792000000002</v>
      </c>
      <c r="I629" s="14">
        <f t="shared" si="18"/>
        <v>-4.519309778142977E-2</v>
      </c>
      <c r="J629" s="16" t="str">
        <f t="shared" si="19"/>
        <v>NO</v>
      </c>
      <c r="K629" s="18"/>
      <c r="L629" s="18"/>
      <c r="M629" s="18"/>
    </row>
    <row r="630" spans="1:13" x14ac:dyDescent="0.3">
      <c r="A630" s="12">
        <v>41547</v>
      </c>
      <c r="B630">
        <v>23.120000999999998</v>
      </c>
      <c r="C630">
        <v>23.530000999999999</v>
      </c>
      <c r="D630">
        <v>23.02</v>
      </c>
      <c r="E630">
        <v>23.43</v>
      </c>
      <c r="F630">
        <v>40335700</v>
      </c>
      <c r="G630">
        <v>21.703453</v>
      </c>
      <c r="I630" s="14">
        <f t="shared" si="18"/>
        <v>-3.7387017255546384E-2</v>
      </c>
      <c r="J630" s="16" t="str">
        <f t="shared" si="19"/>
        <v>NO</v>
      </c>
      <c r="K630" s="18"/>
      <c r="L630" s="18"/>
      <c r="M630" s="18"/>
    </row>
    <row r="631" spans="1:13" x14ac:dyDescent="0.3">
      <c r="A631" s="12">
        <v>41544</v>
      </c>
      <c r="B631">
        <v>23.35</v>
      </c>
      <c r="C631">
        <v>23.549999</v>
      </c>
      <c r="D631">
        <v>23.049999</v>
      </c>
      <c r="E631">
        <v>23.33</v>
      </c>
      <c r="F631">
        <v>82455500</v>
      </c>
      <c r="G631">
        <v>21.610821999999999</v>
      </c>
      <c r="I631" s="14">
        <f t="shared" si="18"/>
        <v>-5.2781122727613705E-2</v>
      </c>
      <c r="J631" s="16" t="str">
        <f t="shared" si="19"/>
        <v>NO</v>
      </c>
      <c r="K631" s="18"/>
      <c r="L631" s="18"/>
      <c r="M631" s="18"/>
    </row>
    <row r="632" spans="1:13" x14ac:dyDescent="0.3">
      <c r="A632" s="12">
        <v>41543</v>
      </c>
      <c r="B632">
        <v>24.299999</v>
      </c>
      <c r="C632">
        <v>24.360001</v>
      </c>
      <c r="D632">
        <v>23.690000999999999</v>
      </c>
      <c r="E632">
        <v>23.77</v>
      </c>
      <c r="F632">
        <v>54577900</v>
      </c>
      <c r="G632">
        <v>22.018398999999999</v>
      </c>
      <c r="I632" s="14">
        <f t="shared" si="18"/>
        <v>-2.5420214244371242E-2</v>
      </c>
      <c r="J632" s="16" t="str">
        <f t="shared" si="19"/>
        <v>NO</v>
      </c>
      <c r="K632" s="18"/>
      <c r="L632" s="18"/>
      <c r="M632" s="18"/>
    </row>
    <row r="633" spans="1:13" x14ac:dyDescent="0.3">
      <c r="A633" s="12">
        <v>41542</v>
      </c>
      <c r="B633">
        <v>24.190000999999999</v>
      </c>
      <c r="C633">
        <v>24.549999</v>
      </c>
      <c r="D633">
        <v>24.120000999999998</v>
      </c>
      <c r="E633">
        <v>24.43</v>
      </c>
      <c r="F633">
        <v>26563800</v>
      </c>
      <c r="G633">
        <v>22.629764000000002</v>
      </c>
      <c r="I633" s="14">
        <f t="shared" si="18"/>
        <v>1.7492711370262315E-2</v>
      </c>
      <c r="J633" s="16" t="str">
        <f t="shared" si="19"/>
        <v>NO</v>
      </c>
      <c r="K633" s="18"/>
      <c r="L633" s="18"/>
      <c r="M633" s="18"/>
    </row>
    <row r="634" spans="1:13" x14ac:dyDescent="0.3">
      <c r="A634" s="12">
        <v>41541</v>
      </c>
      <c r="B634">
        <v>24.139999</v>
      </c>
      <c r="C634">
        <v>24.32</v>
      </c>
      <c r="D634">
        <v>23.940000999999999</v>
      </c>
      <c r="E634">
        <v>24.139999</v>
      </c>
      <c r="F634">
        <v>29762400</v>
      </c>
      <c r="G634">
        <v>22.361132999999999</v>
      </c>
      <c r="I634" s="14">
        <f t="shared" si="18"/>
        <v>3.3250209195767599E-3</v>
      </c>
      <c r="J634" s="16" t="str">
        <f t="shared" si="19"/>
        <v>NO</v>
      </c>
      <c r="K634" s="18"/>
      <c r="L634" s="18"/>
      <c r="M634" s="18"/>
    </row>
    <row r="635" spans="1:13" x14ac:dyDescent="0.3">
      <c r="A635" s="12">
        <v>41540</v>
      </c>
      <c r="B635">
        <v>24.379999000000002</v>
      </c>
      <c r="C635">
        <v>24.450001</v>
      </c>
      <c r="D635">
        <v>24.110001</v>
      </c>
      <c r="E635">
        <v>24.27</v>
      </c>
      <c r="F635">
        <v>26910300</v>
      </c>
      <c r="G635">
        <v>22.481553999999999</v>
      </c>
      <c r="I635" s="14">
        <f t="shared" si="18"/>
        <v>-8.5784313725491002E-3</v>
      </c>
      <c r="J635" s="16" t="str">
        <f t="shared" si="19"/>
        <v>NO</v>
      </c>
      <c r="K635" s="18"/>
      <c r="L635" s="18"/>
      <c r="M635" s="18"/>
    </row>
    <row r="636" spans="1:13" x14ac:dyDescent="0.3">
      <c r="A636" s="12">
        <v>41537</v>
      </c>
      <c r="B636">
        <v>24.73</v>
      </c>
      <c r="C636">
        <v>24.75</v>
      </c>
      <c r="D636">
        <v>24.43</v>
      </c>
      <c r="E636">
        <v>24.51</v>
      </c>
      <c r="F636">
        <v>37420400</v>
      </c>
      <c r="G636">
        <v>22.703869000000001</v>
      </c>
      <c r="I636" s="14">
        <f t="shared" si="18"/>
        <v>2.8641160857563186E-3</v>
      </c>
      <c r="J636" s="16" t="str">
        <f t="shared" si="19"/>
        <v>NO</v>
      </c>
      <c r="K636" s="18"/>
      <c r="L636" s="18"/>
      <c r="M636" s="18"/>
    </row>
    <row r="637" spans="1:13" x14ac:dyDescent="0.3">
      <c r="A637" s="12">
        <v>41536</v>
      </c>
      <c r="B637">
        <v>24.5</v>
      </c>
      <c r="C637">
        <v>24.75</v>
      </c>
      <c r="D637">
        <v>24.41</v>
      </c>
      <c r="E637">
        <v>24.610001</v>
      </c>
      <c r="F637">
        <v>40090900</v>
      </c>
      <c r="G637">
        <v>22.796500000000002</v>
      </c>
      <c r="I637" s="14">
        <f t="shared" si="18"/>
        <v>-2.8362641815234957E-3</v>
      </c>
      <c r="J637" s="16" t="str">
        <f t="shared" si="19"/>
        <v>NO</v>
      </c>
      <c r="K637" s="18"/>
      <c r="L637" s="18"/>
      <c r="M637" s="18"/>
    </row>
    <row r="638" spans="1:13" x14ac:dyDescent="0.3">
      <c r="A638" s="12">
        <v>41535</v>
      </c>
      <c r="B638">
        <v>24.33</v>
      </c>
      <c r="C638">
        <v>24.799999</v>
      </c>
      <c r="D638">
        <v>24.299999</v>
      </c>
      <c r="E638">
        <v>24.799999</v>
      </c>
      <c r="F638">
        <v>29541300</v>
      </c>
      <c r="G638">
        <v>22.972498000000002</v>
      </c>
      <c r="I638" s="14">
        <f t="shared" si="18"/>
        <v>-8.0584206285261306E-4</v>
      </c>
      <c r="J638" s="16" t="str">
        <f t="shared" si="19"/>
        <v>NO</v>
      </c>
      <c r="K638" s="18"/>
      <c r="L638" s="18"/>
      <c r="M638" s="18"/>
    </row>
    <row r="639" spans="1:13" x14ac:dyDescent="0.3">
      <c r="A639" s="12">
        <v>41534</v>
      </c>
      <c r="B639">
        <v>24.389999</v>
      </c>
      <c r="C639">
        <v>24.549999</v>
      </c>
      <c r="D639">
        <v>24.299999</v>
      </c>
      <c r="E639">
        <v>24.370000999999998</v>
      </c>
      <c r="F639">
        <v>19999500</v>
      </c>
      <c r="G639">
        <v>22.574186000000001</v>
      </c>
      <c r="I639" s="14">
        <f t="shared" si="18"/>
        <v>-1.3360323345736003E-2</v>
      </c>
      <c r="J639" s="16" t="str">
        <f t="shared" si="19"/>
        <v>NO</v>
      </c>
      <c r="K639" s="18"/>
      <c r="L639" s="18"/>
      <c r="M639" s="18"/>
    </row>
    <row r="640" spans="1:13" x14ac:dyDescent="0.3">
      <c r="A640" s="12">
        <v>41533</v>
      </c>
      <c r="B640">
        <v>24.43</v>
      </c>
      <c r="C640">
        <v>24.469999000000001</v>
      </c>
      <c r="D640">
        <v>24.129999000000002</v>
      </c>
      <c r="E640">
        <v>24.379999000000002</v>
      </c>
      <c r="F640">
        <v>32119900</v>
      </c>
      <c r="G640">
        <v>22.583447</v>
      </c>
      <c r="I640" s="14">
        <f t="shared" si="18"/>
        <v>1.203814860938146E-2</v>
      </c>
      <c r="J640" s="16" t="str">
        <f t="shared" si="19"/>
        <v>NO</v>
      </c>
      <c r="K640" s="18"/>
      <c r="L640" s="18"/>
      <c r="M640" s="18"/>
    </row>
    <row r="641" spans="1:13" x14ac:dyDescent="0.3">
      <c r="A641" s="12">
        <v>41530</v>
      </c>
      <c r="B641">
        <v>24.33</v>
      </c>
      <c r="C641">
        <v>24.41</v>
      </c>
      <c r="D641">
        <v>24.200001</v>
      </c>
      <c r="E641">
        <v>24.32</v>
      </c>
      <c r="F641">
        <v>18509900</v>
      </c>
      <c r="G641">
        <v>22.527868999999999</v>
      </c>
      <c r="I641" s="14">
        <f t="shared" si="18"/>
        <v>-1.2320328542094749E-3</v>
      </c>
      <c r="J641" s="16" t="str">
        <f t="shared" si="19"/>
        <v>NO</v>
      </c>
      <c r="K641" s="18"/>
      <c r="L641" s="18"/>
      <c r="M641" s="18"/>
    </row>
    <row r="642" spans="1:13" x14ac:dyDescent="0.3">
      <c r="A642" s="12">
        <v>41529</v>
      </c>
      <c r="B642">
        <v>24.42</v>
      </c>
      <c r="C642">
        <v>24.450001</v>
      </c>
      <c r="D642">
        <v>24.24</v>
      </c>
      <c r="E642">
        <v>24.290001</v>
      </c>
      <c r="F642">
        <v>22340000</v>
      </c>
      <c r="G642">
        <v>22.500081000000002</v>
      </c>
      <c r="I642" s="14">
        <f t="shared" ref="I642:I705" si="20">+(E642/E706)-1</f>
        <v>1.2505252188411919E-2</v>
      </c>
      <c r="J642" s="16" t="str">
        <f t="shared" ref="J642:J705" si="21">+IF(I642&gt;=0.2,"YES","NO")</f>
        <v>NO</v>
      </c>
      <c r="K642" s="18"/>
      <c r="L642" s="18"/>
      <c r="M642" s="18"/>
    </row>
    <row r="643" spans="1:13" x14ac:dyDescent="0.3">
      <c r="A643" s="12">
        <v>41528</v>
      </c>
      <c r="B643">
        <v>24.200001</v>
      </c>
      <c r="C643">
        <v>24.41</v>
      </c>
      <c r="D643">
        <v>24.18</v>
      </c>
      <c r="E643">
        <v>24.379999000000002</v>
      </c>
      <c r="F643">
        <v>25153200</v>
      </c>
      <c r="G643">
        <v>22.583447</v>
      </c>
      <c r="I643" s="14">
        <f t="shared" si="20"/>
        <v>1.2879061071873643E-2</v>
      </c>
      <c r="J643" s="16" t="str">
        <f t="shared" si="21"/>
        <v>NO</v>
      </c>
      <c r="K643" s="18"/>
      <c r="L643" s="18"/>
      <c r="M643" s="18"/>
    </row>
    <row r="644" spans="1:13" x14ac:dyDescent="0.3">
      <c r="A644" s="12">
        <v>41527</v>
      </c>
      <c r="B644">
        <v>24.030000999999999</v>
      </c>
      <c r="C644">
        <v>24.25</v>
      </c>
      <c r="D644">
        <v>24</v>
      </c>
      <c r="E644">
        <v>24.16</v>
      </c>
      <c r="F644">
        <v>29302400</v>
      </c>
      <c r="G644">
        <v>22.379660000000001</v>
      </c>
      <c r="I644" s="14">
        <f t="shared" si="20"/>
        <v>-8.2102213378398847E-3</v>
      </c>
      <c r="J644" s="16" t="str">
        <f t="shared" si="21"/>
        <v>NO</v>
      </c>
      <c r="K644" s="18"/>
      <c r="L644" s="18"/>
      <c r="M644" s="18"/>
    </row>
    <row r="645" spans="1:13" x14ac:dyDescent="0.3">
      <c r="A645" s="12">
        <v>41526</v>
      </c>
      <c r="B645">
        <v>23.610001</v>
      </c>
      <c r="C645">
        <v>23.98</v>
      </c>
      <c r="D645">
        <v>23.58</v>
      </c>
      <c r="E645">
        <v>23.92</v>
      </c>
      <c r="F645">
        <v>22744700</v>
      </c>
      <c r="G645">
        <v>22.157344999999999</v>
      </c>
      <c r="I645" s="14">
        <f t="shared" si="20"/>
        <v>-2.3274806043282803E-2</v>
      </c>
      <c r="J645" s="16" t="str">
        <f t="shared" si="21"/>
        <v>NO</v>
      </c>
      <c r="K645" s="18"/>
      <c r="L645" s="18"/>
      <c r="M645" s="18"/>
    </row>
    <row r="646" spans="1:13" x14ac:dyDescent="0.3">
      <c r="A646" s="12">
        <v>41523</v>
      </c>
      <c r="B646">
        <v>23.82</v>
      </c>
      <c r="C646">
        <v>23.84</v>
      </c>
      <c r="D646">
        <v>23.389999</v>
      </c>
      <c r="E646">
        <v>23.549999</v>
      </c>
      <c r="F646">
        <v>28615800</v>
      </c>
      <c r="G646">
        <v>21.814609999999998</v>
      </c>
      <c r="I646" s="14">
        <f t="shared" si="20"/>
        <v>-4.0733199215201576E-2</v>
      </c>
      <c r="J646" s="16" t="str">
        <f t="shared" si="21"/>
        <v>NO</v>
      </c>
      <c r="K646" s="18"/>
      <c r="L646" s="18"/>
      <c r="M646" s="18"/>
    </row>
    <row r="647" spans="1:13" x14ac:dyDescent="0.3">
      <c r="A647" s="12">
        <v>41522</v>
      </c>
      <c r="B647">
        <v>23.809999000000001</v>
      </c>
      <c r="C647">
        <v>23.84</v>
      </c>
      <c r="D647">
        <v>23.540001</v>
      </c>
      <c r="E647">
        <v>23.690000999999999</v>
      </c>
      <c r="F647">
        <v>23926000</v>
      </c>
      <c r="G647">
        <v>21.944293999999999</v>
      </c>
      <c r="I647" s="14">
        <f t="shared" si="20"/>
        <v>-2.5904564144736852E-2</v>
      </c>
      <c r="J647" s="16" t="str">
        <f t="shared" si="21"/>
        <v>NO</v>
      </c>
      <c r="K647" s="18"/>
      <c r="L647" s="18"/>
      <c r="M647" s="18"/>
    </row>
    <row r="648" spans="1:13" x14ac:dyDescent="0.3">
      <c r="A648" s="12">
        <v>41521</v>
      </c>
      <c r="B648">
        <v>23.52</v>
      </c>
      <c r="C648">
        <v>23.92</v>
      </c>
      <c r="D648">
        <v>23.5</v>
      </c>
      <c r="E648">
        <v>23.77</v>
      </c>
      <c r="F648">
        <v>27443900</v>
      </c>
      <c r="G648">
        <v>22.018398999999999</v>
      </c>
      <c r="I648" s="14">
        <f t="shared" si="20"/>
        <v>-2.4220072897369826E-2</v>
      </c>
      <c r="J648" s="16" t="str">
        <f t="shared" si="21"/>
        <v>NO</v>
      </c>
      <c r="K648" s="18"/>
      <c r="L648" s="18"/>
      <c r="M648" s="18"/>
    </row>
    <row r="649" spans="1:13" x14ac:dyDescent="0.3">
      <c r="A649" s="12">
        <v>41520</v>
      </c>
      <c r="B649">
        <v>23.58</v>
      </c>
      <c r="C649">
        <v>23.77</v>
      </c>
      <c r="D649">
        <v>23.459999</v>
      </c>
      <c r="E649">
        <v>23.48</v>
      </c>
      <c r="F649">
        <v>31875000</v>
      </c>
      <c r="G649">
        <v>21.749768</v>
      </c>
      <c r="I649" s="14">
        <f t="shared" si="20"/>
        <v>-3.69154650088378E-2</v>
      </c>
      <c r="J649" s="16" t="str">
        <f t="shared" si="21"/>
        <v>NO</v>
      </c>
      <c r="K649" s="18"/>
      <c r="L649" s="18"/>
      <c r="M649" s="18"/>
    </row>
    <row r="650" spans="1:13" x14ac:dyDescent="0.3">
      <c r="A650" s="12">
        <v>41516</v>
      </c>
      <c r="B650">
        <v>23.459999</v>
      </c>
      <c r="C650">
        <v>23.549999</v>
      </c>
      <c r="D650">
        <v>23.219999000000001</v>
      </c>
      <c r="E650">
        <v>23.309999000000001</v>
      </c>
      <c r="F650">
        <v>35248400</v>
      </c>
      <c r="G650">
        <v>21.592295</v>
      </c>
      <c r="I650" s="14">
        <f t="shared" si="20"/>
        <v>-3.3582171078682665E-2</v>
      </c>
      <c r="J650" s="16" t="str">
        <f t="shared" si="21"/>
        <v>NO</v>
      </c>
      <c r="K650" s="18"/>
      <c r="L650" s="18"/>
      <c r="M650" s="18"/>
    </row>
    <row r="651" spans="1:13" x14ac:dyDescent="0.3">
      <c r="A651" s="12">
        <v>41515</v>
      </c>
      <c r="B651">
        <v>23.469999000000001</v>
      </c>
      <c r="C651">
        <v>23.75</v>
      </c>
      <c r="D651">
        <v>23.450001</v>
      </c>
      <c r="E651">
        <v>23.450001</v>
      </c>
      <c r="F651">
        <v>26605500</v>
      </c>
      <c r="G651">
        <v>21.721979999999999</v>
      </c>
      <c r="I651" s="14">
        <f t="shared" si="20"/>
        <v>-3.7751332057803344E-2</v>
      </c>
      <c r="J651" s="16" t="str">
        <f t="shared" si="21"/>
        <v>NO</v>
      </c>
      <c r="K651" s="18"/>
      <c r="L651" s="18"/>
      <c r="M651" s="18"/>
    </row>
    <row r="652" spans="1:13" x14ac:dyDescent="0.3">
      <c r="A652" s="12">
        <v>41514</v>
      </c>
      <c r="B652">
        <v>23.549999</v>
      </c>
      <c r="C652">
        <v>23.58</v>
      </c>
      <c r="D652">
        <v>23.379999000000002</v>
      </c>
      <c r="E652">
        <v>23.450001</v>
      </c>
      <c r="F652">
        <v>28035900</v>
      </c>
      <c r="G652">
        <v>21.721979999999999</v>
      </c>
      <c r="I652" s="14">
        <f t="shared" si="20"/>
        <v>-2.777777662612857E-2</v>
      </c>
      <c r="J652" s="16" t="str">
        <f t="shared" si="21"/>
        <v>NO</v>
      </c>
      <c r="K652" s="18"/>
      <c r="L652" s="18"/>
      <c r="M652" s="18"/>
    </row>
    <row r="653" spans="1:13" x14ac:dyDescent="0.3">
      <c r="A653" s="12">
        <v>41513</v>
      </c>
      <c r="B653">
        <v>23.719999000000001</v>
      </c>
      <c r="C653">
        <v>23.790001</v>
      </c>
      <c r="D653">
        <v>23.440000999999999</v>
      </c>
      <c r="E653">
        <v>23.48</v>
      </c>
      <c r="F653">
        <v>39768700</v>
      </c>
      <c r="G653">
        <v>21.749768</v>
      </c>
      <c r="I653" s="14">
        <f t="shared" si="20"/>
        <v>-1.7161951325322278E-2</v>
      </c>
      <c r="J653" s="16" t="str">
        <f t="shared" si="21"/>
        <v>NO</v>
      </c>
      <c r="K653" s="18"/>
      <c r="L653" s="18"/>
      <c r="M653" s="18"/>
    </row>
    <row r="654" spans="1:13" x14ac:dyDescent="0.3">
      <c r="A654" s="12">
        <v>41512</v>
      </c>
      <c r="B654">
        <v>23.84</v>
      </c>
      <c r="C654">
        <v>24.049999</v>
      </c>
      <c r="D654">
        <v>23.76</v>
      </c>
      <c r="E654">
        <v>23.83</v>
      </c>
      <c r="F654">
        <v>35708500</v>
      </c>
      <c r="G654">
        <v>22.073976999999999</v>
      </c>
      <c r="I654" s="14">
        <f t="shared" si="20"/>
        <v>1.2749638217185E-2</v>
      </c>
      <c r="J654" s="16" t="str">
        <f t="shared" si="21"/>
        <v>NO</v>
      </c>
      <c r="K654" s="18"/>
      <c r="L654" s="18"/>
      <c r="M654" s="18"/>
    </row>
    <row r="655" spans="1:13" x14ac:dyDescent="0.3">
      <c r="A655" s="12">
        <v>41509</v>
      </c>
      <c r="B655">
        <v>24.07</v>
      </c>
      <c r="C655">
        <v>24.16</v>
      </c>
      <c r="D655">
        <v>23.84</v>
      </c>
      <c r="E655">
        <v>23.860001</v>
      </c>
      <c r="F655">
        <v>41268600</v>
      </c>
      <c r="G655">
        <v>22.101766999999999</v>
      </c>
      <c r="I655" s="14">
        <f t="shared" si="20"/>
        <v>1.488732454274766E-2</v>
      </c>
      <c r="J655" s="16" t="str">
        <f t="shared" si="21"/>
        <v>NO</v>
      </c>
      <c r="K655" s="18"/>
      <c r="L655" s="18"/>
      <c r="M655" s="18"/>
    </row>
    <row r="656" spans="1:13" x14ac:dyDescent="0.3">
      <c r="A656" s="12">
        <v>41508</v>
      </c>
      <c r="B656">
        <v>24.07</v>
      </c>
      <c r="C656">
        <v>24.219999000000001</v>
      </c>
      <c r="D656">
        <v>23.959999</v>
      </c>
      <c r="E656">
        <v>24.01</v>
      </c>
      <c r="F656">
        <v>24327000</v>
      </c>
      <c r="G656">
        <v>22.240713</v>
      </c>
      <c r="I656" s="14">
        <f t="shared" si="20"/>
        <v>2.8706083976006935E-2</v>
      </c>
      <c r="J656" s="16" t="str">
        <f t="shared" si="21"/>
        <v>NO</v>
      </c>
      <c r="K656" s="18"/>
      <c r="L656" s="18"/>
      <c r="M656" s="18"/>
    </row>
    <row r="657" spans="1:13" x14ac:dyDescent="0.3">
      <c r="A657" s="12">
        <v>41507</v>
      </c>
      <c r="B657">
        <v>24.360001</v>
      </c>
      <c r="C657">
        <v>24.48</v>
      </c>
      <c r="D657">
        <v>24.049999</v>
      </c>
      <c r="E657">
        <v>24.07</v>
      </c>
      <c r="F657">
        <v>33392900</v>
      </c>
      <c r="G657">
        <v>22.296292000000001</v>
      </c>
      <c r="I657" s="14">
        <f t="shared" si="20"/>
        <v>2.4989587671802038E-3</v>
      </c>
      <c r="J657" s="16" t="str">
        <f t="shared" si="21"/>
        <v>NO</v>
      </c>
      <c r="K657" s="18"/>
      <c r="L657" s="18"/>
      <c r="M657" s="18"/>
    </row>
    <row r="658" spans="1:13" x14ac:dyDescent="0.3">
      <c r="A658" s="12">
        <v>41506</v>
      </c>
      <c r="B658">
        <v>24.280000999999999</v>
      </c>
      <c r="C658">
        <v>24.559999000000001</v>
      </c>
      <c r="D658">
        <v>24.219999000000001</v>
      </c>
      <c r="E658">
        <v>24.32</v>
      </c>
      <c r="F658">
        <v>43650200</v>
      </c>
      <c r="G658">
        <v>22.527868999999999</v>
      </c>
      <c r="I658" s="14">
        <f t="shared" si="20"/>
        <v>1.5448809375832484E-2</v>
      </c>
      <c r="J658" s="16" t="str">
        <f t="shared" si="21"/>
        <v>NO</v>
      </c>
      <c r="K658" s="18"/>
      <c r="L658" s="18"/>
      <c r="M658" s="18"/>
    </row>
    <row r="659" spans="1:13" x14ac:dyDescent="0.3">
      <c r="A659" s="12">
        <v>41505</v>
      </c>
      <c r="B659">
        <v>24.32</v>
      </c>
      <c r="C659">
        <v>24.66</v>
      </c>
      <c r="D659">
        <v>24.25</v>
      </c>
      <c r="E659">
        <v>24.27</v>
      </c>
      <c r="F659">
        <v>39630400</v>
      </c>
      <c r="G659">
        <v>22.481553999999999</v>
      </c>
      <c r="I659" s="14">
        <f t="shared" si="20"/>
        <v>1.2376237623763497E-3</v>
      </c>
      <c r="J659" s="16" t="str">
        <f t="shared" si="21"/>
        <v>NO</v>
      </c>
      <c r="K659" s="18"/>
      <c r="L659" s="18"/>
      <c r="M659" s="18"/>
    </row>
    <row r="660" spans="1:13" x14ac:dyDescent="0.3">
      <c r="A660" s="12">
        <v>41502</v>
      </c>
      <c r="B660">
        <v>24.530000999999999</v>
      </c>
      <c r="C660">
        <v>24.66</v>
      </c>
      <c r="D660">
        <v>24.25</v>
      </c>
      <c r="E660">
        <v>24.27</v>
      </c>
      <c r="F660">
        <v>42426200</v>
      </c>
      <c r="G660">
        <v>22.481553999999999</v>
      </c>
      <c r="I660" s="14">
        <f t="shared" si="20"/>
        <v>1.5906279443544502E-2</v>
      </c>
      <c r="J660" s="16" t="str">
        <f t="shared" si="21"/>
        <v>NO</v>
      </c>
      <c r="K660" s="18"/>
      <c r="L660" s="18"/>
      <c r="M660" s="18"/>
    </row>
    <row r="661" spans="1:13" x14ac:dyDescent="0.3">
      <c r="A661" s="12">
        <v>41501</v>
      </c>
      <c r="B661">
        <v>24.389999</v>
      </c>
      <c r="C661">
        <v>24.83</v>
      </c>
      <c r="D661">
        <v>24.280000999999999</v>
      </c>
      <c r="E661">
        <v>24.48</v>
      </c>
      <c r="F661">
        <v>130110100</v>
      </c>
      <c r="G661">
        <v>22.676079000000001</v>
      </c>
      <c r="I661" s="14">
        <f t="shared" si="20"/>
        <v>0.15417261452959052</v>
      </c>
      <c r="J661" s="16" t="str">
        <f t="shared" si="21"/>
        <v>NO</v>
      </c>
      <c r="K661" s="18"/>
      <c r="L661" s="18"/>
      <c r="M661" s="18"/>
    </row>
    <row r="662" spans="1:13" x14ac:dyDescent="0.3">
      <c r="A662" s="12">
        <v>41500</v>
      </c>
      <c r="B662">
        <v>26.450001</v>
      </c>
      <c r="C662">
        <v>26.450001</v>
      </c>
      <c r="D662">
        <v>25.969999000000001</v>
      </c>
      <c r="E662">
        <v>26.379999000000002</v>
      </c>
      <c r="F662">
        <v>77049400</v>
      </c>
      <c r="G662">
        <v>24.436067999999999</v>
      </c>
      <c r="I662" s="14">
        <f t="shared" si="20"/>
        <v>0.24024442877291974</v>
      </c>
      <c r="J662" s="16" t="str">
        <f t="shared" si="21"/>
        <v>YES</v>
      </c>
      <c r="K662" s="18"/>
      <c r="L662" s="18"/>
      <c r="M662" s="18"/>
    </row>
    <row r="663" spans="1:13" x14ac:dyDescent="0.3">
      <c r="A663" s="12">
        <v>41499</v>
      </c>
      <c r="B663">
        <v>26.450001</v>
      </c>
      <c r="C663">
        <v>26.48</v>
      </c>
      <c r="D663">
        <v>26.07</v>
      </c>
      <c r="E663">
        <v>26.32</v>
      </c>
      <c r="F663">
        <v>36466000</v>
      </c>
      <c r="G663">
        <v>24.380490000000002</v>
      </c>
      <c r="I663" s="14">
        <f t="shared" si="20"/>
        <v>0.23742360131640816</v>
      </c>
      <c r="J663" s="16" t="str">
        <f t="shared" si="21"/>
        <v>YES</v>
      </c>
      <c r="K663" s="18"/>
      <c r="L663" s="18"/>
      <c r="M663" s="18"/>
    </row>
    <row r="664" spans="1:13" x14ac:dyDescent="0.3">
      <c r="A664" s="12">
        <v>41498</v>
      </c>
      <c r="B664">
        <v>25.860001</v>
      </c>
      <c r="C664">
        <v>26.450001</v>
      </c>
      <c r="D664">
        <v>25.85</v>
      </c>
      <c r="E664">
        <v>26.34</v>
      </c>
      <c r="F664">
        <v>32103600</v>
      </c>
      <c r="G664">
        <v>24.399017000000001</v>
      </c>
      <c r="I664" s="14">
        <f t="shared" si="20"/>
        <v>0.24834123222748805</v>
      </c>
      <c r="J664" s="16" t="str">
        <f t="shared" si="21"/>
        <v>YES</v>
      </c>
      <c r="K664" s="18"/>
      <c r="L664" s="18"/>
      <c r="M664" s="18"/>
    </row>
    <row r="665" spans="1:13" x14ac:dyDescent="0.3">
      <c r="A665" s="12">
        <v>41495</v>
      </c>
      <c r="B665">
        <v>26.299999</v>
      </c>
      <c r="C665">
        <v>26.35</v>
      </c>
      <c r="D665">
        <v>25.860001</v>
      </c>
      <c r="E665">
        <v>26.049999</v>
      </c>
      <c r="F665">
        <v>27309000</v>
      </c>
      <c r="G665">
        <v>24.130386000000001</v>
      </c>
      <c r="I665" s="14">
        <f t="shared" si="20"/>
        <v>0.25060004800768132</v>
      </c>
      <c r="J665" s="16" t="str">
        <f t="shared" si="21"/>
        <v>YES</v>
      </c>
      <c r="K665" s="18"/>
      <c r="L665" s="18"/>
      <c r="M665" s="18"/>
    </row>
    <row r="666" spans="1:13" x14ac:dyDescent="0.3">
      <c r="A666" s="12">
        <v>41494</v>
      </c>
      <c r="B666">
        <v>26.27</v>
      </c>
      <c r="C666">
        <v>26.32</v>
      </c>
      <c r="D666">
        <v>26.18</v>
      </c>
      <c r="E666">
        <v>26.26</v>
      </c>
      <c r="F666">
        <v>20512100</v>
      </c>
      <c r="G666">
        <v>24.324912000000001</v>
      </c>
      <c r="I666" s="14">
        <f t="shared" si="20"/>
        <v>0.26737457854124402</v>
      </c>
      <c r="J666" s="16" t="str">
        <f t="shared" si="21"/>
        <v>YES</v>
      </c>
      <c r="K666" s="18"/>
      <c r="L666" s="18"/>
      <c r="M666" s="18"/>
    </row>
    <row r="667" spans="1:13" x14ac:dyDescent="0.3">
      <c r="A667" s="12">
        <v>41493</v>
      </c>
      <c r="B667">
        <v>26.309999000000001</v>
      </c>
      <c r="C667">
        <v>26.49</v>
      </c>
      <c r="D667">
        <v>26.120000999999998</v>
      </c>
      <c r="E667">
        <v>26.120000999999998</v>
      </c>
      <c r="F667">
        <v>33489600</v>
      </c>
      <c r="G667">
        <v>24.195229000000001</v>
      </c>
      <c r="I667" s="14">
        <f t="shared" si="20"/>
        <v>0.28164878712702568</v>
      </c>
      <c r="J667" s="16" t="str">
        <f t="shared" si="21"/>
        <v>YES</v>
      </c>
      <c r="K667" s="18"/>
      <c r="L667" s="18"/>
      <c r="M667" s="18"/>
    </row>
    <row r="668" spans="1:13" x14ac:dyDescent="0.3">
      <c r="A668" s="12">
        <v>41492</v>
      </c>
      <c r="B668">
        <v>26.41</v>
      </c>
      <c r="C668">
        <v>26.41</v>
      </c>
      <c r="D668">
        <v>26.059999000000001</v>
      </c>
      <c r="E668">
        <v>26.209999</v>
      </c>
      <c r="F668">
        <v>26093500</v>
      </c>
      <c r="G668">
        <v>24.278594999999999</v>
      </c>
      <c r="I668" s="14">
        <f t="shared" si="20"/>
        <v>0.25949064197456218</v>
      </c>
      <c r="J668" s="16" t="str">
        <f t="shared" si="21"/>
        <v>YES</v>
      </c>
      <c r="K668" s="18"/>
      <c r="L668" s="18"/>
      <c r="M668" s="18"/>
    </row>
    <row r="669" spans="1:13" x14ac:dyDescent="0.3">
      <c r="A669" s="12">
        <v>41491</v>
      </c>
      <c r="B669">
        <v>26.110001</v>
      </c>
      <c r="C669">
        <v>26.42</v>
      </c>
      <c r="D669">
        <v>26.110001</v>
      </c>
      <c r="E669">
        <v>26.309999000000001</v>
      </c>
      <c r="F669">
        <v>28701800</v>
      </c>
      <c r="G669">
        <v>24.371227000000001</v>
      </c>
      <c r="I669" s="14">
        <f t="shared" si="20"/>
        <v>0.26308204512722044</v>
      </c>
      <c r="J669" s="16" t="str">
        <f t="shared" si="21"/>
        <v>YES</v>
      </c>
      <c r="K669" s="18"/>
      <c r="L669" s="18"/>
      <c r="M669" s="18"/>
    </row>
    <row r="670" spans="1:13" x14ac:dyDescent="0.3">
      <c r="A670" s="12">
        <v>41488</v>
      </c>
      <c r="B670">
        <v>25.799999</v>
      </c>
      <c r="C670">
        <v>26.190000999999999</v>
      </c>
      <c r="D670">
        <v>25.73</v>
      </c>
      <c r="E670">
        <v>26.190000999999999</v>
      </c>
      <c r="F670">
        <v>26496700</v>
      </c>
      <c r="G670">
        <v>24.260069999999999</v>
      </c>
      <c r="I670" s="14">
        <f t="shared" si="20"/>
        <v>0.26338644476603945</v>
      </c>
      <c r="J670" s="16" t="str">
        <f t="shared" si="21"/>
        <v>YES</v>
      </c>
      <c r="K670" s="18"/>
      <c r="L670" s="18"/>
      <c r="M670" s="18"/>
    </row>
    <row r="671" spans="1:13" x14ac:dyDescent="0.3">
      <c r="A671" s="12">
        <v>41487</v>
      </c>
      <c r="B671">
        <v>25.790001</v>
      </c>
      <c r="C671">
        <v>25.93</v>
      </c>
      <c r="D671">
        <v>25.65</v>
      </c>
      <c r="E671">
        <v>25.889999</v>
      </c>
      <c r="F671">
        <v>23330000</v>
      </c>
      <c r="G671">
        <v>23.982175999999999</v>
      </c>
      <c r="I671" s="14">
        <f t="shared" si="20"/>
        <v>0.27036311434558935</v>
      </c>
      <c r="J671" s="16" t="str">
        <f t="shared" si="21"/>
        <v>YES</v>
      </c>
      <c r="K671" s="18"/>
      <c r="L671" s="18"/>
      <c r="M671" s="18"/>
    </row>
    <row r="672" spans="1:13" x14ac:dyDescent="0.3">
      <c r="A672" s="12">
        <v>41486</v>
      </c>
      <c r="B672">
        <v>25.799999</v>
      </c>
      <c r="C672">
        <v>25.889999</v>
      </c>
      <c r="D672">
        <v>25.549999</v>
      </c>
      <c r="E672">
        <v>25.59</v>
      </c>
      <c r="F672">
        <v>30709400</v>
      </c>
      <c r="G672">
        <v>23.704284000000001</v>
      </c>
      <c r="I672" s="14">
        <f t="shared" si="20"/>
        <v>0.22323135755258106</v>
      </c>
      <c r="J672" s="16" t="str">
        <f t="shared" si="21"/>
        <v>YES</v>
      </c>
      <c r="K672" s="18"/>
      <c r="L672" s="18"/>
      <c r="M672" s="18"/>
    </row>
    <row r="673" spans="1:14" x14ac:dyDescent="0.3">
      <c r="A673" s="12">
        <v>41485</v>
      </c>
      <c r="B673">
        <v>25.459999</v>
      </c>
      <c r="C673">
        <v>26.040001</v>
      </c>
      <c r="D673">
        <v>25.41</v>
      </c>
      <c r="E673">
        <v>25.67</v>
      </c>
      <c r="F673">
        <v>45348500</v>
      </c>
      <c r="G673">
        <v>23.778389000000001</v>
      </c>
      <c r="I673" s="14">
        <f t="shared" si="20"/>
        <v>0.2235462345090562</v>
      </c>
      <c r="J673" s="16" t="str">
        <f t="shared" si="21"/>
        <v>YES</v>
      </c>
      <c r="K673" s="18"/>
      <c r="L673" s="18"/>
      <c r="M673" s="18"/>
    </row>
    <row r="674" spans="1:14" x14ac:dyDescent="0.3">
      <c r="A674" s="12">
        <v>41484</v>
      </c>
      <c r="B674">
        <v>25.360001</v>
      </c>
      <c r="C674">
        <v>25.469999000000001</v>
      </c>
      <c r="D674">
        <v>25.23</v>
      </c>
      <c r="E674">
        <v>25.33</v>
      </c>
      <c r="F674">
        <v>17839400</v>
      </c>
      <c r="G674">
        <v>23.463443000000002</v>
      </c>
      <c r="I674" s="14">
        <f t="shared" si="20"/>
        <v>0.22544750846637629</v>
      </c>
      <c r="J674" s="16" t="str">
        <f t="shared" si="21"/>
        <v>YES</v>
      </c>
      <c r="K674" s="18"/>
      <c r="L674" s="18"/>
      <c r="M674" s="18"/>
    </row>
    <row r="675" spans="1:14" x14ac:dyDescent="0.3">
      <c r="A675" s="12">
        <v>41481</v>
      </c>
      <c r="B675">
        <v>25.25</v>
      </c>
      <c r="C675">
        <v>25.5</v>
      </c>
      <c r="D675">
        <v>25.23</v>
      </c>
      <c r="E675">
        <v>25.5</v>
      </c>
      <c r="F675">
        <v>19946400</v>
      </c>
      <c r="G675">
        <v>23.620916000000001</v>
      </c>
      <c r="I675" s="14">
        <f t="shared" si="20"/>
        <v>0.23546517613687867</v>
      </c>
      <c r="J675" s="16" t="str">
        <f t="shared" si="21"/>
        <v>YES</v>
      </c>
      <c r="K675" s="18"/>
      <c r="L675" s="18"/>
      <c r="M675" s="18"/>
    </row>
    <row r="676" spans="1:14" x14ac:dyDescent="0.3">
      <c r="A676" s="12">
        <v>41480</v>
      </c>
      <c r="B676">
        <v>25.6</v>
      </c>
      <c r="C676">
        <v>25.620000999999998</v>
      </c>
      <c r="D676">
        <v>25.309999000000001</v>
      </c>
      <c r="E676">
        <v>25.5</v>
      </c>
      <c r="F676">
        <v>31482600</v>
      </c>
      <c r="G676">
        <v>23.620916000000001</v>
      </c>
      <c r="I676" s="14">
        <f t="shared" si="20"/>
        <v>0.25061310694522354</v>
      </c>
      <c r="J676" s="16" t="str">
        <f t="shared" si="21"/>
        <v>YES</v>
      </c>
      <c r="K676" s="18"/>
      <c r="L676" s="18"/>
      <c r="M676" s="18"/>
    </row>
    <row r="677" spans="1:14" x14ac:dyDescent="0.3">
      <c r="A677" s="12">
        <v>41479</v>
      </c>
      <c r="B677">
        <v>25.84</v>
      </c>
      <c r="C677">
        <v>25.99</v>
      </c>
      <c r="D677">
        <v>25.450001</v>
      </c>
      <c r="E677">
        <v>25.59</v>
      </c>
      <c r="F677">
        <v>27330800</v>
      </c>
      <c r="G677">
        <v>23.704284000000001</v>
      </c>
      <c r="I677" s="14">
        <f t="shared" si="20"/>
        <v>0.22381635581061698</v>
      </c>
      <c r="J677" s="16" t="str">
        <f t="shared" si="21"/>
        <v>YES</v>
      </c>
      <c r="K677" s="18"/>
      <c r="L677" s="18"/>
      <c r="M677" s="18"/>
    </row>
    <row r="678" spans="1:14" x14ac:dyDescent="0.3">
      <c r="A678" s="12">
        <v>41478</v>
      </c>
      <c r="B678">
        <v>25.700001</v>
      </c>
      <c r="C678">
        <v>25.77</v>
      </c>
      <c r="D678">
        <v>25.49</v>
      </c>
      <c r="E678">
        <v>25.559999000000001</v>
      </c>
      <c r="F678">
        <v>27954800</v>
      </c>
      <c r="G678">
        <v>23.676494000000002</v>
      </c>
      <c r="I678" s="14">
        <f t="shared" si="20"/>
        <v>0.24137926177756208</v>
      </c>
      <c r="J678" s="16" t="str">
        <f t="shared" si="21"/>
        <v>YES</v>
      </c>
      <c r="K678" s="18"/>
      <c r="L678" s="18"/>
      <c r="M678" s="18"/>
    </row>
    <row r="679" spans="1:14" x14ac:dyDescent="0.3">
      <c r="A679" s="12">
        <v>41477</v>
      </c>
      <c r="B679">
        <v>26</v>
      </c>
      <c r="C679">
        <v>26.040001</v>
      </c>
      <c r="D679">
        <v>25.48</v>
      </c>
      <c r="E679">
        <v>25.719999000000001</v>
      </c>
      <c r="F679">
        <v>30419600</v>
      </c>
      <c r="G679">
        <v>23.824703</v>
      </c>
      <c r="I679" s="14">
        <f t="shared" si="20"/>
        <v>0.25708701158783054</v>
      </c>
      <c r="J679" s="16" t="str">
        <f t="shared" si="21"/>
        <v>YES</v>
      </c>
      <c r="K679" s="18"/>
      <c r="L679" s="18"/>
      <c r="M679" s="18"/>
    </row>
    <row r="680" spans="1:14" x14ac:dyDescent="0.3">
      <c r="A680" s="12">
        <v>41474</v>
      </c>
      <c r="B680">
        <v>25.860001</v>
      </c>
      <c r="C680">
        <v>26</v>
      </c>
      <c r="D680">
        <v>25.620000999999998</v>
      </c>
      <c r="E680">
        <v>25.82</v>
      </c>
      <c r="F680">
        <v>39224200</v>
      </c>
      <c r="G680">
        <v>23.917335000000001</v>
      </c>
      <c r="I680" s="14">
        <f t="shared" si="20"/>
        <v>0.25461613216715273</v>
      </c>
      <c r="J680" s="16" t="str">
        <f t="shared" si="21"/>
        <v>YES</v>
      </c>
      <c r="K680" s="18"/>
      <c r="L680" s="18"/>
      <c r="M680" s="18"/>
    </row>
    <row r="681" spans="1:14" x14ac:dyDescent="0.3">
      <c r="A681" s="12">
        <v>41473</v>
      </c>
      <c r="B681">
        <v>25.870000999999998</v>
      </c>
      <c r="C681">
        <v>26.15</v>
      </c>
      <c r="D681">
        <v>25.73</v>
      </c>
      <c r="E681">
        <v>25.860001</v>
      </c>
      <c r="F681">
        <v>32996900</v>
      </c>
      <c r="G681">
        <v>23.954388000000002</v>
      </c>
      <c r="I681" s="14">
        <f t="shared" si="20"/>
        <v>0.25351440879856546</v>
      </c>
      <c r="J681" s="16" t="str">
        <f t="shared" si="21"/>
        <v>YES</v>
      </c>
      <c r="K681" s="18"/>
      <c r="L681" s="18"/>
      <c r="M681" s="18"/>
    </row>
    <row r="682" spans="1:14" x14ac:dyDescent="0.3">
      <c r="A682" s="12">
        <v>41472</v>
      </c>
      <c r="B682">
        <v>25.799999</v>
      </c>
      <c r="C682">
        <v>25.860001</v>
      </c>
      <c r="D682">
        <v>25.6</v>
      </c>
      <c r="E682">
        <v>25.719999000000001</v>
      </c>
      <c r="F682">
        <v>22080800</v>
      </c>
      <c r="G682">
        <v>23.824703</v>
      </c>
      <c r="I682" s="14">
        <f t="shared" si="20"/>
        <v>0.21550089792060501</v>
      </c>
      <c r="J682" s="16" t="str">
        <f t="shared" si="21"/>
        <v>YES</v>
      </c>
      <c r="K682" s="18"/>
      <c r="L682" s="18"/>
      <c r="M682" s="18"/>
    </row>
    <row r="683" spans="1:14" x14ac:dyDescent="0.3">
      <c r="A683" s="12">
        <v>41471</v>
      </c>
      <c r="B683">
        <v>25.860001</v>
      </c>
      <c r="C683">
        <v>25.99</v>
      </c>
      <c r="D683">
        <v>25.629999000000002</v>
      </c>
      <c r="E683">
        <v>25.709999</v>
      </c>
      <c r="F683">
        <v>26336200</v>
      </c>
      <c r="G683">
        <v>23.815439999999999</v>
      </c>
      <c r="I683" s="14">
        <f t="shared" si="20"/>
        <v>0.22137768272578073</v>
      </c>
      <c r="J683" s="16" t="str">
        <f t="shared" si="21"/>
        <v>YES</v>
      </c>
      <c r="K683" s="18"/>
      <c r="L683" s="18"/>
      <c r="M683" s="18"/>
    </row>
    <row r="684" spans="1:14" x14ac:dyDescent="0.3">
      <c r="A684" s="12">
        <v>41470</v>
      </c>
      <c r="B684">
        <v>25.780000999999999</v>
      </c>
      <c r="C684">
        <v>25.99</v>
      </c>
      <c r="D684">
        <v>25.639999</v>
      </c>
      <c r="E684">
        <v>25.93</v>
      </c>
      <c r="F684">
        <v>26879600</v>
      </c>
      <c r="G684">
        <v>24.019228999999999</v>
      </c>
      <c r="I684" s="14">
        <f t="shared" si="20"/>
        <v>0.20380681505075127</v>
      </c>
      <c r="J684" s="16" t="str">
        <f t="shared" si="21"/>
        <v>YES</v>
      </c>
      <c r="K684" s="18"/>
      <c r="L684" s="18"/>
      <c r="M684" s="18"/>
    </row>
    <row r="685" spans="1:14" x14ac:dyDescent="0.3">
      <c r="A685" s="12">
        <v>41467</v>
      </c>
      <c r="B685">
        <v>25.85</v>
      </c>
      <c r="C685">
        <v>25.950001</v>
      </c>
      <c r="D685">
        <v>25.66</v>
      </c>
      <c r="E685">
        <v>25.940000999999999</v>
      </c>
      <c r="F685">
        <v>28410100</v>
      </c>
      <c r="G685">
        <v>24.028493000000001</v>
      </c>
      <c r="I685" s="14">
        <f t="shared" si="20"/>
        <v>0.19594282176381639</v>
      </c>
      <c r="J685" s="16" t="str">
        <f t="shared" si="21"/>
        <v>NO</v>
      </c>
      <c r="K685" s="18"/>
      <c r="L685" s="18"/>
      <c r="M685" s="18"/>
    </row>
    <row r="686" spans="1:14" x14ac:dyDescent="0.3">
      <c r="A686" s="12">
        <v>41466</v>
      </c>
      <c r="B686">
        <v>25.620000999999998</v>
      </c>
      <c r="C686">
        <v>25.93</v>
      </c>
      <c r="D686">
        <v>25.57</v>
      </c>
      <c r="E686">
        <v>25.870000999999998</v>
      </c>
      <c r="F686">
        <v>45944600</v>
      </c>
      <c r="G686">
        <v>23.963650999999999</v>
      </c>
      <c r="I686" s="14">
        <f t="shared" si="20"/>
        <v>0.20493722426349414</v>
      </c>
      <c r="J686" s="16" t="str">
        <f t="shared" si="21"/>
        <v>YES</v>
      </c>
      <c r="K686" s="18"/>
      <c r="L686" s="18"/>
      <c r="M686" s="18"/>
    </row>
    <row r="687" spans="1:14" x14ac:dyDescent="0.3">
      <c r="A687" s="12">
        <v>41465</v>
      </c>
      <c r="B687">
        <v>25.07</v>
      </c>
      <c r="C687">
        <v>25.559999000000001</v>
      </c>
      <c r="D687">
        <v>25.059999000000001</v>
      </c>
      <c r="E687">
        <v>25.41</v>
      </c>
      <c r="F687">
        <v>37757800</v>
      </c>
      <c r="G687">
        <v>23.537548000000001</v>
      </c>
      <c r="I687" s="14">
        <f t="shared" si="20"/>
        <v>0.21173110213309965</v>
      </c>
      <c r="J687" s="16" t="str">
        <f t="shared" si="21"/>
        <v>YES</v>
      </c>
      <c r="K687" s="18"/>
      <c r="L687" s="18"/>
      <c r="M687" s="18"/>
    </row>
    <row r="688" spans="1:14" x14ac:dyDescent="0.3">
      <c r="A688" s="12">
        <v>41464</v>
      </c>
      <c r="B688">
        <v>24.76</v>
      </c>
      <c r="C688">
        <v>25.200001</v>
      </c>
      <c r="D688">
        <v>24.74</v>
      </c>
      <c r="E688">
        <v>25.16</v>
      </c>
      <c r="F688">
        <v>46103900</v>
      </c>
      <c r="G688">
        <v>23.305969999999999</v>
      </c>
      <c r="I688" s="14">
        <f t="shared" si="20"/>
        <v>0.22314049586776852</v>
      </c>
      <c r="J688" s="17" t="str">
        <f t="shared" si="21"/>
        <v>YES</v>
      </c>
      <c r="K688" s="18">
        <f>+(E667/E688)-1</f>
        <v>3.8155842607313195E-2</v>
      </c>
      <c r="L688" s="18">
        <f>+(E626/E688)-1</f>
        <v>-8.5055643879173304E-2</v>
      </c>
      <c r="M688" s="18">
        <f>+(E437/E688)-1</f>
        <v>-3.5771065182830242E-3</v>
      </c>
      <c r="N688" t="s">
        <v>12</v>
      </c>
    </row>
    <row r="689" spans="1:13" x14ac:dyDescent="0.3">
      <c r="A689" s="12">
        <v>41463</v>
      </c>
      <c r="B689">
        <v>24.66</v>
      </c>
      <c r="C689">
        <v>24.75</v>
      </c>
      <c r="D689">
        <v>24.389999</v>
      </c>
      <c r="E689">
        <v>24.629999000000002</v>
      </c>
      <c r="F689">
        <v>34669400</v>
      </c>
      <c r="G689">
        <v>22.815024999999999</v>
      </c>
      <c r="I689" s="14">
        <f t="shared" si="20"/>
        <v>0.19505083963848424</v>
      </c>
      <c r="J689" s="16" t="str">
        <f t="shared" si="21"/>
        <v>NO</v>
      </c>
      <c r="K689" s="18"/>
      <c r="L689" s="18"/>
      <c r="M689" s="18"/>
    </row>
    <row r="690" spans="1:13" x14ac:dyDescent="0.3">
      <c r="A690" s="12">
        <v>41460</v>
      </c>
      <c r="B690">
        <v>24.639999</v>
      </c>
      <c r="C690">
        <v>24.66</v>
      </c>
      <c r="D690">
        <v>24.25</v>
      </c>
      <c r="E690">
        <v>24.57</v>
      </c>
      <c r="F690">
        <v>19984900</v>
      </c>
      <c r="G690">
        <v>22.759447000000002</v>
      </c>
      <c r="I690" s="14">
        <f t="shared" si="20"/>
        <v>0.16777560989659657</v>
      </c>
      <c r="J690" s="16" t="str">
        <f t="shared" si="21"/>
        <v>NO</v>
      </c>
      <c r="K690" s="18"/>
      <c r="L690" s="18"/>
      <c r="M690" s="18"/>
    </row>
    <row r="691" spans="1:13" x14ac:dyDescent="0.3">
      <c r="A691" s="12">
        <v>41458</v>
      </c>
      <c r="B691">
        <v>24.360001</v>
      </c>
      <c r="C691">
        <v>24.84</v>
      </c>
      <c r="D691">
        <v>24.27</v>
      </c>
      <c r="E691">
        <v>24.59</v>
      </c>
      <c r="F691">
        <v>24775000</v>
      </c>
      <c r="G691">
        <v>22.777972999999999</v>
      </c>
      <c r="I691" s="14">
        <f t="shared" si="20"/>
        <v>0.15990560566482981</v>
      </c>
      <c r="J691" s="16" t="str">
        <f t="shared" si="21"/>
        <v>NO</v>
      </c>
      <c r="K691" s="18"/>
      <c r="L691" s="18"/>
      <c r="M691" s="18"/>
    </row>
    <row r="692" spans="1:13" x14ac:dyDescent="0.3">
      <c r="A692" s="12">
        <v>41457</v>
      </c>
      <c r="B692">
        <v>24.24</v>
      </c>
      <c r="C692">
        <v>24.639999</v>
      </c>
      <c r="D692">
        <v>24.219999000000001</v>
      </c>
      <c r="E692">
        <v>24.32</v>
      </c>
      <c r="F692">
        <v>31098600</v>
      </c>
      <c r="G692">
        <v>22.527868999999999</v>
      </c>
      <c r="I692" s="14">
        <f t="shared" si="20"/>
        <v>0.14608864967430013</v>
      </c>
      <c r="J692" s="16" t="str">
        <f t="shared" si="21"/>
        <v>NO</v>
      </c>
      <c r="K692" s="18"/>
      <c r="L692" s="18"/>
      <c r="M692" s="18"/>
    </row>
    <row r="693" spans="1:13" x14ac:dyDescent="0.3">
      <c r="A693" s="12">
        <v>41456</v>
      </c>
      <c r="B693">
        <v>24.42</v>
      </c>
      <c r="C693">
        <v>24.83</v>
      </c>
      <c r="D693">
        <v>24.309999000000001</v>
      </c>
      <c r="E693">
        <v>24.34</v>
      </c>
      <c r="F693">
        <v>33674000</v>
      </c>
      <c r="G693">
        <v>22.546396000000001</v>
      </c>
      <c r="I693" s="14">
        <f t="shared" si="20"/>
        <v>0.16850696111377839</v>
      </c>
      <c r="J693" s="16" t="str">
        <f t="shared" si="21"/>
        <v>NO</v>
      </c>
      <c r="K693" s="18"/>
      <c r="L693" s="18"/>
      <c r="M693" s="18"/>
    </row>
    <row r="694" spans="1:13" x14ac:dyDescent="0.3">
      <c r="A694" s="12">
        <v>41453</v>
      </c>
      <c r="B694">
        <v>24.43</v>
      </c>
      <c r="C694">
        <v>24.610001</v>
      </c>
      <c r="D694">
        <v>24.299999</v>
      </c>
      <c r="E694">
        <v>24.34</v>
      </c>
      <c r="F694">
        <v>35574300</v>
      </c>
      <c r="G694">
        <v>22.388922999999998</v>
      </c>
      <c r="I694" s="14">
        <f t="shared" si="20"/>
        <v>0.16459330143540685</v>
      </c>
      <c r="J694" s="16" t="str">
        <f t="shared" si="21"/>
        <v>NO</v>
      </c>
      <c r="K694" s="18"/>
      <c r="L694" s="18"/>
      <c r="M694" s="18"/>
    </row>
    <row r="695" spans="1:13" x14ac:dyDescent="0.3">
      <c r="A695" s="12">
        <v>41452</v>
      </c>
      <c r="B695">
        <v>24.469999000000001</v>
      </c>
      <c r="C695">
        <v>24.709999</v>
      </c>
      <c r="D695">
        <v>24.459999</v>
      </c>
      <c r="E695">
        <v>24.629999000000002</v>
      </c>
      <c r="F695">
        <v>27115400</v>
      </c>
      <c r="G695">
        <v>22.655676</v>
      </c>
      <c r="I695" s="14">
        <f t="shared" si="20"/>
        <v>0.18242914066250626</v>
      </c>
      <c r="J695" s="16" t="str">
        <f t="shared" si="21"/>
        <v>NO</v>
      </c>
      <c r="K695" s="18"/>
      <c r="L695" s="18"/>
      <c r="M695" s="18"/>
    </row>
    <row r="696" spans="1:13" x14ac:dyDescent="0.3">
      <c r="A696" s="12">
        <v>41451</v>
      </c>
      <c r="B696">
        <v>24.299999</v>
      </c>
      <c r="C696">
        <v>24.450001</v>
      </c>
      <c r="D696">
        <v>24.18</v>
      </c>
      <c r="E696">
        <v>24.389999</v>
      </c>
      <c r="F696">
        <v>32721400</v>
      </c>
      <c r="G696">
        <v>22.434913999999999</v>
      </c>
      <c r="I696" s="14">
        <f t="shared" si="20"/>
        <v>0.16978412470023962</v>
      </c>
      <c r="J696" s="16" t="str">
        <f t="shared" si="21"/>
        <v>NO</v>
      </c>
      <c r="K696" s="18"/>
      <c r="L696" s="18"/>
      <c r="M696" s="18"/>
    </row>
    <row r="697" spans="1:13" x14ac:dyDescent="0.3">
      <c r="A697" s="12">
        <v>41450</v>
      </c>
      <c r="B697">
        <v>24.309999000000001</v>
      </c>
      <c r="C697">
        <v>24.440000999999999</v>
      </c>
      <c r="D697">
        <v>23.99</v>
      </c>
      <c r="E697">
        <v>24.01</v>
      </c>
      <c r="F697">
        <v>41334800</v>
      </c>
      <c r="G697">
        <v>22.085374999999999</v>
      </c>
      <c r="I697" s="14">
        <f t="shared" si="20"/>
        <v>0.15155875299760191</v>
      </c>
      <c r="J697" s="16" t="str">
        <f t="shared" si="21"/>
        <v>NO</v>
      </c>
      <c r="K697" s="18"/>
      <c r="L697" s="18"/>
      <c r="M697" s="18"/>
    </row>
    <row r="698" spans="1:13" x14ac:dyDescent="0.3">
      <c r="A698" s="12">
        <v>41449</v>
      </c>
      <c r="B698">
        <v>24.32</v>
      </c>
      <c r="C698">
        <v>24.469999000000001</v>
      </c>
      <c r="D698">
        <v>24.040001</v>
      </c>
      <c r="E698">
        <v>24.059999000000001</v>
      </c>
      <c r="F698">
        <v>35972700</v>
      </c>
      <c r="G698">
        <v>22.131367000000001</v>
      </c>
      <c r="I698" s="14">
        <f t="shared" si="20"/>
        <v>0.1595180240963856</v>
      </c>
      <c r="J698" s="16" t="str">
        <f t="shared" si="21"/>
        <v>NO</v>
      </c>
      <c r="K698" s="18"/>
      <c r="L698" s="18"/>
      <c r="M698" s="18"/>
    </row>
    <row r="699" spans="1:13" x14ac:dyDescent="0.3">
      <c r="A699" s="12">
        <v>41446</v>
      </c>
      <c r="B699">
        <v>24.379999000000002</v>
      </c>
      <c r="C699">
        <v>24.620000999999998</v>
      </c>
      <c r="D699">
        <v>24.209999</v>
      </c>
      <c r="E699">
        <v>24.48</v>
      </c>
      <c r="F699">
        <v>62052200</v>
      </c>
      <c r="G699">
        <v>22.517700000000001</v>
      </c>
      <c r="I699" s="14">
        <f t="shared" si="20"/>
        <v>0.17466410748560457</v>
      </c>
      <c r="J699" s="16" t="str">
        <f t="shared" si="21"/>
        <v>NO</v>
      </c>
      <c r="K699" s="18"/>
      <c r="L699" s="18"/>
      <c r="M699" s="18"/>
    </row>
    <row r="700" spans="1:13" x14ac:dyDescent="0.3">
      <c r="A700" s="12">
        <v>41445</v>
      </c>
      <c r="B700">
        <v>24.48</v>
      </c>
      <c r="C700">
        <v>24.73</v>
      </c>
      <c r="D700">
        <v>24.299999</v>
      </c>
      <c r="E700">
        <v>24.440000999999999</v>
      </c>
      <c r="F700">
        <v>47759000</v>
      </c>
      <c r="G700">
        <v>22.480906999999998</v>
      </c>
      <c r="I700" s="14">
        <f t="shared" si="20"/>
        <v>0.12782653437932612</v>
      </c>
      <c r="J700" s="16" t="str">
        <f t="shared" si="21"/>
        <v>NO</v>
      </c>
      <c r="K700" s="18"/>
      <c r="L700" s="18"/>
      <c r="M700" s="18"/>
    </row>
    <row r="701" spans="1:13" x14ac:dyDescent="0.3">
      <c r="A701" s="12">
        <v>41444</v>
      </c>
      <c r="B701">
        <v>24.780000999999999</v>
      </c>
      <c r="C701">
        <v>24.959999</v>
      </c>
      <c r="D701">
        <v>24.68</v>
      </c>
      <c r="E701">
        <v>24.68</v>
      </c>
      <c r="F701">
        <v>29472900</v>
      </c>
      <c r="G701">
        <v>22.701668999999999</v>
      </c>
      <c r="I701" s="14">
        <f t="shared" si="20"/>
        <v>0.14684014869888484</v>
      </c>
      <c r="J701" s="16" t="str">
        <f t="shared" si="21"/>
        <v>NO</v>
      </c>
      <c r="K701" s="18"/>
      <c r="L701" s="18"/>
      <c r="M701" s="18"/>
    </row>
    <row r="702" spans="1:13" x14ac:dyDescent="0.3">
      <c r="A702" s="12">
        <v>41443</v>
      </c>
      <c r="B702">
        <v>24.719999000000001</v>
      </c>
      <c r="C702">
        <v>24.98</v>
      </c>
      <c r="D702">
        <v>24.700001</v>
      </c>
      <c r="E702">
        <v>24.82</v>
      </c>
      <c r="F702">
        <v>34939200</v>
      </c>
      <c r="G702">
        <v>22.830445999999998</v>
      </c>
      <c r="I702" s="14">
        <f t="shared" si="20"/>
        <v>0.14536225196123675</v>
      </c>
      <c r="J702" s="16" t="str">
        <f t="shared" si="21"/>
        <v>NO</v>
      </c>
      <c r="K702" s="18"/>
      <c r="L702" s="18"/>
      <c r="M702" s="18"/>
    </row>
    <row r="703" spans="1:13" x14ac:dyDescent="0.3">
      <c r="A703" s="12">
        <v>41442</v>
      </c>
      <c r="B703">
        <v>24.26</v>
      </c>
      <c r="C703">
        <v>24.959999</v>
      </c>
      <c r="D703">
        <v>24.23</v>
      </c>
      <c r="E703">
        <v>24.700001</v>
      </c>
      <c r="F703">
        <v>46042800</v>
      </c>
      <c r="G703">
        <v>22.720065999999999</v>
      </c>
      <c r="I703" s="14">
        <f t="shared" si="20"/>
        <v>0.12631103511171915</v>
      </c>
      <c r="J703" s="16" t="str">
        <f t="shared" si="21"/>
        <v>NO</v>
      </c>
      <c r="K703" s="18"/>
      <c r="L703" s="18"/>
      <c r="M703" s="18"/>
    </row>
    <row r="704" spans="1:13" x14ac:dyDescent="0.3">
      <c r="A704" s="12">
        <v>41439</v>
      </c>
      <c r="B704">
        <v>24.309999000000001</v>
      </c>
      <c r="C704">
        <v>24.5</v>
      </c>
      <c r="D704">
        <v>24.08</v>
      </c>
      <c r="E704">
        <v>24.09</v>
      </c>
      <c r="F704">
        <v>29841100</v>
      </c>
      <c r="G704">
        <v>22.158961999999999</v>
      </c>
      <c r="I704" s="14">
        <f t="shared" si="20"/>
        <v>0.11579434923575738</v>
      </c>
      <c r="J704" s="16" t="str">
        <f t="shared" si="21"/>
        <v>NO</v>
      </c>
      <c r="K704" s="18"/>
      <c r="L704" s="18"/>
      <c r="M704" s="18"/>
    </row>
    <row r="705" spans="1:13" x14ac:dyDescent="0.3">
      <c r="A705" s="12">
        <v>41438</v>
      </c>
      <c r="B705">
        <v>23.93</v>
      </c>
      <c r="C705">
        <v>24.4</v>
      </c>
      <c r="D705">
        <v>23.879999000000002</v>
      </c>
      <c r="E705">
        <v>24.35</v>
      </c>
      <c r="F705">
        <v>27238900</v>
      </c>
      <c r="G705">
        <v>22.398121</v>
      </c>
      <c r="I705" s="14">
        <f t="shared" si="20"/>
        <v>0.12835959221501403</v>
      </c>
      <c r="J705" s="16" t="str">
        <f t="shared" si="21"/>
        <v>NO</v>
      </c>
      <c r="K705" s="18"/>
      <c r="L705" s="18"/>
      <c r="M705" s="18"/>
    </row>
    <row r="706" spans="1:13" x14ac:dyDescent="0.3">
      <c r="A706" s="12">
        <v>41437</v>
      </c>
      <c r="B706">
        <v>24.219999000000001</v>
      </c>
      <c r="C706">
        <v>24.309999000000001</v>
      </c>
      <c r="D706">
        <v>23.98</v>
      </c>
      <c r="E706">
        <v>23.99</v>
      </c>
      <c r="F706">
        <v>29980300</v>
      </c>
      <c r="G706">
        <v>22.066977999999999</v>
      </c>
      <c r="I706" s="14">
        <f t="shared" ref="I706:I769" si="22">+(E706/E770)-1</f>
        <v>0.1055299029709722</v>
      </c>
      <c r="J706" s="16" t="str">
        <f t="shared" ref="J706:J769" si="23">+IF(I706&gt;=0.2,"YES","NO")</f>
        <v>NO</v>
      </c>
      <c r="K706" s="18"/>
      <c r="L706" s="18"/>
      <c r="M706" s="18"/>
    </row>
    <row r="707" spans="1:13" x14ac:dyDescent="0.3">
      <c r="A707" s="12">
        <v>41436</v>
      </c>
      <c r="B707">
        <v>24.129999000000002</v>
      </c>
      <c r="C707">
        <v>24.450001</v>
      </c>
      <c r="D707">
        <v>24.049999</v>
      </c>
      <c r="E707">
        <v>24.07</v>
      </c>
      <c r="F707">
        <v>28060200</v>
      </c>
      <c r="G707">
        <v>22.140564999999999</v>
      </c>
      <c r="I707" s="14">
        <f t="shared" si="22"/>
        <v>0.10009145795664787</v>
      </c>
      <c r="J707" s="16" t="str">
        <f t="shared" si="23"/>
        <v>NO</v>
      </c>
      <c r="K707" s="18"/>
      <c r="L707" s="18"/>
      <c r="M707" s="18"/>
    </row>
    <row r="708" spans="1:13" x14ac:dyDescent="0.3">
      <c r="A708" s="12">
        <v>41435</v>
      </c>
      <c r="B708">
        <v>24.57</v>
      </c>
      <c r="C708">
        <v>24.67</v>
      </c>
      <c r="D708">
        <v>24.280000999999999</v>
      </c>
      <c r="E708">
        <v>24.360001</v>
      </c>
      <c r="F708">
        <v>33779400</v>
      </c>
      <c r="G708">
        <v>22.407319999999999</v>
      </c>
      <c r="I708" s="14">
        <f t="shared" si="22"/>
        <v>0.11589560238204322</v>
      </c>
      <c r="J708" s="16" t="str">
        <f t="shared" si="23"/>
        <v>NO</v>
      </c>
      <c r="K708" s="18"/>
      <c r="L708" s="18"/>
      <c r="M708" s="18"/>
    </row>
    <row r="709" spans="1:13" x14ac:dyDescent="0.3">
      <c r="A709" s="12">
        <v>41432</v>
      </c>
      <c r="B709">
        <v>24.620000999999998</v>
      </c>
      <c r="C709">
        <v>24.780000999999999</v>
      </c>
      <c r="D709">
        <v>24.379999000000002</v>
      </c>
      <c r="E709">
        <v>24.49</v>
      </c>
      <c r="F709">
        <v>42729400</v>
      </c>
      <c r="G709">
        <v>22.526897999999999</v>
      </c>
      <c r="I709" s="14">
        <f t="shared" si="22"/>
        <v>0.12339454694470398</v>
      </c>
      <c r="J709" s="16" t="str">
        <f t="shared" si="23"/>
        <v>NO</v>
      </c>
      <c r="K709" s="18"/>
      <c r="L709" s="18"/>
      <c r="M709" s="18"/>
    </row>
    <row r="710" spans="1:13" x14ac:dyDescent="0.3">
      <c r="A710" s="12">
        <v>41431</v>
      </c>
      <c r="B710">
        <v>24.48</v>
      </c>
      <c r="C710">
        <v>24.690000999999999</v>
      </c>
      <c r="D710">
        <v>24.24</v>
      </c>
      <c r="E710">
        <v>24.549999</v>
      </c>
      <c r="F710">
        <v>44830200</v>
      </c>
      <c r="G710">
        <v>22.582087999999999</v>
      </c>
      <c r="I710" s="14">
        <f t="shared" si="22"/>
        <v>0.13029466529901756</v>
      </c>
      <c r="J710" s="16" t="str">
        <f t="shared" si="23"/>
        <v>NO</v>
      </c>
      <c r="K710" s="18"/>
      <c r="L710" s="18"/>
      <c r="M710" s="18"/>
    </row>
    <row r="711" spans="1:13" x14ac:dyDescent="0.3">
      <c r="A711" s="12">
        <v>41430</v>
      </c>
      <c r="B711">
        <v>24.27</v>
      </c>
      <c r="C711">
        <v>24.639999</v>
      </c>
      <c r="D711">
        <v>24.209999</v>
      </c>
      <c r="E711">
        <v>24.32</v>
      </c>
      <c r="F711">
        <v>45742100</v>
      </c>
      <c r="G711">
        <v>22.370525000000001</v>
      </c>
      <c r="I711" s="14">
        <f t="shared" si="22"/>
        <v>0.14608864967430013</v>
      </c>
      <c r="J711" s="16" t="str">
        <f t="shared" si="23"/>
        <v>NO</v>
      </c>
      <c r="K711" s="18"/>
      <c r="L711" s="18"/>
      <c r="M711" s="18"/>
    </row>
    <row r="712" spans="1:13" x14ac:dyDescent="0.3">
      <c r="A712" s="12">
        <v>41429</v>
      </c>
      <c r="B712">
        <v>24.27</v>
      </c>
      <c r="C712">
        <v>24.6</v>
      </c>
      <c r="D712">
        <v>24.030000999999999</v>
      </c>
      <c r="E712">
        <v>24.360001</v>
      </c>
      <c r="F712">
        <v>30628500</v>
      </c>
      <c r="G712">
        <v>22.407319999999999</v>
      </c>
      <c r="I712" s="14">
        <f t="shared" si="22"/>
        <v>0.17454199614271948</v>
      </c>
      <c r="J712" s="16" t="str">
        <f t="shared" si="23"/>
        <v>NO</v>
      </c>
      <c r="K712" s="18"/>
      <c r="L712" s="18"/>
      <c r="M712" s="18"/>
    </row>
    <row r="713" spans="1:13" x14ac:dyDescent="0.3">
      <c r="A713" s="12">
        <v>41428</v>
      </c>
      <c r="B713">
        <v>24.26</v>
      </c>
      <c r="C713">
        <v>24.5</v>
      </c>
      <c r="D713">
        <v>24.030000999999999</v>
      </c>
      <c r="E713">
        <v>24.379999000000002</v>
      </c>
      <c r="F713">
        <v>30815300</v>
      </c>
      <c r="G713">
        <v>22.425715</v>
      </c>
      <c r="I713" s="14">
        <f t="shared" si="22"/>
        <v>0.17042722035525704</v>
      </c>
      <c r="J713" s="16" t="str">
        <f t="shared" si="23"/>
        <v>NO</v>
      </c>
      <c r="K713" s="18"/>
      <c r="L713" s="18"/>
      <c r="M713" s="18"/>
    </row>
    <row r="714" spans="1:13" x14ac:dyDescent="0.3">
      <c r="A714" s="12">
        <v>41425</v>
      </c>
      <c r="B714">
        <v>24.200001</v>
      </c>
      <c r="C714">
        <v>24.530000999999999</v>
      </c>
      <c r="D714">
        <v>24.08</v>
      </c>
      <c r="E714">
        <v>24.120000999999998</v>
      </c>
      <c r="F714">
        <v>40885800</v>
      </c>
      <c r="G714">
        <v>22.186558000000002</v>
      </c>
      <c r="I714" s="14">
        <f t="shared" si="22"/>
        <v>0.15627995415724083</v>
      </c>
      <c r="J714" s="16" t="str">
        <f t="shared" si="23"/>
        <v>NO</v>
      </c>
      <c r="K714" s="18"/>
      <c r="L714" s="18"/>
      <c r="M714" s="18"/>
    </row>
    <row r="715" spans="1:13" x14ac:dyDescent="0.3">
      <c r="A715" s="12">
        <v>41424</v>
      </c>
      <c r="B715">
        <v>24.15</v>
      </c>
      <c r="C715">
        <v>24.68</v>
      </c>
      <c r="D715">
        <v>24.02</v>
      </c>
      <c r="E715">
        <v>24.370000999999998</v>
      </c>
      <c r="F715">
        <v>45162100</v>
      </c>
      <c r="G715">
        <v>22.416518</v>
      </c>
      <c r="I715" s="14">
        <f t="shared" si="22"/>
        <v>0.16658698739047328</v>
      </c>
      <c r="J715" s="16" t="str">
        <f t="shared" si="23"/>
        <v>NO</v>
      </c>
      <c r="K715" s="18"/>
      <c r="L715" s="18"/>
      <c r="M715" s="18"/>
    </row>
    <row r="716" spans="1:13" x14ac:dyDescent="0.3">
      <c r="A716" s="12">
        <v>41423</v>
      </c>
      <c r="B716">
        <v>23.709999</v>
      </c>
      <c r="C716">
        <v>24.24</v>
      </c>
      <c r="D716">
        <v>23.700001</v>
      </c>
      <c r="E716">
        <v>24.120000999999998</v>
      </c>
      <c r="F716">
        <v>37314000</v>
      </c>
      <c r="G716">
        <v>22.186558000000002</v>
      </c>
      <c r="I716" s="14">
        <f t="shared" si="22"/>
        <v>0.17030566859264096</v>
      </c>
      <c r="J716" s="16" t="str">
        <f t="shared" si="23"/>
        <v>NO</v>
      </c>
      <c r="K716" s="18"/>
      <c r="L716" s="18"/>
      <c r="M716" s="18"/>
    </row>
    <row r="717" spans="1:13" x14ac:dyDescent="0.3">
      <c r="A717" s="12">
        <v>41422</v>
      </c>
      <c r="B717">
        <v>23.809999000000001</v>
      </c>
      <c r="C717">
        <v>24.120000999999998</v>
      </c>
      <c r="D717">
        <v>23.690000999999999</v>
      </c>
      <c r="E717">
        <v>23.889999</v>
      </c>
      <c r="F717">
        <v>40023900</v>
      </c>
      <c r="G717">
        <v>21.974993999999999</v>
      </c>
      <c r="I717" s="14">
        <f t="shared" si="22"/>
        <v>0.15634070667957412</v>
      </c>
      <c r="J717" s="16" t="str">
        <f t="shared" si="23"/>
        <v>NO</v>
      </c>
      <c r="K717" s="18"/>
      <c r="L717" s="18"/>
      <c r="M717" s="18"/>
    </row>
    <row r="718" spans="1:13" x14ac:dyDescent="0.3">
      <c r="A718" s="12">
        <v>41418</v>
      </c>
      <c r="B718">
        <v>23.389999</v>
      </c>
      <c r="C718">
        <v>23.66</v>
      </c>
      <c r="D718">
        <v>23.309999000000001</v>
      </c>
      <c r="E718">
        <v>23.530000999999999</v>
      </c>
      <c r="F718">
        <v>25036200</v>
      </c>
      <c r="G718">
        <v>21.643851999999999</v>
      </c>
      <c r="I718" s="14">
        <f t="shared" si="22"/>
        <v>0.12583736842105253</v>
      </c>
      <c r="J718" s="16" t="str">
        <f t="shared" si="23"/>
        <v>NO</v>
      </c>
      <c r="K718" s="18"/>
      <c r="L718" s="18"/>
      <c r="M718" s="18"/>
    </row>
    <row r="719" spans="1:13" x14ac:dyDescent="0.3">
      <c r="A719" s="12">
        <v>41417</v>
      </c>
      <c r="B719">
        <v>23.120000999999998</v>
      </c>
      <c r="C719">
        <v>23.610001</v>
      </c>
      <c r="D719">
        <v>23.059999000000001</v>
      </c>
      <c r="E719">
        <v>23.51</v>
      </c>
      <c r="F719">
        <v>44376600</v>
      </c>
      <c r="G719">
        <v>21.625454999999999</v>
      </c>
      <c r="I719" s="14">
        <f t="shared" si="22"/>
        <v>0.13246628131021199</v>
      </c>
      <c r="J719" s="16" t="str">
        <f t="shared" si="23"/>
        <v>NO</v>
      </c>
      <c r="K719" s="18"/>
      <c r="L719" s="18"/>
      <c r="M719" s="18"/>
    </row>
    <row r="720" spans="1:13" x14ac:dyDescent="0.3">
      <c r="A720" s="12">
        <v>41416</v>
      </c>
      <c r="B720">
        <v>24</v>
      </c>
      <c r="C720">
        <v>24.02</v>
      </c>
      <c r="D720">
        <v>23.25</v>
      </c>
      <c r="E720">
        <v>23.34</v>
      </c>
      <c r="F720">
        <v>46836300</v>
      </c>
      <c r="G720">
        <v>21.469082</v>
      </c>
      <c r="I720" s="14">
        <f t="shared" si="22"/>
        <v>0.10563708642173908</v>
      </c>
      <c r="J720" s="16" t="str">
        <f t="shared" si="23"/>
        <v>NO</v>
      </c>
      <c r="K720" s="18"/>
      <c r="L720" s="18"/>
      <c r="M720" s="18"/>
    </row>
    <row r="721" spans="1:13" x14ac:dyDescent="0.3">
      <c r="A721" s="12">
        <v>41415</v>
      </c>
      <c r="B721">
        <v>23.889999</v>
      </c>
      <c r="C721">
        <v>24.059999000000001</v>
      </c>
      <c r="D721">
        <v>23.59</v>
      </c>
      <c r="E721">
        <v>24.01</v>
      </c>
      <c r="F721">
        <v>48135200</v>
      </c>
      <c r="G721">
        <v>22.085374999999999</v>
      </c>
      <c r="I721" s="14">
        <f t="shared" si="22"/>
        <v>0.11882577440940234</v>
      </c>
      <c r="J721" s="16" t="str">
        <f t="shared" si="23"/>
        <v>NO</v>
      </c>
      <c r="K721" s="18"/>
      <c r="L721" s="18"/>
      <c r="M721" s="18"/>
    </row>
    <row r="722" spans="1:13" x14ac:dyDescent="0.3">
      <c r="A722" s="12">
        <v>41414</v>
      </c>
      <c r="B722">
        <v>23.9</v>
      </c>
      <c r="C722">
        <v>23.969999000000001</v>
      </c>
      <c r="D722">
        <v>23.639999</v>
      </c>
      <c r="E722">
        <v>23.950001</v>
      </c>
      <c r="F722">
        <v>54632000</v>
      </c>
      <c r="G722">
        <v>22.030184999999999</v>
      </c>
      <c r="I722" s="14">
        <f t="shared" si="22"/>
        <v>0.14101958075273946</v>
      </c>
      <c r="J722" s="16" t="str">
        <f t="shared" si="23"/>
        <v>NO</v>
      </c>
      <c r="K722" s="18"/>
      <c r="L722" s="18"/>
      <c r="M722" s="18"/>
    </row>
    <row r="723" spans="1:13" x14ac:dyDescent="0.3">
      <c r="A723" s="12">
        <v>41411</v>
      </c>
      <c r="B723">
        <v>23.85</v>
      </c>
      <c r="C723">
        <v>24.25</v>
      </c>
      <c r="D723">
        <v>23.700001</v>
      </c>
      <c r="E723">
        <v>24.24</v>
      </c>
      <c r="F723">
        <v>78569900</v>
      </c>
      <c r="G723">
        <v>22.296938000000001</v>
      </c>
      <c r="I723" s="14">
        <f t="shared" si="22"/>
        <v>0.154835636017151</v>
      </c>
      <c r="J723" s="16" t="str">
        <f t="shared" si="23"/>
        <v>NO</v>
      </c>
      <c r="K723" s="18"/>
      <c r="L723" s="18"/>
      <c r="M723" s="18"/>
    </row>
    <row r="724" spans="1:13" x14ac:dyDescent="0.3">
      <c r="A724" s="12">
        <v>41410</v>
      </c>
      <c r="B724">
        <v>23.51</v>
      </c>
      <c r="C724">
        <v>24.24</v>
      </c>
      <c r="D724">
        <v>23.360001</v>
      </c>
      <c r="E724">
        <v>23.889999</v>
      </c>
      <c r="F724">
        <v>201626500</v>
      </c>
      <c r="G724">
        <v>21.974993999999999</v>
      </c>
      <c r="I724" s="14">
        <f t="shared" si="22"/>
        <v>0.13008515279494581</v>
      </c>
      <c r="J724" s="16" t="str">
        <f t="shared" si="23"/>
        <v>NO</v>
      </c>
      <c r="K724" s="18"/>
      <c r="L724" s="18"/>
      <c r="M724" s="18"/>
    </row>
    <row r="725" spans="1:13" x14ac:dyDescent="0.3">
      <c r="A725" s="12">
        <v>41409</v>
      </c>
      <c r="B725">
        <v>21.25</v>
      </c>
      <c r="C725">
        <v>21.290001</v>
      </c>
      <c r="D725">
        <v>21.120000999999998</v>
      </c>
      <c r="E725">
        <v>21.209999</v>
      </c>
      <c r="F725">
        <v>55412900</v>
      </c>
      <c r="G725">
        <v>19.509820000000001</v>
      </c>
      <c r="I725" s="14">
        <f t="shared" si="22"/>
        <v>1.1444921861941904E-2</v>
      </c>
      <c r="J725" s="16" t="str">
        <f t="shared" si="23"/>
        <v>NO</v>
      </c>
      <c r="K725" s="18"/>
      <c r="L725" s="18"/>
      <c r="M725" s="18"/>
    </row>
    <row r="726" spans="1:13" x14ac:dyDescent="0.3">
      <c r="A726" s="12">
        <v>41408</v>
      </c>
      <c r="B726">
        <v>21.209999</v>
      </c>
      <c r="C726">
        <v>21.42</v>
      </c>
      <c r="D726">
        <v>21.15</v>
      </c>
      <c r="E726">
        <v>21.27</v>
      </c>
      <c r="F726">
        <v>38494300</v>
      </c>
      <c r="G726">
        <v>19.565011999999999</v>
      </c>
      <c r="I726" s="14">
        <f t="shared" si="22"/>
        <v>0</v>
      </c>
      <c r="J726" s="16" t="str">
        <f t="shared" si="23"/>
        <v>NO</v>
      </c>
      <c r="K726" s="18"/>
      <c r="L726" s="18"/>
      <c r="M726" s="18"/>
    </row>
    <row r="727" spans="1:13" x14ac:dyDescent="0.3">
      <c r="A727" s="12">
        <v>41407</v>
      </c>
      <c r="B727">
        <v>21.139999</v>
      </c>
      <c r="C727">
        <v>21.280000999999999</v>
      </c>
      <c r="D727">
        <v>21.049999</v>
      </c>
      <c r="E727">
        <v>21.27</v>
      </c>
      <c r="F727">
        <v>35347200</v>
      </c>
      <c r="G727">
        <v>19.565011999999999</v>
      </c>
      <c r="I727" s="14">
        <f t="shared" si="22"/>
        <v>5.1984877126654006E-3</v>
      </c>
      <c r="J727" s="16" t="str">
        <f t="shared" si="23"/>
        <v>NO</v>
      </c>
      <c r="K727" s="18"/>
      <c r="L727" s="18"/>
      <c r="M727" s="18"/>
    </row>
    <row r="728" spans="1:13" x14ac:dyDescent="0.3">
      <c r="A728" s="12">
        <v>41404</v>
      </c>
      <c r="B728">
        <v>20.83</v>
      </c>
      <c r="C728">
        <v>21.1</v>
      </c>
      <c r="D728">
        <v>20.82</v>
      </c>
      <c r="E728">
        <v>21.1</v>
      </c>
      <c r="F728">
        <v>26926900</v>
      </c>
      <c r="G728">
        <v>19.408639000000001</v>
      </c>
      <c r="I728" s="14">
        <f t="shared" si="22"/>
        <v>0</v>
      </c>
      <c r="J728" s="16" t="str">
        <f t="shared" si="23"/>
        <v>NO</v>
      </c>
      <c r="K728" s="18"/>
      <c r="L728" s="18"/>
      <c r="M728" s="18"/>
    </row>
    <row r="729" spans="1:13" x14ac:dyDescent="0.3">
      <c r="A729" s="12">
        <v>41403</v>
      </c>
      <c r="B729">
        <v>20.719999000000001</v>
      </c>
      <c r="C729">
        <v>20.950001</v>
      </c>
      <c r="D729">
        <v>20.620000999999998</v>
      </c>
      <c r="E729">
        <v>20.83</v>
      </c>
      <c r="F729">
        <v>25790200</v>
      </c>
      <c r="G729">
        <v>19.160281999999999</v>
      </c>
      <c r="I729" s="14">
        <f t="shared" si="22"/>
        <v>-1.6989192213818227E-2</v>
      </c>
      <c r="J729" s="16" t="str">
        <f t="shared" si="23"/>
        <v>NO</v>
      </c>
      <c r="K729" s="18"/>
      <c r="L729" s="18"/>
      <c r="M729" s="18"/>
    </row>
    <row r="730" spans="1:13" x14ac:dyDescent="0.3">
      <c r="A730" s="12">
        <v>41402</v>
      </c>
      <c r="B730">
        <v>20.399999999999999</v>
      </c>
      <c r="C730">
        <v>20.76</v>
      </c>
      <c r="D730">
        <v>20.399999999999999</v>
      </c>
      <c r="E730">
        <v>20.719999000000001</v>
      </c>
      <c r="F730">
        <v>37412500</v>
      </c>
      <c r="G730">
        <v>19.059099</v>
      </c>
      <c r="I730" s="14">
        <f t="shared" si="22"/>
        <v>-1.7077846299810129E-2</v>
      </c>
      <c r="J730" s="16" t="str">
        <f t="shared" si="23"/>
        <v>NO</v>
      </c>
      <c r="K730" s="18"/>
      <c r="L730" s="18"/>
      <c r="M730" s="18"/>
    </row>
    <row r="731" spans="1:13" x14ac:dyDescent="0.3">
      <c r="A731" s="12">
        <v>41401</v>
      </c>
      <c r="B731">
        <v>20.68</v>
      </c>
      <c r="C731">
        <v>20.709999</v>
      </c>
      <c r="D731">
        <v>20.290001</v>
      </c>
      <c r="E731">
        <v>20.379999000000002</v>
      </c>
      <c r="F731">
        <v>55003400</v>
      </c>
      <c r="G731">
        <v>18.746352999999999</v>
      </c>
      <c r="I731" s="14">
        <f t="shared" si="22"/>
        <v>-2.1133573487031598E-2</v>
      </c>
      <c r="J731" s="16" t="str">
        <f t="shared" si="23"/>
        <v>NO</v>
      </c>
      <c r="K731" s="18"/>
      <c r="L731" s="18"/>
      <c r="M731" s="18"/>
    </row>
    <row r="732" spans="1:13" x14ac:dyDescent="0.3">
      <c r="A732" s="12">
        <v>41400</v>
      </c>
      <c r="B732">
        <v>20.870000999999998</v>
      </c>
      <c r="C732">
        <v>20.92</v>
      </c>
      <c r="D732">
        <v>20.74</v>
      </c>
      <c r="E732">
        <v>20.809999000000001</v>
      </c>
      <c r="F732">
        <v>31315900</v>
      </c>
      <c r="G732">
        <v>19.141884000000001</v>
      </c>
      <c r="I732" s="14">
        <f t="shared" si="22"/>
        <v>-9.6020163226107069E-4</v>
      </c>
      <c r="J732" s="16" t="str">
        <f t="shared" si="23"/>
        <v>NO</v>
      </c>
      <c r="K732" s="18"/>
      <c r="L732" s="18"/>
      <c r="M732" s="18"/>
    </row>
    <row r="733" spans="1:13" x14ac:dyDescent="0.3">
      <c r="A733" s="12">
        <v>41397</v>
      </c>
      <c r="B733">
        <v>20.93</v>
      </c>
      <c r="C733">
        <v>20.959999</v>
      </c>
      <c r="D733">
        <v>20.76</v>
      </c>
      <c r="E733">
        <v>20.83</v>
      </c>
      <c r="F733">
        <v>41962700</v>
      </c>
      <c r="G733">
        <v>19.160281999999999</v>
      </c>
      <c r="I733" s="14">
        <f t="shared" si="22"/>
        <v>1.2639766650461848E-2</v>
      </c>
      <c r="J733" s="16" t="str">
        <f t="shared" si="23"/>
        <v>NO</v>
      </c>
      <c r="K733" s="18"/>
      <c r="L733" s="18"/>
      <c r="M733" s="18"/>
    </row>
    <row r="734" spans="1:13" x14ac:dyDescent="0.3">
      <c r="A734" s="12">
        <v>41396</v>
      </c>
      <c r="B734">
        <v>20.469999000000001</v>
      </c>
      <c r="C734">
        <v>20.75</v>
      </c>
      <c r="D734">
        <v>20.440000999999999</v>
      </c>
      <c r="E734">
        <v>20.73</v>
      </c>
      <c r="F734">
        <v>54869800</v>
      </c>
      <c r="G734">
        <v>19.068297000000001</v>
      </c>
      <c r="I734" s="14">
        <f t="shared" si="22"/>
        <v>7.2886297376093534E-3</v>
      </c>
      <c r="J734" s="16" t="str">
        <f t="shared" si="23"/>
        <v>NO</v>
      </c>
      <c r="K734" s="18"/>
      <c r="L734" s="18"/>
      <c r="M734" s="18"/>
    </row>
    <row r="735" spans="1:13" x14ac:dyDescent="0.3">
      <c r="A735" s="12">
        <v>41395</v>
      </c>
      <c r="B735">
        <v>20.83</v>
      </c>
      <c r="C735">
        <v>20.9</v>
      </c>
      <c r="D735">
        <v>20.350000000000001</v>
      </c>
      <c r="E735">
        <v>20.379999000000002</v>
      </c>
      <c r="F735">
        <v>44773400</v>
      </c>
      <c r="G735">
        <v>18.746352999999999</v>
      </c>
      <c r="I735" s="14">
        <f t="shared" si="22"/>
        <v>-1.9249373472118525E-2</v>
      </c>
      <c r="J735" s="16" t="str">
        <f t="shared" si="23"/>
        <v>NO</v>
      </c>
      <c r="K735" s="18"/>
      <c r="L735" s="18"/>
      <c r="M735" s="18"/>
    </row>
    <row r="736" spans="1:13" x14ac:dyDescent="0.3">
      <c r="A736" s="12">
        <v>41394</v>
      </c>
      <c r="B736">
        <v>20.99</v>
      </c>
      <c r="C736">
        <v>21.25</v>
      </c>
      <c r="D736">
        <v>20.799999</v>
      </c>
      <c r="E736">
        <v>20.92</v>
      </c>
      <c r="F736">
        <v>37777300</v>
      </c>
      <c r="G736">
        <v>19.243067</v>
      </c>
      <c r="I736" s="14">
        <f t="shared" si="22"/>
        <v>-6.6476261466108522E-3</v>
      </c>
      <c r="J736" s="16" t="str">
        <f t="shared" si="23"/>
        <v>NO</v>
      </c>
      <c r="K736" s="18"/>
      <c r="L736" s="18"/>
      <c r="M736" s="18"/>
    </row>
    <row r="737" spans="1:13" x14ac:dyDescent="0.3">
      <c r="A737" s="12">
        <v>41393</v>
      </c>
      <c r="B737">
        <v>20.65</v>
      </c>
      <c r="C737">
        <v>21.07</v>
      </c>
      <c r="D737">
        <v>20.469999000000001</v>
      </c>
      <c r="E737">
        <v>20.98</v>
      </c>
      <c r="F737">
        <v>29476200</v>
      </c>
      <c r="G737">
        <v>19.298257</v>
      </c>
      <c r="I737" s="14">
        <f t="shared" si="22"/>
        <v>-8.0378250591015554E-3</v>
      </c>
      <c r="J737" s="16" t="str">
        <f t="shared" si="23"/>
        <v>NO</v>
      </c>
      <c r="K737" s="18"/>
      <c r="L737" s="18"/>
      <c r="M737" s="18"/>
    </row>
    <row r="738" spans="1:13" x14ac:dyDescent="0.3">
      <c r="A738" s="12">
        <v>41390</v>
      </c>
      <c r="B738">
        <v>20.610001</v>
      </c>
      <c r="C738">
        <v>20.709999</v>
      </c>
      <c r="D738">
        <v>20.51</v>
      </c>
      <c r="E738">
        <v>20.67</v>
      </c>
      <c r="F738">
        <v>33713500</v>
      </c>
      <c r="G738">
        <v>19.013107000000002</v>
      </c>
      <c r="I738" s="14">
        <f t="shared" si="22"/>
        <v>-1.6650808753567947E-2</v>
      </c>
      <c r="J738" s="16" t="str">
        <f t="shared" si="23"/>
        <v>NO</v>
      </c>
      <c r="K738" s="18"/>
      <c r="L738" s="18"/>
      <c r="M738" s="18"/>
    </row>
    <row r="739" spans="1:13" x14ac:dyDescent="0.3">
      <c r="A739" s="12">
        <v>41389</v>
      </c>
      <c r="B739">
        <v>20.5</v>
      </c>
      <c r="C739">
        <v>20.77</v>
      </c>
      <c r="D739">
        <v>20.389999</v>
      </c>
      <c r="E739">
        <v>20.639999</v>
      </c>
      <c r="F739">
        <v>40488500</v>
      </c>
      <c r="G739">
        <v>18.985510999999999</v>
      </c>
      <c r="I739" s="14">
        <f t="shared" si="22"/>
        <v>9.698350645084286E-4</v>
      </c>
      <c r="J739" s="16" t="str">
        <f t="shared" si="23"/>
        <v>NO</v>
      </c>
      <c r="K739" s="18"/>
      <c r="L739" s="18"/>
      <c r="M739" s="18"/>
    </row>
    <row r="740" spans="1:13" x14ac:dyDescent="0.3">
      <c r="A740" s="12">
        <v>41388</v>
      </c>
      <c r="B740">
        <v>20.469999000000001</v>
      </c>
      <c r="C740">
        <v>20.530000999999999</v>
      </c>
      <c r="D740">
        <v>20.260000000000002</v>
      </c>
      <c r="E740">
        <v>20.389999</v>
      </c>
      <c r="F740">
        <v>55759200</v>
      </c>
      <c r="G740">
        <v>18.755551000000001</v>
      </c>
      <c r="I740" s="14">
        <f t="shared" si="22"/>
        <v>-2.2999615572610654E-2</v>
      </c>
      <c r="J740" s="16" t="str">
        <f t="shared" si="23"/>
        <v>NO</v>
      </c>
      <c r="K740" s="18"/>
      <c r="L740" s="18"/>
      <c r="M740" s="18"/>
    </row>
    <row r="741" spans="1:13" x14ac:dyDescent="0.3">
      <c r="A741" s="12">
        <v>41387</v>
      </c>
      <c r="B741">
        <v>20.75</v>
      </c>
      <c r="C741">
        <v>21.1</v>
      </c>
      <c r="D741">
        <v>20.73</v>
      </c>
      <c r="E741">
        <v>20.91</v>
      </c>
      <c r="F741">
        <v>34873500</v>
      </c>
      <c r="G741">
        <v>19.233868999999999</v>
      </c>
      <c r="I741" s="14">
        <f t="shared" si="22"/>
        <v>-5.2331113225498882E-3</v>
      </c>
      <c r="J741" s="16" t="str">
        <f t="shared" si="23"/>
        <v>NO</v>
      </c>
      <c r="K741" s="18"/>
      <c r="L741" s="18"/>
      <c r="M741" s="18"/>
    </row>
    <row r="742" spans="1:13" x14ac:dyDescent="0.3">
      <c r="A742" s="12">
        <v>41386</v>
      </c>
      <c r="B742">
        <v>20.530000999999999</v>
      </c>
      <c r="C742">
        <v>20.65</v>
      </c>
      <c r="D742">
        <v>20.27</v>
      </c>
      <c r="E742">
        <v>20.59</v>
      </c>
      <c r="F742">
        <v>31452800</v>
      </c>
      <c r="G742">
        <v>18.939520000000002</v>
      </c>
      <c r="I742" s="14">
        <f t="shared" si="22"/>
        <v>-1.7183817795521805E-2</v>
      </c>
      <c r="J742" s="16" t="str">
        <f t="shared" si="23"/>
        <v>NO</v>
      </c>
      <c r="K742" s="18"/>
      <c r="L742" s="18"/>
      <c r="M742" s="18"/>
    </row>
    <row r="743" spans="1:13" x14ac:dyDescent="0.3">
      <c r="A743" s="12">
        <v>41383</v>
      </c>
      <c r="B743">
        <v>20.200001</v>
      </c>
      <c r="C743">
        <v>20.549999</v>
      </c>
      <c r="D743">
        <v>19.98</v>
      </c>
      <c r="E743">
        <v>20.459999</v>
      </c>
      <c r="F743">
        <v>51142000</v>
      </c>
      <c r="G743">
        <v>18.819939999999999</v>
      </c>
      <c r="I743" s="14">
        <f t="shared" si="22"/>
        <v>-2.7104230760616632E-2</v>
      </c>
      <c r="J743" s="16" t="str">
        <f t="shared" si="23"/>
        <v>NO</v>
      </c>
      <c r="K743" s="18"/>
      <c r="L743" s="18"/>
      <c r="M743" s="18"/>
    </row>
    <row r="744" spans="1:13" x14ac:dyDescent="0.3">
      <c r="A744" s="12">
        <v>41382</v>
      </c>
      <c r="B744">
        <v>20.74</v>
      </c>
      <c r="C744">
        <v>20.85</v>
      </c>
      <c r="D744">
        <v>20.450001</v>
      </c>
      <c r="E744">
        <v>20.58</v>
      </c>
      <c r="F744">
        <v>35401400</v>
      </c>
      <c r="G744">
        <v>18.930320999999999</v>
      </c>
      <c r="I744" s="14">
        <f t="shared" si="22"/>
        <v>-1.9065776930410006E-2</v>
      </c>
      <c r="J744" s="16" t="str">
        <f t="shared" si="23"/>
        <v>NO</v>
      </c>
      <c r="K744" s="18"/>
      <c r="L744" s="18"/>
      <c r="M744" s="18"/>
    </row>
    <row r="745" spans="1:13" x14ac:dyDescent="0.3">
      <c r="A745" s="12">
        <v>41381</v>
      </c>
      <c r="B745">
        <v>20.950001</v>
      </c>
      <c r="C745">
        <v>21.02</v>
      </c>
      <c r="D745">
        <v>20.59</v>
      </c>
      <c r="E745">
        <v>20.629999000000002</v>
      </c>
      <c r="F745">
        <v>30873000</v>
      </c>
      <c r="G745">
        <v>18.976313000000001</v>
      </c>
      <c r="I745" s="14">
        <f t="shared" si="22"/>
        <v>-1.621363930441766E-2</v>
      </c>
      <c r="J745" s="16" t="str">
        <f t="shared" si="23"/>
        <v>NO</v>
      </c>
      <c r="K745" s="18"/>
      <c r="L745" s="18"/>
      <c r="M745" s="18"/>
    </row>
    <row r="746" spans="1:13" x14ac:dyDescent="0.3">
      <c r="A746" s="12">
        <v>41380</v>
      </c>
      <c r="B746">
        <v>21.15</v>
      </c>
      <c r="C746">
        <v>21.17</v>
      </c>
      <c r="D746">
        <v>20.950001</v>
      </c>
      <c r="E746">
        <v>21.16</v>
      </c>
      <c r="F746">
        <v>32745100</v>
      </c>
      <c r="G746">
        <v>19.463829</v>
      </c>
      <c r="I746" s="14">
        <f t="shared" si="22"/>
        <v>3.3203125E-2</v>
      </c>
      <c r="J746" s="16" t="str">
        <f t="shared" si="23"/>
        <v>NO</v>
      </c>
      <c r="K746" s="18"/>
      <c r="L746" s="18"/>
      <c r="M746" s="18"/>
    </row>
    <row r="747" spans="1:13" x14ac:dyDescent="0.3">
      <c r="A747" s="12">
        <v>41379</v>
      </c>
      <c r="B747">
        <v>21.450001</v>
      </c>
      <c r="C747">
        <v>21.639999</v>
      </c>
      <c r="D747">
        <v>21.049999</v>
      </c>
      <c r="E747">
        <v>21.049999</v>
      </c>
      <c r="F747">
        <v>27961000</v>
      </c>
      <c r="G747">
        <v>19.362646000000002</v>
      </c>
      <c r="I747" s="14">
        <f t="shared" si="22"/>
        <v>2.9843344919601611E-2</v>
      </c>
      <c r="J747" s="16" t="str">
        <f t="shared" si="23"/>
        <v>NO</v>
      </c>
      <c r="K747" s="18"/>
      <c r="L747" s="18"/>
      <c r="M747" s="18"/>
    </row>
    <row r="748" spans="1:13" x14ac:dyDescent="0.3">
      <c r="A748" s="12">
        <v>41376</v>
      </c>
      <c r="B748">
        <v>21.67</v>
      </c>
      <c r="C748">
        <v>21.700001</v>
      </c>
      <c r="D748">
        <v>21.120000999999998</v>
      </c>
      <c r="E748">
        <v>21.540001</v>
      </c>
      <c r="F748">
        <v>31584600</v>
      </c>
      <c r="G748">
        <v>19.813369000000002</v>
      </c>
      <c r="I748" s="14">
        <f t="shared" si="22"/>
        <v>6.1083845373588463E-2</v>
      </c>
      <c r="J748" s="16" t="str">
        <f t="shared" si="23"/>
        <v>NO</v>
      </c>
      <c r="K748" s="18"/>
      <c r="L748" s="18"/>
      <c r="M748" s="18"/>
    </row>
    <row r="749" spans="1:13" x14ac:dyDescent="0.3">
      <c r="A749" s="12">
        <v>41375</v>
      </c>
      <c r="B749">
        <v>21.33</v>
      </c>
      <c r="C749">
        <v>21.700001</v>
      </c>
      <c r="D749">
        <v>21.27</v>
      </c>
      <c r="E749">
        <v>21.690000999999999</v>
      </c>
      <c r="F749">
        <v>35992200</v>
      </c>
      <c r="G749">
        <v>19.951345</v>
      </c>
      <c r="I749" s="14">
        <f t="shared" si="22"/>
        <v>6.7946926043669365E-2</v>
      </c>
      <c r="J749" s="16" t="str">
        <f t="shared" si="23"/>
        <v>NO</v>
      </c>
      <c r="K749" s="18"/>
      <c r="L749" s="18"/>
      <c r="M749" s="18"/>
    </row>
    <row r="750" spans="1:13" x14ac:dyDescent="0.3">
      <c r="A750" s="12">
        <v>41374</v>
      </c>
      <c r="B750">
        <v>21.07</v>
      </c>
      <c r="C750">
        <v>21.6</v>
      </c>
      <c r="D750">
        <v>21.02</v>
      </c>
      <c r="E750">
        <v>21.469999000000001</v>
      </c>
      <c r="F750">
        <v>39308100</v>
      </c>
      <c r="G750">
        <v>19.748978999999999</v>
      </c>
      <c r="I750" s="14">
        <f t="shared" si="22"/>
        <v>5.8156626014951973E-2</v>
      </c>
      <c r="J750" s="16" t="str">
        <f t="shared" si="23"/>
        <v>NO</v>
      </c>
      <c r="K750" s="18"/>
      <c r="L750" s="18"/>
      <c r="M750" s="18"/>
    </row>
    <row r="751" spans="1:13" x14ac:dyDescent="0.3">
      <c r="A751" s="12">
        <v>41373</v>
      </c>
      <c r="B751">
        <v>20.639999</v>
      </c>
      <c r="C751">
        <v>21.049999</v>
      </c>
      <c r="D751">
        <v>20.58</v>
      </c>
      <c r="E751">
        <v>20.969999000000001</v>
      </c>
      <c r="F751">
        <v>27529500</v>
      </c>
      <c r="G751">
        <v>19.289059000000002</v>
      </c>
      <c r="I751" s="14">
        <f t="shared" si="22"/>
        <v>2.3925732421875123E-2</v>
      </c>
      <c r="J751" s="16" t="str">
        <f t="shared" si="23"/>
        <v>NO</v>
      </c>
      <c r="K751" s="18"/>
      <c r="L751" s="18"/>
      <c r="M751" s="18"/>
    </row>
    <row r="752" spans="1:13" x14ac:dyDescent="0.3">
      <c r="A752" s="12">
        <v>41372</v>
      </c>
      <c r="B752">
        <v>20.690000999999999</v>
      </c>
      <c r="C752">
        <v>20.73</v>
      </c>
      <c r="D752">
        <v>20.469999000000001</v>
      </c>
      <c r="E752">
        <v>20.57</v>
      </c>
      <c r="F752">
        <v>22968600</v>
      </c>
      <c r="G752">
        <v>18.921123000000001</v>
      </c>
      <c r="I752" s="14">
        <f t="shared" si="22"/>
        <v>5.8679214734511653E-3</v>
      </c>
      <c r="J752" s="16" t="str">
        <f t="shared" si="23"/>
        <v>NO</v>
      </c>
      <c r="K752" s="18"/>
      <c r="L752" s="18"/>
      <c r="M752" s="18"/>
    </row>
    <row r="753" spans="1:13" x14ac:dyDescent="0.3">
      <c r="A753" s="12">
        <v>41369</v>
      </c>
      <c r="B753">
        <v>20.25</v>
      </c>
      <c r="C753">
        <v>20.700001</v>
      </c>
      <c r="D753">
        <v>20</v>
      </c>
      <c r="E753">
        <v>20.610001</v>
      </c>
      <c r="F753">
        <v>54767100</v>
      </c>
      <c r="G753">
        <v>18.957916999999998</v>
      </c>
      <c r="I753" s="14">
        <f t="shared" si="22"/>
        <v>1.3274385447394232E-2</v>
      </c>
      <c r="J753" s="16" t="str">
        <f t="shared" si="23"/>
        <v>NO</v>
      </c>
      <c r="K753" s="18"/>
      <c r="L753" s="18"/>
      <c r="M753" s="18"/>
    </row>
    <row r="754" spans="1:13" x14ac:dyDescent="0.3">
      <c r="A754" s="12">
        <v>41368</v>
      </c>
      <c r="B754">
        <v>21.01</v>
      </c>
      <c r="C754">
        <v>21.09</v>
      </c>
      <c r="D754">
        <v>20.959999</v>
      </c>
      <c r="E754">
        <v>21.040001</v>
      </c>
      <c r="F754">
        <v>25075100</v>
      </c>
      <c r="G754">
        <v>19.353449000000001</v>
      </c>
      <c r="I754" s="14">
        <f t="shared" si="22"/>
        <v>7.0737964376590412E-2</v>
      </c>
      <c r="J754" s="16" t="str">
        <f t="shared" si="23"/>
        <v>NO</v>
      </c>
      <c r="K754" s="18"/>
      <c r="L754" s="18"/>
      <c r="M754" s="18"/>
    </row>
    <row r="755" spans="1:13" x14ac:dyDescent="0.3">
      <c r="A755" s="12">
        <v>41367</v>
      </c>
      <c r="B755">
        <v>21.280000999999999</v>
      </c>
      <c r="C755">
        <v>21.370000999999998</v>
      </c>
      <c r="D755">
        <v>21.110001</v>
      </c>
      <c r="E755">
        <v>21.200001</v>
      </c>
      <c r="F755">
        <v>30101400</v>
      </c>
      <c r="G755">
        <v>19.344251</v>
      </c>
      <c r="I755" s="14">
        <f t="shared" si="22"/>
        <v>8.9974288433198435E-2</v>
      </c>
      <c r="J755" s="16" t="str">
        <f t="shared" si="23"/>
        <v>NO</v>
      </c>
      <c r="K755" s="18"/>
      <c r="L755" s="18"/>
      <c r="M755" s="18"/>
    </row>
    <row r="756" spans="1:13" x14ac:dyDescent="0.3">
      <c r="A756" s="12">
        <v>41366</v>
      </c>
      <c r="B756">
        <v>20.959999</v>
      </c>
      <c r="C756">
        <v>21.290001</v>
      </c>
      <c r="D756">
        <v>20.9</v>
      </c>
      <c r="E756">
        <v>21.219999000000001</v>
      </c>
      <c r="F756">
        <v>34098100</v>
      </c>
      <c r="G756">
        <v>19.362499</v>
      </c>
      <c r="I756" s="14">
        <f t="shared" si="22"/>
        <v>7.9898167938931453E-2</v>
      </c>
      <c r="J756" s="16" t="str">
        <f t="shared" si="23"/>
        <v>NO</v>
      </c>
      <c r="K756" s="18"/>
      <c r="L756" s="18"/>
      <c r="M756" s="18"/>
    </row>
    <row r="757" spans="1:13" x14ac:dyDescent="0.3">
      <c r="A757" s="12">
        <v>41365</v>
      </c>
      <c r="B757">
        <v>21.040001</v>
      </c>
      <c r="C757">
        <v>21.379999000000002</v>
      </c>
      <c r="D757">
        <v>20.780000999999999</v>
      </c>
      <c r="E757">
        <v>20.83</v>
      </c>
      <c r="F757">
        <v>40009200</v>
      </c>
      <c r="G757">
        <v>19.006637999999999</v>
      </c>
      <c r="I757" s="14">
        <f t="shared" si="22"/>
        <v>4.5682730923694681E-2</v>
      </c>
      <c r="J757" s="16" t="str">
        <f t="shared" si="23"/>
        <v>NO</v>
      </c>
      <c r="K757" s="18"/>
      <c r="L757" s="18"/>
      <c r="M757" s="18"/>
    </row>
    <row r="758" spans="1:13" x14ac:dyDescent="0.3">
      <c r="A758" s="12">
        <v>41361</v>
      </c>
      <c r="B758">
        <v>20.84</v>
      </c>
      <c r="C758">
        <v>20.940000999999999</v>
      </c>
      <c r="D758">
        <v>20.77</v>
      </c>
      <c r="E758">
        <v>20.9</v>
      </c>
      <c r="F758">
        <v>28323200</v>
      </c>
      <c r="G758">
        <v>19.070509999999999</v>
      </c>
      <c r="I758" s="14">
        <f t="shared" si="22"/>
        <v>5.3958648512355101E-2</v>
      </c>
      <c r="J758" s="16" t="str">
        <f t="shared" si="23"/>
        <v>NO</v>
      </c>
      <c r="K758" s="18"/>
      <c r="L758" s="18"/>
      <c r="M758" s="18"/>
    </row>
    <row r="759" spans="1:13" x14ac:dyDescent="0.3">
      <c r="A759" s="12">
        <v>41360</v>
      </c>
      <c r="B759">
        <v>20.68</v>
      </c>
      <c r="C759">
        <v>20.9</v>
      </c>
      <c r="D759">
        <v>20.610001</v>
      </c>
      <c r="E759">
        <v>20.83</v>
      </c>
      <c r="F759">
        <v>27760900</v>
      </c>
      <c r="G759">
        <v>19.006637999999999</v>
      </c>
      <c r="I759" s="14">
        <f t="shared" si="22"/>
        <v>4.3587226632626486E-2</v>
      </c>
      <c r="J759" s="16" t="str">
        <f t="shared" si="23"/>
        <v>NO</v>
      </c>
      <c r="K759" s="18"/>
      <c r="L759" s="18"/>
      <c r="M759" s="18"/>
    </row>
    <row r="760" spans="1:13" x14ac:dyDescent="0.3">
      <c r="A760" s="12">
        <v>41359</v>
      </c>
      <c r="B760">
        <v>20.940000999999999</v>
      </c>
      <c r="C760">
        <v>20.959999</v>
      </c>
      <c r="D760">
        <v>20.690000999999999</v>
      </c>
      <c r="E760">
        <v>20.85</v>
      </c>
      <c r="F760">
        <v>27627800</v>
      </c>
      <c r="G760">
        <v>19.024888000000001</v>
      </c>
      <c r="I760" s="14">
        <f t="shared" si="22"/>
        <v>3.013833992094872E-2</v>
      </c>
      <c r="J760" s="16" t="str">
        <f t="shared" si="23"/>
        <v>NO</v>
      </c>
      <c r="K760" s="18"/>
      <c r="L760" s="18"/>
      <c r="M760" s="18"/>
    </row>
    <row r="761" spans="1:13" x14ac:dyDescent="0.3">
      <c r="A761" s="12">
        <v>41358</v>
      </c>
      <c r="B761">
        <v>20.879999000000002</v>
      </c>
      <c r="C761">
        <v>20.99</v>
      </c>
      <c r="D761">
        <v>20.709999</v>
      </c>
      <c r="E761">
        <v>20.85</v>
      </c>
      <c r="F761">
        <v>36429100</v>
      </c>
      <c r="G761">
        <v>19.024888000000001</v>
      </c>
      <c r="I761" s="14">
        <f t="shared" si="22"/>
        <v>2.8613714849531346E-2</v>
      </c>
      <c r="J761" s="16" t="str">
        <f t="shared" si="23"/>
        <v>NO</v>
      </c>
      <c r="K761" s="18"/>
      <c r="L761" s="18"/>
      <c r="M761" s="18"/>
    </row>
    <row r="762" spans="1:13" x14ac:dyDescent="0.3">
      <c r="A762" s="12">
        <v>41355</v>
      </c>
      <c r="B762">
        <v>20.93</v>
      </c>
      <c r="C762">
        <v>21.07</v>
      </c>
      <c r="D762">
        <v>20.690000999999999</v>
      </c>
      <c r="E762">
        <v>20.75</v>
      </c>
      <c r="F762">
        <v>39902900</v>
      </c>
      <c r="G762">
        <v>18.933641000000001</v>
      </c>
      <c r="I762" s="14">
        <f t="shared" si="22"/>
        <v>1.8155103933027661E-2</v>
      </c>
      <c r="J762" s="16" t="str">
        <f t="shared" si="23"/>
        <v>NO</v>
      </c>
      <c r="K762" s="18"/>
      <c r="L762" s="18"/>
      <c r="M762" s="18"/>
    </row>
    <row r="763" spans="1:13" x14ac:dyDescent="0.3">
      <c r="A763" s="12">
        <v>41354</v>
      </c>
      <c r="B763">
        <v>21</v>
      </c>
      <c r="C763">
        <v>21.18</v>
      </c>
      <c r="D763">
        <v>20.719999000000001</v>
      </c>
      <c r="E763">
        <v>20.84</v>
      </c>
      <c r="F763">
        <v>64437700</v>
      </c>
      <c r="G763">
        <v>19.015763</v>
      </c>
      <c r="I763" s="14">
        <f t="shared" si="22"/>
        <v>3.6300296553938516E-2</v>
      </c>
      <c r="J763" s="16" t="str">
        <f t="shared" si="23"/>
        <v>NO</v>
      </c>
      <c r="K763" s="18"/>
      <c r="L763" s="18"/>
      <c r="M763" s="18"/>
    </row>
    <row r="764" spans="1:13" x14ac:dyDescent="0.3">
      <c r="A764" s="12">
        <v>41353</v>
      </c>
      <c r="B764">
        <v>21.629999000000002</v>
      </c>
      <c r="C764">
        <v>21.74</v>
      </c>
      <c r="D764">
        <v>21.58</v>
      </c>
      <c r="E764">
        <v>21.67</v>
      </c>
      <c r="F764">
        <v>24571600</v>
      </c>
      <c r="G764">
        <v>19.773108000000001</v>
      </c>
      <c r="I764" s="14">
        <f t="shared" si="22"/>
        <v>9.1137910818836376E-2</v>
      </c>
      <c r="J764" s="16" t="str">
        <f t="shared" si="23"/>
        <v>NO</v>
      </c>
      <c r="K764" s="18"/>
      <c r="L764" s="18"/>
      <c r="M764" s="18"/>
    </row>
    <row r="765" spans="1:13" x14ac:dyDescent="0.3">
      <c r="A765" s="12">
        <v>41352</v>
      </c>
      <c r="B765">
        <v>21.709999</v>
      </c>
      <c r="C765">
        <v>21.75</v>
      </c>
      <c r="D765">
        <v>21.299999</v>
      </c>
      <c r="E765">
        <v>21.52</v>
      </c>
      <c r="F765">
        <v>27264100</v>
      </c>
      <c r="G765">
        <v>19.636239</v>
      </c>
      <c r="I765" s="14">
        <f t="shared" si="22"/>
        <v>9.0172239108409435E-2</v>
      </c>
      <c r="J765" s="16" t="str">
        <f t="shared" si="23"/>
        <v>NO</v>
      </c>
      <c r="K765" s="18"/>
      <c r="L765" s="18"/>
      <c r="M765" s="18"/>
    </row>
    <row r="766" spans="1:13" x14ac:dyDescent="0.3">
      <c r="A766" s="12">
        <v>41351</v>
      </c>
      <c r="B766">
        <v>21.74</v>
      </c>
      <c r="C766">
        <v>21.950001</v>
      </c>
      <c r="D766">
        <v>21.610001</v>
      </c>
      <c r="E766">
        <v>21.67</v>
      </c>
      <c r="F766">
        <v>30222300</v>
      </c>
      <c r="G766">
        <v>19.773108000000001</v>
      </c>
      <c r="I766" s="14">
        <f t="shared" si="22"/>
        <v>9.8327420172326541E-2</v>
      </c>
      <c r="J766" s="16" t="str">
        <f t="shared" si="23"/>
        <v>NO</v>
      </c>
      <c r="K766" s="18"/>
      <c r="L766" s="18"/>
      <c r="M766" s="18"/>
    </row>
    <row r="767" spans="1:13" x14ac:dyDescent="0.3">
      <c r="A767" s="12">
        <v>41348</v>
      </c>
      <c r="B767">
        <v>21.57</v>
      </c>
      <c r="C767">
        <v>21.950001</v>
      </c>
      <c r="D767">
        <v>21.379999000000002</v>
      </c>
      <c r="E767">
        <v>21.93</v>
      </c>
      <c r="F767">
        <v>59804200</v>
      </c>
      <c r="G767">
        <v>20.010349000000001</v>
      </c>
      <c r="I767" s="14">
        <f t="shared" si="22"/>
        <v>0.10869559612256841</v>
      </c>
      <c r="J767" s="16" t="str">
        <f t="shared" si="23"/>
        <v>NO</v>
      </c>
      <c r="K767" s="18"/>
      <c r="L767" s="18"/>
      <c r="M767" s="18"/>
    </row>
    <row r="768" spans="1:13" x14ac:dyDescent="0.3">
      <c r="A768" s="12">
        <v>41347</v>
      </c>
      <c r="B768">
        <v>21.700001</v>
      </c>
      <c r="C768">
        <v>21.860001</v>
      </c>
      <c r="D768">
        <v>21.450001</v>
      </c>
      <c r="E768">
        <v>21.59</v>
      </c>
      <c r="F768">
        <v>40479600</v>
      </c>
      <c r="G768">
        <v>19.700111</v>
      </c>
      <c r="I768" s="14">
        <f t="shared" si="22"/>
        <v>9.0954972665236333E-2</v>
      </c>
      <c r="J768" s="16" t="str">
        <f t="shared" si="23"/>
        <v>NO</v>
      </c>
      <c r="K768" s="18"/>
      <c r="L768" s="18"/>
      <c r="M768" s="18"/>
    </row>
    <row r="769" spans="1:13" x14ac:dyDescent="0.3">
      <c r="A769" s="12">
        <v>41346</v>
      </c>
      <c r="B769">
        <v>21.65</v>
      </c>
      <c r="C769">
        <v>21.799999</v>
      </c>
      <c r="D769">
        <v>21.51</v>
      </c>
      <c r="E769">
        <v>21.58</v>
      </c>
      <c r="F769">
        <v>30188200</v>
      </c>
      <c r="G769">
        <v>19.690985999999999</v>
      </c>
      <c r="I769" s="14">
        <f t="shared" si="22"/>
        <v>0.11582213029989652</v>
      </c>
      <c r="J769" s="16" t="str">
        <f t="shared" si="23"/>
        <v>NO</v>
      </c>
      <c r="K769" s="18"/>
      <c r="L769" s="18"/>
      <c r="M769" s="18"/>
    </row>
    <row r="770" spans="1:13" x14ac:dyDescent="0.3">
      <c r="A770" s="12">
        <v>41345</v>
      </c>
      <c r="B770">
        <v>21.76</v>
      </c>
      <c r="C770">
        <v>21.84</v>
      </c>
      <c r="D770">
        <v>21.540001</v>
      </c>
      <c r="E770">
        <v>21.700001</v>
      </c>
      <c r="F770">
        <v>25987300</v>
      </c>
      <c r="G770">
        <v>19.800483</v>
      </c>
      <c r="I770" s="14">
        <f t="shared" ref="I770:I833" si="24">+(E770/E834)-1</f>
        <v>0.11396309034907603</v>
      </c>
      <c r="J770" s="16" t="str">
        <f t="shared" ref="J770:J833" si="25">+IF(I770&gt;=0.2,"YES","NO")</f>
        <v>NO</v>
      </c>
      <c r="K770" s="18"/>
      <c r="L770" s="18"/>
      <c r="M770" s="18"/>
    </row>
    <row r="771" spans="1:13" x14ac:dyDescent="0.3">
      <c r="A771" s="12">
        <v>41344</v>
      </c>
      <c r="B771">
        <v>21.77</v>
      </c>
      <c r="C771">
        <v>21.98</v>
      </c>
      <c r="D771">
        <v>21.65</v>
      </c>
      <c r="E771">
        <v>21.879999000000002</v>
      </c>
      <c r="F771">
        <v>29120000</v>
      </c>
      <c r="G771">
        <v>19.964725000000001</v>
      </c>
      <c r="I771" s="14">
        <f t="shared" si="24"/>
        <v>0.1389901165533638</v>
      </c>
      <c r="J771" s="16" t="str">
        <f t="shared" si="25"/>
        <v>NO</v>
      </c>
      <c r="K771" s="18"/>
      <c r="L771" s="18"/>
      <c r="M771" s="18"/>
    </row>
    <row r="772" spans="1:13" x14ac:dyDescent="0.3">
      <c r="A772" s="12">
        <v>41341</v>
      </c>
      <c r="B772">
        <v>21.84</v>
      </c>
      <c r="C772">
        <v>21.969999000000001</v>
      </c>
      <c r="D772">
        <v>21.77</v>
      </c>
      <c r="E772">
        <v>21.83</v>
      </c>
      <c r="F772">
        <v>23839100</v>
      </c>
      <c r="G772">
        <v>19.919103</v>
      </c>
      <c r="I772" s="14">
        <f t="shared" si="24"/>
        <v>0.13875847678664566</v>
      </c>
      <c r="J772" s="16" t="str">
        <f t="shared" si="25"/>
        <v>NO</v>
      </c>
      <c r="K772" s="18"/>
      <c r="L772" s="18"/>
      <c r="M772" s="18"/>
    </row>
    <row r="773" spans="1:13" x14ac:dyDescent="0.3">
      <c r="A773" s="12">
        <v>41340</v>
      </c>
      <c r="B773">
        <v>21.719999000000001</v>
      </c>
      <c r="C773">
        <v>21.969999000000001</v>
      </c>
      <c r="D773">
        <v>21.68</v>
      </c>
      <c r="E773">
        <v>21.799999</v>
      </c>
      <c r="F773">
        <v>37379500</v>
      </c>
      <c r="G773">
        <v>19.891728000000001</v>
      </c>
      <c r="I773" s="14">
        <f t="shared" si="24"/>
        <v>0.1455595299233039</v>
      </c>
      <c r="J773" s="16" t="str">
        <f t="shared" si="25"/>
        <v>NO</v>
      </c>
      <c r="K773" s="18"/>
      <c r="L773" s="18"/>
      <c r="M773" s="18"/>
    </row>
    <row r="774" spans="1:13" x14ac:dyDescent="0.3">
      <c r="A774" s="12">
        <v>41339</v>
      </c>
      <c r="B774">
        <v>21.299999</v>
      </c>
      <c r="C774">
        <v>21.790001</v>
      </c>
      <c r="D774">
        <v>21.24</v>
      </c>
      <c r="E774">
        <v>21.719999000000001</v>
      </c>
      <c r="F774">
        <v>45966600</v>
      </c>
      <c r="G774">
        <v>19.818731</v>
      </c>
      <c r="I774" s="14">
        <f t="shared" si="24"/>
        <v>0.14859857218402972</v>
      </c>
      <c r="J774" s="16" t="str">
        <f t="shared" si="25"/>
        <v>NO</v>
      </c>
      <c r="K774" s="18"/>
      <c r="L774" s="18"/>
      <c r="M774" s="18"/>
    </row>
    <row r="775" spans="1:13" x14ac:dyDescent="0.3">
      <c r="A775" s="12">
        <v>41338</v>
      </c>
      <c r="B775">
        <v>20.83</v>
      </c>
      <c r="C775">
        <v>21.25</v>
      </c>
      <c r="D775">
        <v>20.83</v>
      </c>
      <c r="E775">
        <v>21.219999000000001</v>
      </c>
      <c r="F775">
        <v>32829500</v>
      </c>
      <c r="G775">
        <v>19.362499</v>
      </c>
      <c r="I775" s="14">
        <f t="shared" si="24"/>
        <v>0.1162545502367176</v>
      </c>
      <c r="J775" s="16" t="str">
        <f t="shared" si="25"/>
        <v>NO</v>
      </c>
      <c r="K775" s="18"/>
      <c r="L775" s="18"/>
      <c r="M775" s="18"/>
    </row>
    <row r="776" spans="1:13" x14ac:dyDescent="0.3">
      <c r="A776" s="12">
        <v>41337</v>
      </c>
      <c r="B776">
        <v>20.74</v>
      </c>
      <c r="C776">
        <v>20.780000999999999</v>
      </c>
      <c r="D776">
        <v>20.58</v>
      </c>
      <c r="E776">
        <v>20.74</v>
      </c>
      <c r="F776">
        <v>22634600</v>
      </c>
      <c r="G776">
        <v>18.924516000000001</v>
      </c>
      <c r="I776" s="14">
        <f t="shared" si="24"/>
        <v>0.10143388210302717</v>
      </c>
      <c r="J776" s="16" t="str">
        <f t="shared" si="25"/>
        <v>NO</v>
      </c>
      <c r="K776" s="18"/>
      <c r="L776" s="18"/>
      <c r="M776" s="18"/>
    </row>
    <row r="777" spans="1:13" x14ac:dyDescent="0.3">
      <c r="A777" s="12">
        <v>41334</v>
      </c>
      <c r="B777">
        <v>20.709999</v>
      </c>
      <c r="C777">
        <v>20.9</v>
      </c>
      <c r="D777">
        <v>20.549999</v>
      </c>
      <c r="E777">
        <v>20.83</v>
      </c>
      <c r="F777">
        <v>24174800</v>
      </c>
      <c r="G777">
        <v>19.006637999999999</v>
      </c>
      <c r="I777" s="14">
        <f t="shared" si="24"/>
        <v>9.8628749927676562E-2</v>
      </c>
      <c r="J777" s="16" t="str">
        <f t="shared" si="25"/>
        <v>NO</v>
      </c>
      <c r="K777" s="18"/>
      <c r="L777" s="18"/>
      <c r="M777" s="18"/>
    </row>
    <row r="778" spans="1:13" x14ac:dyDescent="0.3">
      <c r="A778" s="12">
        <v>41333</v>
      </c>
      <c r="B778">
        <v>20.889999</v>
      </c>
      <c r="C778">
        <v>21.049999</v>
      </c>
      <c r="D778">
        <v>20.74</v>
      </c>
      <c r="E778">
        <v>20.860001</v>
      </c>
      <c r="F778">
        <v>30337500</v>
      </c>
      <c r="G778">
        <v>19.034013000000002</v>
      </c>
      <c r="I778" s="14">
        <f t="shared" si="24"/>
        <v>9.4438724786921613E-2</v>
      </c>
      <c r="J778" s="16" t="str">
        <f t="shared" si="25"/>
        <v>NO</v>
      </c>
      <c r="K778" s="18"/>
      <c r="L778" s="18"/>
      <c r="M778" s="18"/>
    </row>
    <row r="779" spans="1:13" x14ac:dyDescent="0.3">
      <c r="A779" s="12">
        <v>41332</v>
      </c>
      <c r="B779">
        <v>20.6</v>
      </c>
      <c r="C779">
        <v>21.02</v>
      </c>
      <c r="D779">
        <v>20.440000999999999</v>
      </c>
      <c r="E779">
        <v>20.889999</v>
      </c>
      <c r="F779">
        <v>25190900</v>
      </c>
      <c r="G779">
        <v>19.061385000000001</v>
      </c>
      <c r="I779" s="14">
        <f t="shared" si="24"/>
        <v>0.10881098726114646</v>
      </c>
      <c r="J779" s="16" t="str">
        <f t="shared" si="25"/>
        <v>NO</v>
      </c>
      <c r="K779" s="18"/>
      <c r="L779" s="18"/>
      <c r="M779" s="18"/>
    </row>
    <row r="780" spans="1:13" x14ac:dyDescent="0.3">
      <c r="A780" s="12">
        <v>41331</v>
      </c>
      <c r="B780">
        <v>20.540001</v>
      </c>
      <c r="C780">
        <v>20.780000999999999</v>
      </c>
      <c r="D780">
        <v>20.5</v>
      </c>
      <c r="E780">
        <v>20.610001</v>
      </c>
      <c r="F780">
        <v>34254700</v>
      </c>
      <c r="G780">
        <v>18.805896000000001</v>
      </c>
      <c r="I780" s="14">
        <f t="shared" si="24"/>
        <v>0.11525979437229439</v>
      </c>
      <c r="J780" s="16" t="str">
        <f t="shared" si="25"/>
        <v>NO</v>
      </c>
      <c r="K780" s="18"/>
      <c r="L780" s="18"/>
      <c r="M780" s="18"/>
    </row>
    <row r="781" spans="1:13" x14ac:dyDescent="0.3">
      <c r="A781" s="12">
        <v>41330</v>
      </c>
      <c r="B781">
        <v>21</v>
      </c>
      <c r="C781">
        <v>21.200001</v>
      </c>
      <c r="D781">
        <v>20.65</v>
      </c>
      <c r="E781">
        <v>20.66</v>
      </c>
      <c r="F781">
        <v>37391400</v>
      </c>
      <c r="G781">
        <v>18.851519</v>
      </c>
      <c r="I781" s="14">
        <f t="shared" si="24"/>
        <v>0.12649945474372948</v>
      </c>
      <c r="J781" s="16" t="str">
        <f t="shared" si="25"/>
        <v>NO</v>
      </c>
      <c r="K781" s="18"/>
      <c r="L781" s="18"/>
      <c r="M781" s="18"/>
    </row>
    <row r="782" spans="1:13" x14ac:dyDescent="0.3">
      <c r="A782" s="12">
        <v>41327</v>
      </c>
      <c r="B782">
        <v>20.809999000000001</v>
      </c>
      <c r="C782">
        <v>20.93</v>
      </c>
      <c r="D782">
        <v>20.719999000000001</v>
      </c>
      <c r="E782">
        <v>20.9</v>
      </c>
      <c r="F782">
        <v>20483300</v>
      </c>
      <c r="G782">
        <v>19.070509999999999</v>
      </c>
      <c r="I782" s="14">
        <f t="shared" si="24"/>
        <v>0.14207656514079581</v>
      </c>
      <c r="J782" s="16" t="str">
        <f t="shared" si="25"/>
        <v>NO</v>
      </c>
      <c r="K782" s="18"/>
      <c r="L782" s="18"/>
      <c r="M782" s="18"/>
    </row>
    <row r="783" spans="1:13" x14ac:dyDescent="0.3">
      <c r="A783" s="12">
        <v>41326</v>
      </c>
      <c r="B783">
        <v>21</v>
      </c>
      <c r="C783">
        <v>21.02</v>
      </c>
      <c r="D783">
        <v>20.709999</v>
      </c>
      <c r="E783">
        <v>20.76</v>
      </c>
      <c r="F783">
        <v>33007100</v>
      </c>
      <c r="G783">
        <v>18.942765999999999</v>
      </c>
      <c r="I783" s="14">
        <f t="shared" si="24"/>
        <v>0.1539744302390218</v>
      </c>
      <c r="J783" s="16" t="str">
        <f t="shared" si="25"/>
        <v>NO</v>
      </c>
      <c r="K783" s="18"/>
      <c r="L783" s="18"/>
      <c r="M783" s="18"/>
    </row>
    <row r="784" spans="1:13" x14ac:dyDescent="0.3">
      <c r="A784" s="12">
        <v>41325</v>
      </c>
      <c r="B784">
        <v>21.49</v>
      </c>
      <c r="C784">
        <v>21.67</v>
      </c>
      <c r="D784">
        <v>21.07</v>
      </c>
      <c r="E784">
        <v>21.110001</v>
      </c>
      <c r="F784">
        <v>47494700</v>
      </c>
      <c r="G784">
        <v>19.262129000000002</v>
      </c>
      <c r="I784" s="14">
        <f t="shared" si="24"/>
        <v>0.17670010163321637</v>
      </c>
      <c r="J784" s="16" t="str">
        <f t="shared" si="25"/>
        <v>NO</v>
      </c>
      <c r="K784" s="18"/>
      <c r="L784" s="18"/>
      <c r="M784" s="18"/>
    </row>
    <row r="785" spans="1:14" x14ac:dyDescent="0.3">
      <c r="A785" s="12">
        <v>41324</v>
      </c>
      <c r="B785">
        <v>21.01</v>
      </c>
      <c r="C785">
        <v>21.48</v>
      </c>
      <c r="D785">
        <v>20.950001</v>
      </c>
      <c r="E785">
        <v>21.459999</v>
      </c>
      <c r="F785">
        <v>45590500</v>
      </c>
      <c r="G785">
        <v>19.581489999999999</v>
      </c>
      <c r="I785" s="14">
        <f t="shared" si="24"/>
        <v>0.21517548131370323</v>
      </c>
      <c r="J785" s="16" t="str">
        <f t="shared" si="25"/>
        <v>YES</v>
      </c>
      <c r="K785" s="18"/>
      <c r="L785" s="18"/>
      <c r="M785" s="18"/>
    </row>
    <row r="786" spans="1:14" x14ac:dyDescent="0.3">
      <c r="A786" s="12">
        <v>41320</v>
      </c>
      <c r="B786">
        <v>20.940000999999999</v>
      </c>
      <c r="C786">
        <v>21.07</v>
      </c>
      <c r="D786">
        <v>20.92</v>
      </c>
      <c r="E786">
        <v>20.99</v>
      </c>
      <c r="F786">
        <v>44439700</v>
      </c>
      <c r="G786">
        <v>19.152632000000001</v>
      </c>
      <c r="I786" s="14">
        <f t="shared" si="24"/>
        <v>0.24569732937685451</v>
      </c>
      <c r="J786" s="16" t="str">
        <f t="shared" si="25"/>
        <v>YES</v>
      </c>
      <c r="K786" s="18"/>
      <c r="L786" s="18"/>
      <c r="M786" s="18"/>
    </row>
    <row r="787" spans="1:14" x14ac:dyDescent="0.3">
      <c r="A787" s="12">
        <v>41319</v>
      </c>
      <c r="B787">
        <v>20.879999000000002</v>
      </c>
      <c r="C787">
        <v>21</v>
      </c>
      <c r="D787">
        <v>20.51</v>
      </c>
      <c r="E787">
        <v>20.99</v>
      </c>
      <c r="F787">
        <v>67172100</v>
      </c>
      <c r="G787">
        <v>19.152632000000001</v>
      </c>
      <c r="I787" s="14">
        <f t="shared" si="24"/>
        <v>0.24495840777233635</v>
      </c>
      <c r="J787" s="16" t="str">
        <f t="shared" si="25"/>
        <v>YES</v>
      </c>
      <c r="K787" s="18"/>
      <c r="L787" s="18"/>
      <c r="M787" s="18"/>
    </row>
    <row r="788" spans="1:14" x14ac:dyDescent="0.3">
      <c r="A788" s="12">
        <v>41318</v>
      </c>
      <c r="B788">
        <v>21</v>
      </c>
      <c r="C788">
        <v>21.139999</v>
      </c>
      <c r="D788">
        <v>20.93</v>
      </c>
      <c r="E788">
        <v>21.139999</v>
      </c>
      <c r="F788">
        <v>63608700</v>
      </c>
      <c r="G788">
        <v>19.289501000000001</v>
      </c>
      <c r="I788" s="14">
        <f t="shared" si="24"/>
        <v>0.25683703923900114</v>
      </c>
      <c r="J788" s="16" t="str">
        <f t="shared" si="25"/>
        <v>YES</v>
      </c>
      <c r="K788" s="18"/>
      <c r="L788" s="18"/>
      <c r="M788" s="18"/>
    </row>
    <row r="789" spans="1:14" x14ac:dyDescent="0.3">
      <c r="A789" s="12">
        <v>41317</v>
      </c>
      <c r="B789">
        <v>21.25</v>
      </c>
      <c r="C789">
        <v>21.27</v>
      </c>
      <c r="D789">
        <v>20.940000999999999</v>
      </c>
      <c r="E789">
        <v>20.969999000000001</v>
      </c>
      <c r="F789">
        <v>46463500</v>
      </c>
      <c r="G789">
        <v>19.134381999999999</v>
      </c>
      <c r="I789" s="14">
        <f t="shared" si="24"/>
        <v>0.24598924539512801</v>
      </c>
      <c r="J789" s="16" t="str">
        <f t="shared" si="25"/>
        <v>YES</v>
      </c>
      <c r="K789" s="18"/>
      <c r="L789" s="18"/>
      <c r="M789" s="18"/>
    </row>
    <row r="790" spans="1:14" x14ac:dyDescent="0.3">
      <c r="A790" s="12">
        <v>41316</v>
      </c>
      <c r="B790">
        <v>21.24</v>
      </c>
      <c r="C790">
        <v>21.34</v>
      </c>
      <c r="D790">
        <v>21.15</v>
      </c>
      <c r="E790">
        <v>21.27</v>
      </c>
      <c r="F790">
        <v>33552000</v>
      </c>
      <c r="G790">
        <v>19.408123</v>
      </c>
      <c r="I790" s="14">
        <f t="shared" si="24"/>
        <v>0.2359094268395947</v>
      </c>
      <c r="J790" s="16" t="str">
        <f t="shared" si="25"/>
        <v>YES</v>
      </c>
      <c r="K790" s="18"/>
      <c r="L790" s="18"/>
      <c r="M790" s="18"/>
    </row>
    <row r="791" spans="1:14" x14ac:dyDescent="0.3">
      <c r="A791" s="12">
        <v>41313</v>
      </c>
      <c r="B791">
        <v>21.17</v>
      </c>
      <c r="C791">
        <v>21.299999</v>
      </c>
      <c r="D791">
        <v>21.129999000000002</v>
      </c>
      <c r="E791">
        <v>21.16</v>
      </c>
      <c r="F791">
        <v>23056900</v>
      </c>
      <c r="G791">
        <v>19.307751</v>
      </c>
      <c r="I791" s="14">
        <f t="shared" si="24"/>
        <v>0.21052631578947367</v>
      </c>
      <c r="J791" s="16" t="str">
        <f t="shared" si="25"/>
        <v>YES</v>
      </c>
      <c r="K791" s="18"/>
      <c r="L791" s="18"/>
      <c r="M791" s="18"/>
    </row>
    <row r="792" spans="1:14" x14ac:dyDescent="0.3">
      <c r="A792" s="12">
        <v>41312</v>
      </c>
      <c r="B792">
        <v>21.209999</v>
      </c>
      <c r="C792">
        <v>21.26</v>
      </c>
      <c r="D792">
        <v>21</v>
      </c>
      <c r="E792">
        <v>21.1</v>
      </c>
      <c r="F792">
        <v>34442900</v>
      </c>
      <c r="G792">
        <v>19.253004000000001</v>
      </c>
      <c r="I792" s="14">
        <f t="shared" si="24"/>
        <v>0.21264367816091978</v>
      </c>
      <c r="J792" s="16" t="str">
        <f t="shared" si="25"/>
        <v>YES</v>
      </c>
      <c r="K792" s="18"/>
      <c r="L792" s="18"/>
      <c r="M792" s="18"/>
    </row>
    <row r="793" spans="1:14" x14ac:dyDescent="0.3">
      <c r="A793" s="12">
        <v>41311</v>
      </c>
      <c r="B793">
        <v>21.049999</v>
      </c>
      <c r="C793">
        <v>21.219999000000001</v>
      </c>
      <c r="D793">
        <v>20.98</v>
      </c>
      <c r="E793">
        <v>21.190000999999999</v>
      </c>
      <c r="F793">
        <v>27848400</v>
      </c>
      <c r="G793">
        <v>19.335125999999999</v>
      </c>
      <c r="I793" s="14">
        <f t="shared" si="24"/>
        <v>0.22132570605187296</v>
      </c>
      <c r="J793" s="16" t="str">
        <f t="shared" si="25"/>
        <v>YES</v>
      </c>
      <c r="K793" s="18"/>
      <c r="L793" s="18"/>
      <c r="M793" s="18"/>
    </row>
    <row r="794" spans="1:14" x14ac:dyDescent="0.3">
      <c r="A794" s="12">
        <v>41310</v>
      </c>
      <c r="B794">
        <v>20.879999000000002</v>
      </c>
      <c r="C794">
        <v>21.200001</v>
      </c>
      <c r="D794">
        <v>20.879999000000002</v>
      </c>
      <c r="E794">
        <v>21.08</v>
      </c>
      <c r="F794">
        <v>24952600</v>
      </c>
      <c r="G794">
        <v>19.234753999999999</v>
      </c>
      <c r="I794" s="14">
        <f t="shared" si="24"/>
        <v>0.20388349514563076</v>
      </c>
      <c r="J794" s="16" t="str">
        <f t="shared" si="25"/>
        <v>YES</v>
      </c>
      <c r="K794" s="18"/>
      <c r="L794" s="18"/>
      <c r="M794" s="18"/>
    </row>
    <row r="795" spans="1:14" x14ac:dyDescent="0.3">
      <c r="A795" s="12">
        <v>41309</v>
      </c>
      <c r="B795">
        <v>20.870000999999998</v>
      </c>
      <c r="C795">
        <v>21.129999000000002</v>
      </c>
      <c r="D795">
        <v>20.790001</v>
      </c>
      <c r="E795">
        <v>20.82</v>
      </c>
      <c r="F795">
        <v>32053300</v>
      </c>
      <c r="G795">
        <v>18.997513000000001</v>
      </c>
      <c r="I795" s="14">
        <f t="shared" si="24"/>
        <v>0.21399416909620994</v>
      </c>
      <c r="J795" s="16" t="str">
        <f t="shared" si="25"/>
        <v>YES</v>
      </c>
      <c r="K795" s="18"/>
      <c r="L795" s="18"/>
      <c r="M795" s="18"/>
    </row>
    <row r="796" spans="1:14" x14ac:dyDescent="0.3">
      <c r="A796" s="12">
        <v>41306</v>
      </c>
      <c r="B796">
        <v>20.73</v>
      </c>
      <c r="C796">
        <v>20.91</v>
      </c>
      <c r="D796">
        <v>20.6</v>
      </c>
      <c r="E796">
        <v>20.83</v>
      </c>
      <c r="F796">
        <v>25754100</v>
      </c>
      <c r="G796">
        <v>19.006637999999999</v>
      </c>
      <c r="I796" s="14">
        <f t="shared" si="24"/>
        <v>0.20474255611668268</v>
      </c>
      <c r="J796" s="17" t="str">
        <f t="shared" si="25"/>
        <v>YES</v>
      </c>
      <c r="K796" s="18">
        <f>+(E775/E796)-1</f>
        <v>1.8722947671627521E-2</v>
      </c>
      <c r="L796" s="18">
        <f>+(E734/E796)-1</f>
        <v>-4.8007681228995347E-3</v>
      </c>
      <c r="M796" s="18">
        <f>+(E545/E796)-1</f>
        <v>5.1848295727316529E-2</v>
      </c>
      <c r="N796" t="s">
        <v>12</v>
      </c>
    </row>
    <row r="797" spans="1:14" x14ac:dyDescent="0.3">
      <c r="A797" s="12">
        <v>41305</v>
      </c>
      <c r="B797">
        <v>20.620000999999998</v>
      </c>
      <c r="C797">
        <v>20.9</v>
      </c>
      <c r="D797">
        <v>20.559999000000001</v>
      </c>
      <c r="E797">
        <v>20.57</v>
      </c>
      <c r="F797">
        <v>29992500</v>
      </c>
      <c r="G797">
        <v>18.769397000000001</v>
      </c>
      <c r="I797" s="14">
        <f t="shared" si="24"/>
        <v>0.19593016302731603</v>
      </c>
      <c r="J797" s="16" t="str">
        <f t="shared" si="25"/>
        <v>NO</v>
      </c>
      <c r="K797" s="18"/>
      <c r="L797" s="18"/>
      <c r="M797" s="18"/>
    </row>
    <row r="798" spans="1:14" x14ac:dyDescent="0.3">
      <c r="A798" s="12">
        <v>41304</v>
      </c>
      <c r="B798">
        <v>20.860001</v>
      </c>
      <c r="C798">
        <v>20.870000999999998</v>
      </c>
      <c r="D798">
        <v>20.399999999999999</v>
      </c>
      <c r="E798">
        <v>20.58</v>
      </c>
      <c r="F798">
        <v>35260400</v>
      </c>
      <c r="G798">
        <v>18.778521999999999</v>
      </c>
      <c r="I798" s="14">
        <f t="shared" si="24"/>
        <v>0.1841197459217343</v>
      </c>
      <c r="J798" s="16" t="str">
        <f t="shared" si="25"/>
        <v>NO</v>
      </c>
      <c r="K798" s="18"/>
      <c r="L798" s="18"/>
      <c r="M798" s="18"/>
    </row>
    <row r="799" spans="1:14" x14ac:dyDescent="0.3">
      <c r="A799" s="12">
        <v>41303</v>
      </c>
      <c r="B799">
        <v>20.98</v>
      </c>
      <c r="C799">
        <v>20.99</v>
      </c>
      <c r="D799">
        <v>20.65</v>
      </c>
      <c r="E799">
        <v>20.780000999999999</v>
      </c>
      <c r="F799">
        <v>35300200</v>
      </c>
      <c r="G799">
        <v>18.961015</v>
      </c>
      <c r="I799" s="14">
        <f t="shared" si="24"/>
        <v>0.15380349805663496</v>
      </c>
      <c r="J799" s="16" t="str">
        <f t="shared" si="25"/>
        <v>NO</v>
      </c>
      <c r="K799" s="18"/>
      <c r="L799" s="18"/>
      <c r="M799" s="18"/>
    </row>
    <row r="800" spans="1:14" x14ac:dyDescent="0.3">
      <c r="A800" s="12">
        <v>41302</v>
      </c>
      <c r="B800">
        <v>21.209999</v>
      </c>
      <c r="C800">
        <v>21.26</v>
      </c>
      <c r="D800">
        <v>21.049999</v>
      </c>
      <c r="E800">
        <v>21.059999000000001</v>
      </c>
      <c r="F800">
        <v>30431400</v>
      </c>
      <c r="G800">
        <v>19.216504</v>
      </c>
      <c r="I800" s="14">
        <f t="shared" si="24"/>
        <v>0.15777888082579006</v>
      </c>
      <c r="J800" s="16" t="str">
        <f t="shared" si="25"/>
        <v>NO</v>
      </c>
      <c r="K800" s="18"/>
      <c r="L800" s="18"/>
      <c r="M800" s="18"/>
    </row>
    <row r="801" spans="1:13" x14ac:dyDescent="0.3">
      <c r="A801" s="12">
        <v>41299</v>
      </c>
      <c r="B801">
        <v>21.1</v>
      </c>
      <c r="C801">
        <v>21.25</v>
      </c>
      <c r="D801">
        <v>21.049999</v>
      </c>
      <c r="E801">
        <v>21.15</v>
      </c>
      <c r="F801">
        <v>28354800</v>
      </c>
      <c r="G801">
        <v>19.298625999999999</v>
      </c>
      <c r="I801" s="14">
        <f t="shared" si="24"/>
        <v>0.17239461350362451</v>
      </c>
      <c r="J801" s="16" t="str">
        <f t="shared" si="25"/>
        <v>NO</v>
      </c>
      <c r="K801" s="18"/>
      <c r="L801" s="18"/>
      <c r="M801" s="18"/>
    </row>
    <row r="802" spans="1:13" x14ac:dyDescent="0.3">
      <c r="A802" s="12">
        <v>41298</v>
      </c>
      <c r="B802">
        <v>20.85</v>
      </c>
      <c r="C802">
        <v>21.1</v>
      </c>
      <c r="D802">
        <v>20.82</v>
      </c>
      <c r="E802">
        <v>21.02</v>
      </c>
      <c r="F802">
        <v>47256000</v>
      </c>
      <c r="G802">
        <v>19.180007</v>
      </c>
      <c r="I802" s="14">
        <f t="shared" si="24"/>
        <v>0.12950020797956974</v>
      </c>
      <c r="J802" s="16" t="str">
        <f t="shared" si="25"/>
        <v>NO</v>
      </c>
      <c r="K802" s="18"/>
      <c r="L802" s="18"/>
      <c r="M802" s="18"/>
    </row>
    <row r="803" spans="1:13" x14ac:dyDescent="0.3">
      <c r="A803" s="12">
        <v>41297</v>
      </c>
      <c r="B803">
        <v>20.889999</v>
      </c>
      <c r="C803">
        <v>20.889999</v>
      </c>
      <c r="D803">
        <v>20.610001</v>
      </c>
      <c r="E803">
        <v>20.620000999999998</v>
      </c>
      <c r="F803">
        <v>37130100</v>
      </c>
      <c r="G803">
        <v>18.815021000000002</v>
      </c>
      <c r="I803" s="14">
        <f t="shared" si="24"/>
        <v>0.10208455917074066</v>
      </c>
      <c r="J803" s="16" t="str">
        <f t="shared" si="25"/>
        <v>NO</v>
      </c>
      <c r="K803" s="18"/>
      <c r="L803" s="18"/>
      <c r="M803" s="18"/>
    </row>
    <row r="804" spans="1:13" x14ac:dyDescent="0.3">
      <c r="A804" s="12">
        <v>41296</v>
      </c>
      <c r="B804">
        <v>20.950001</v>
      </c>
      <c r="C804">
        <v>21</v>
      </c>
      <c r="D804">
        <v>20.610001</v>
      </c>
      <c r="E804">
        <v>20.870000999999998</v>
      </c>
      <c r="F804">
        <v>35955400</v>
      </c>
      <c r="G804">
        <v>19.043137000000002</v>
      </c>
      <c r="I804" s="14">
        <f t="shared" si="24"/>
        <v>0.10716185676392564</v>
      </c>
      <c r="J804" s="16" t="str">
        <f t="shared" si="25"/>
        <v>NO</v>
      </c>
      <c r="K804" s="18"/>
      <c r="L804" s="18"/>
      <c r="M804" s="18"/>
    </row>
    <row r="805" spans="1:13" x14ac:dyDescent="0.3">
      <c r="A805" s="12">
        <v>41292</v>
      </c>
      <c r="B805">
        <v>20.85</v>
      </c>
      <c r="C805">
        <v>21.040001</v>
      </c>
      <c r="D805">
        <v>20.809999000000001</v>
      </c>
      <c r="E805">
        <v>21.02</v>
      </c>
      <c r="F805">
        <v>42835000</v>
      </c>
      <c r="G805">
        <v>19.180007</v>
      </c>
      <c r="I805" s="14">
        <f t="shared" si="24"/>
        <v>0.13315369990046899</v>
      </c>
      <c r="J805" s="16" t="str">
        <f t="shared" si="25"/>
        <v>NO</v>
      </c>
      <c r="K805" s="18"/>
      <c r="L805" s="18"/>
      <c r="M805" s="18"/>
    </row>
    <row r="806" spans="1:13" x14ac:dyDescent="0.3">
      <c r="A806" s="12">
        <v>41291</v>
      </c>
      <c r="B806">
        <v>20.790001</v>
      </c>
      <c r="C806">
        <v>21.030000999999999</v>
      </c>
      <c r="D806">
        <v>20.780000999999999</v>
      </c>
      <c r="E806">
        <v>20.950001</v>
      </c>
      <c r="F806">
        <v>41951400</v>
      </c>
      <c r="G806">
        <v>19.116133999999999</v>
      </c>
      <c r="I806" s="14">
        <f t="shared" si="24"/>
        <v>0.13796854970124928</v>
      </c>
      <c r="J806" s="16" t="str">
        <f t="shared" si="25"/>
        <v>NO</v>
      </c>
      <c r="K806" s="18"/>
      <c r="L806" s="18"/>
      <c r="M806" s="18"/>
    </row>
    <row r="807" spans="1:13" x14ac:dyDescent="0.3">
      <c r="A807" s="12">
        <v>41290</v>
      </c>
      <c r="B807">
        <v>20.91</v>
      </c>
      <c r="C807">
        <v>21.18</v>
      </c>
      <c r="D807">
        <v>20.879999000000002</v>
      </c>
      <c r="E807">
        <v>21.030000999999999</v>
      </c>
      <c r="F807">
        <v>39685100</v>
      </c>
      <c r="G807">
        <v>19.189132000000001</v>
      </c>
      <c r="I807" s="14">
        <f t="shared" si="24"/>
        <v>0.15169775465498336</v>
      </c>
      <c r="J807" s="16" t="str">
        <f t="shared" si="25"/>
        <v>NO</v>
      </c>
      <c r="K807" s="18"/>
      <c r="L807" s="18"/>
      <c r="M807" s="18"/>
    </row>
    <row r="808" spans="1:13" x14ac:dyDescent="0.3">
      <c r="A808" s="12">
        <v>41289</v>
      </c>
      <c r="B808">
        <v>20.92</v>
      </c>
      <c r="C808">
        <v>20.99</v>
      </c>
      <c r="D808">
        <v>20.780000999999999</v>
      </c>
      <c r="E808">
        <v>20.98</v>
      </c>
      <c r="F808">
        <v>29550900</v>
      </c>
      <c r="G808">
        <v>19.143507</v>
      </c>
      <c r="I808" s="14">
        <f t="shared" si="24"/>
        <v>0.14582201779475779</v>
      </c>
      <c r="J808" s="16" t="str">
        <f t="shared" si="25"/>
        <v>NO</v>
      </c>
      <c r="K808" s="18"/>
      <c r="L808" s="18"/>
      <c r="M808" s="18"/>
    </row>
    <row r="809" spans="1:13" x14ac:dyDescent="0.3">
      <c r="A809" s="12">
        <v>41288</v>
      </c>
      <c r="B809">
        <v>20.68</v>
      </c>
      <c r="C809">
        <v>20.99</v>
      </c>
      <c r="D809">
        <v>20.65</v>
      </c>
      <c r="E809">
        <v>20.969999000000001</v>
      </c>
      <c r="F809">
        <v>55156900</v>
      </c>
      <c r="G809">
        <v>19.134381999999999</v>
      </c>
      <c r="I809" s="14">
        <f t="shared" si="24"/>
        <v>0.11542553805454991</v>
      </c>
      <c r="J809" s="16" t="str">
        <f t="shared" si="25"/>
        <v>NO</v>
      </c>
      <c r="K809" s="18"/>
      <c r="L809" s="18"/>
      <c r="M809" s="18"/>
    </row>
    <row r="810" spans="1:13" x14ac:dyDescent="0.3">
      <c r="A810" s="12">
        <v>41285</v>
      </c>
      <c r="B810">
        <v>20.399999999999999</v>
      </c>
      <c r="C810">
        <v>20.51</v>
      </c>
      <c r="D810">
        <v>20.329999999999998</v>
      </c>
      <c r="E810">
        <v>20.48</v>
      </c>
      <c r="F810">
        <v>23423800</v>
      </c>
      <c r="G810">
        <v>18.687275</v>
      </c>
      <c r="I810" s="14">
        <f t="shared" si="24"/>
        <v>8.3597883597883671E-2</v>
      </c>
      <c r="J810" s="16" t="str">
        <f t="shared" si="25"/>
        <v>NO</v>
      </c>
      <c r="K810" s="18"/>
      <c r="L810" s="18"/>
      <c r="M810" s="18"/>
    </row>
    <row r="811" spans="1:13" x14ac:dyDescent="0.3">
      <c r="A811" s="12">
        <v>41284</v>
      </c>
      <c r="B811">
        <v>20.350000000000001</v>
      </c>
      <c r="C811">
        <v>20.49</v>
      </c>
      <c r="D811">
        <v>20.290001</v>
      </c>
      <c r="E811">
        <v>20.440000999999999</v>
      </c>
      <c r="F811">
        <v>31419200</v>
      </c>
      <c r="G811">
        <v>18.650777000000001</v>
      </c>
      <c r="I811" s="14">
        <f t="shared" si="24"/>
        <v>8.377518113599236E-2</v>
      </c>
      <c r="J811" s="16" t="str">
        <f t="shared" si="25"/>
        <v>NO</v>
      </c>
      <c r="K811" s="18"/>
      <c r="L811" s="18"/>
      <c r="M811" s="18"/>
    </row>
    <row r="812" spans="1:13" x14ac:dyDescent="0.3">
      <c r="A812" s="12">
        <v>41283</v>
      </c>
      <c r="B812">
        <v>20.260000000000002</v>
      </c>
      <c r="C812">
        <v>20.540001</v>
      </c>
      <c r="D812">
        <v>20.25</v>
      </c>
      <c r="E812">
        <v>20.299999</v>
      </c>
      <c r="F812">
        <v>30380100</v>
      </c>
      <c r="G812">
        <v>18.523031</v>
      </c>
      <c r="I812" s="14">
        <f t="shared" si="24"/>
        <v>7.4074021164021175E-2</v>
      </c>
      <c r="J812" s="16" t="str">
        <f t="shared" si="25"/>
        <v>NO</v>
      </c>
      <c r="K812" s="18"/>
      <c r="L812" s="18"/>
      <c r="M812" s="18"/>
    </row>
    <row r="813" spans="1:13" x14ac:dyDescent="0.3">
      <c r="A813" s="12">
        <v>41282</v>
      </c>
      <c r="B813">
        <v>20.18</v>
      </c>
      <c r="C813">
        <v>20.34</v>
      </c>
      <c r="D813">
        <v>20.079999999999998</v>
      </c>
      <c r="E813">
        <v>20.309999000000001</v>
      </c>
      <c r="F813">
        <v>33218100</v>
      </c>
      <c r="G813">
        <v>18.532156000000001</v>
      </c>
      <c r="I813" s="14">
        <f t="shared" si="24"/>
        <v>7.2900105652403679E-2</v>
      </c>
      <c r="J813" s="16" t="str">
        <f t="shared" si="25"/>
        <v>NO</v>
      </c>
      <c r="K813" s="18"/>
      <c r="L813" s="18"/>
      <c r="M813" s="18"/>
    </row>
    <row r="814" spans="1:13" x14ac:dyDescent="0.3">
      <c r="A814" s="12">
        <v>41281</v>
      </c>
      <c r="B814">
        <v>20.379999000000002</v>
      </c>
      <c r="C814">
        <v>20.420000000000002</v>
      </c>
      <c r="D814">
        <v>20.16</v>
      </c>
      <c r="E814">
        <v>20.290001</v>
      </c>
      <c r="F814">
        <v>30790700</v>
      </c>
      <c r="G814">
        <v>18.513908000000001</v>
      </c>
      <c r="I814" s="14">
        <f t="shared" si="24"/>
        <v>7.5251718322643546E-2</v>
      </c>
      <c r="J814" s="16" t="str">
        <f t="shared" si="25"/>
        <v>NO</v>
      </c>
      <c r="K814" s="18"/>
      <c r="L814" s="18"/>
      <c r="M814" s="18"/>
    </row>
    <row r="815" spans="1:13" x14ac:dyDescent="0.3">
      <c r="A815" s="12">
        <v>41278</v>
      </c>
      <c r="B815">
        <v>20.41</v>
      </c>
      <c r="C815">
        <v>20.68</v>
      </c>
      <c r="D815">
        <v>20.389999</v>
      </c>
      <c r="E815">
        <v>20.48</v>
      </c>
      <c r="F815">
        <v>36378900</v>
      </c>
      <c r="G815">
        <v>18.687275</v>
      </c>
      <c r="I815" s="14">
        <f t="shared" si="24"/>
        <v>7.5630195607657713E-2</v>
      </c>
      <c r="J815" s="16" t="str">
        <f t="shared" si="25"/>
        <v>NO</v>
      </c>
      <c r="K815" s="18"/>
      <c r="L815" s="18"/>
      <c r="M815" s="18"/>
    </row>
    <row r="816" spans="1:13" x14ac:dyDescent="0.3">
      <c r="A816" s="12">
        <v>41277</v>
      </c>
      <c r="B816">
        <v>20.459999</v>
      </c>
      <c r="C816">
        <v>20.5</v>
      </c>
      <c r="D816">
        <v>20.299999</v>
      </c>
      <c r="E816">
        <v>20.450001</v>
      </c>
      <c r="F816">
        <v>50603500</v>
      </c>
      <c r="G816">
        <v>18.659901999999999</v>
      </c>
      <c r="I816" s="14">
        <f t="shared" si="24"/>
        <v>7.0680680628272263E-2</v>
      </c>
      <c r="J816" s="16" t="str">
        <f t="shared" si="25"/>
        <v>NO</v>
      </c>
      <c r="K816" s="18"/>
      <c r="L816" s="18"/>
      <c r="M816" s="18"/>
    </row>
    <row r="817" spans="1:13" x14ac:dyDescent="0.3">
      <c r="A817" s="12">
        <v>41276</v>
      </c>
      <c r="B817">
        <v>20.120000999999998</v>
      </c>
      <c r="C817">
        <v>20.34</v>
      </c>
      <c r="D817">
        <v>20.010000000000002</v>
      </c>
      <c r="E817">
        <v>20.34</v>
      </c>
      <c r="F817">
        <v>40304500</v>
      </c>
      <c r="G817">
        <v>18.559529999999999</v>
      </c>
      <c r="I817" s="14">
        <f t="shared" si="24"/>
        <v>8.1914951165688921E-2</v>
      </c>
      <c r="J817" s="16" t="str">
        <f t="shared" si="25"/>
        <v>NO</v>
      </c>
      <c r="K817" s="18"/>
      <c r="L817" s="18"/>
      <c r="M817" s="18"/>
    </row>
    <row r="818" spans="1:13" x14ac:dyDescent="0.3">
      <c r="A818" s="12">
        <v>41274</v>
      </c>
      <c r="B818">
        <v>19.379999000000002</v>
      </c>
      <c r="C818">
        <v>19.760000000000002</v>
      </c>
      <c r="D818">
        <v>19.309999000000001</v>
      </c>
      <c r="E818">
        <v>19.649999999999999</v>
      </c>
      <c r="F818">
        <v>32388300</v>
      </c>
      <c r="G818">
        <v>17.929929000000001</v>
      </c>
      <c r="I818" s="14">
        <f t="shared" si="24"/>
        <v>5.7588805166846058E-2</v>
      </c>
      <c r="J818" s="16" t="str">
        <f t="shared" si="25"/>
        <v>NO</v>
      </c>
      <c r="K818" s="18"/>
      <c r="L818" s="18"/>
      <c r="M818" s="18"/>
    </row>
    <row r="819" spans="1:13" x14ac:dyDescent="0.3">
      <c r="A819" s="12">
        <v>41271</v>
      </c>
      <c r="B819">
        <v>19.489999999999998</v>
      </c>
      <c r="C819">
        <v>19.639999</v>
      </c>
      <c r="D819">
        <v>19.420000000000002</v>
      </c>
      <c r="E819">
        <v>19.450001</v>
      </c>
      <c r="F819">
        <v>24596400</v>
      </c>
      <c r="G819">
        <v>17.747437999999999</v>
      </c>
      <c r="I819" s="14">
        <f t="shared" si="24"/>
        <v>4.1778307445099028E-2</v>
      </c>
      <c r="J819" s="16" t="str">
        <f t="shared" si="25"/>
        <v>NO</v>
      </c>
      <c r="K819" s="18"/>
      <c r="L819" s="18"/>
      <c r="M819" s="18"/>
    </row>
    <row r="820" spans="1:13" x14ac:dyDescent="0.3">
      <c r="A820" s="12">
        <v>41270</v>
      </c>
      <c r="B820">
        <v>19.889999</v>
      </c>
      <c r="C820">
        <v>19.91</v>
      </c>
      <c r="D820">
        <v>19.450001</v>
      </c>
      <c r="E820">
        <v>19.649999999999999</v>
      </c>
      <c r="F820">
        <v>35286600</v>
      </c>
      <c r="G820">
        <v>17.929929000000001</v>
      </c>
      <c r="I820" s="14">
        <f t="shared" si="24"/>
        <v>4.4657152826004687E-2</v>
      </c>
      <c r="J820" s="16" t="str">
        <f t="shared" si="25"/>
        <v>NO</v>
      </c>
      <c r="K820" s="18"/>
      <c r="L820" s="18"/>
      <c r="M820" s="18"/>
    </row>
    <row r="821" spans="1:13" x14ac:dyDescent="0.3">
      <c r="A821" s="12">
        <v>41269</v>
      </c>
      <c r="B821">
        <v>19.829999999999998</v>
      </c>
      <c r="C821">
        <v>20.07</v>
      </c>
      <c r="D821">
        <v>19.75</v>
      </c>
      <c r="E821">
        <v>19.920000000000002</v>
      </c>
      <c r="F821">
        <v>22083800</v>
      </c>
      <c r="G821">
        <v>18.176295</v>
      </c>
      <c r="I821" s="14">
        <f t="shared" si="24"/>
        <v>5.3968253968254221E-2</v>
      </c>
      <c r="J821" s="16" t="str">
        <f t="shared" si="25"/>
        <v>NO</v>
      </c>
      <c r="K821" s="18"/>
      <c r="L821" s="18"/>
      <c r="M821" s="18"/>
    </row>
    <row r="822" spans="1:13" x14ac:dyDescent="0.3">
      <c r="A822" s="12">
        <v>41267</v>
      </c>
      <c r="B822">
        <v>19.870000999999998</v>
      </c>
      <c r="C822">
        <v>19.959999</v>
      </c>
      <c r="D822">
        <v>19.739999999999998</v>
      </c>
      <c r="E822">
        <v>19.829999999999998</v>
      </c>
      <c r="F822">
        <v>12550700</v>
      </c>
      <c r="G822">
        <v>18.094173000000001</v>
      </c>
      <c r="I822" s="14">
        <f t="shared" si="24"/>
        <v>3.7676554804994433E-2</v>
      </c>
      <c r="J822" s="16" t="str">
        <f t="shared" si="25"/>
        <v>NO</v>
      </c>
      <c r="K822" s="18"/>
      <c r="L822" s="18"/>
      <c r="M822" s="18"/>
    </row>
    <row r="823" spans="1:13" x14ac:dyDescent="0.3">
      <c r="A823" s="12">
        <v>41264</v>
      </c>
      <c r="B823">
        <v>19.950001</v>
      </c>
      <c r="C823">
        <v>20.049999</v>
      </c>
      <c r="D823">
        <v>19.59</v>
      </c>
      <c r="E823">
        <v>19.959999</v>
      </c>
      <c r="F823">
        <v>67611700</v>
      </c>
      <c r="G823">
        <v>18.212793000000001</v>
      </c>
      <c r="I823" s="14">
        <f t="shared" si="24"/>
        <v>4.393294749304677E-2</v>
      </c>
      <c r="J823" s="16" t="str">
        <f t="shared" si="25"/>
        <v>NO</v>
      </c>
      <c r="K823" s="18"/>
      <c r="L823" s="18"/>
      <c r="M823" s="18"/>
    </row>
    <row r="824" spans="1:13" x14ac:dyDescent="0.3">
      <c r="A824" s="12">
        <v>41263</v>
      </c>
      <c r="B824">
        <v>20.27</v>
      </c>
      <c r="C824">
        <v>20.329999999999998</v>
      </c>
      <c r="D824">
        <v>20.149999999999999</v>
      </c>
      <c r="E824">
        <v>20.239999999999998</v>
      </c>
      <c r="F824">
        <v>29942600</v>
      </c>
      <c r="G824">
        <v>18.468284000000001</v>
      </c>
      <c r="I824" s="14">
        <f t="shared" si="24"/>
        <v>6.2467247373608759E-2</v>
      </c>
      <c r="J824" s="16" t="str">
        <f t="shared" si="25"/>
        <v>NO</v>
      </c>
      <c r="K824" s="18"/>
      <c r="L824" s="18"/>
      <c r="M824" s="18"/>
    </row>
    <row r="825" spans="1:13" x14ac:dyDescent="0.3">
      <c r="A825" s="12">
        <v>41262</v>
      </c>
      <c r="B825">
        <v>20.420000000000002</v>
      </c>
      <c r="C825">
        <v>20.540001</v>
      </c>
      <c r="D825">
        <v>20.239999999999998</v>
      </c>
      <c r="E825">
        <v>20.27</v>
      </c>
      <c r="F825">
        <v>38097400</v>
      </c>
      <c r="G825">
        <v>18.495657999999999</v>
      </c>
      <c r="I825" s="14">
        <f t="shared" si="24"/>
        <v>5.7933194154488499E-2</v>
      </c>
      <c r="J825" s="16" t="str">
        <f t="shared" si="25"/>
        <v>NO</v>
      </c>
      <c r="K825" s="18"/>
      <c r="L825" s="18"/>
      <c r="M825" s="18"/>
    </row>
    <row r="826" spans="1:13" x14ac:dyDescent="0.3">
      <c r="A826" s="12">
        <v>41261</v>
      </c>
      <c r="B826">
        <v>20.100000000000001</v>
      </c>
      <c r="C826">
        <v>20.420000000000002</v>
      </c>
      <c r="D826">
        <v>20.02</v>
      </c>
      <c r="E826">
        <v>20.379999000000002</v>
      </c>
      <c r="F826">
        <v>41963100</v>
      </c>
      <c r="G826">
        <v>18.596028</v>
      </c>
      <c r="I826" s="14">
        <f t="shared" si="24"/>
        <v>4.5664391995895448E-2</v>
      </c>
      <c r="J826" s="16" t="str">
        <f t="shared" si="25"/>
        <v>NO</v>
      </c>
      <c r="K826" s="18"/>
      <c r="L826" s="18"/>
      <c r="M826" s="18"/>
    </row>
    <row r="827" spans="1:13" x14ac:dyDescent="0.3">
      <c r="A827" s="12">
        <v>41260</v>
      </c>
      <c r="B827">
        <v>19.879999000000002</v>
      </c>
      <c r="C827">
        <v>20.139999</v>
      </c>
      <c r="D827">
        <v>19.799999</v>
      </c>
      <c r="E827">
        <v>20.110001</v>
      </c>
      <c r="F827">
        <v>46857100</v>
      </c>
      <c r="G827">
        <v>18.349664000000001</v>
      </c>
      <c r="I827" s="14">
        <f t="shared" si="24"/>
        <v>3.8739667420471635E-2</v>
      </c>
      <c r="J827" s="16" t="str">
        <f t="shared" si="25"/>
        <v>NO</v>
      </c>
      <c r="K827" s="18"/>
      <c r="L827" s="18"/>
      <c r="M827" s="18"/>
    </row>
    <row r="828" spans="1:13" x14ac:dyDescent="0.3">
      <c r="A828" s="12">
        <v>41257</v>
      </c>
      <c r="B828">
        <v>19.739999999999998</v>
      </c>
      <c r="C828">
        <v>20</v>
      </c>
      <c r="D828">
        <v>19.690000999999999</v>
      </c>
      <c r="E828">
        <v>19.860001</v>
      </c>
      <c r="F828">
        <v>40804400</v>
      </c>
      <c r="G828">
        <v>18.121548000000001</v>
      </c>
      <c r="I828" s="14">
        <f t="shared" si="24"/>
        <v>4.0880555555555587E-2</v>
      </c>
      <c r="J828" s="16" t="str">
        <f t="shared" si="25"/>
        <v>NO</v>
      </c>
      <c r="K828" s="18"/>
      <c r="L828" s="18"/>
      <c r="M828" s="18"/>
    </row>
    <row r="829" spans="1:13" x14ac:dyDescent="0.3">
      <c r="A829" s="12">
        <v>41256</v>
      </c>
      <c r="B829">
        <v>19.690000999999999</v>
      </c>
      <c r="C829">
        <v>19.84</v>
      </c>
      <c r="D829">
        <v>19.600000000000001</v>
      </c>
      <c r="E829">
        <v>19.739999999999998</v>
      </c>
      <c r="F829">
        <v>37844200</v>
      </c>
      <c r="G829">
        <v>18.012051</v>
      </c>
      <c r="I829" s="14">
        <f t="shared" si="24"/>
        <v>3.6764651430427842E-2</v>
      </c>
      <c r="J829" s="16" t="str">
        <f t="shared" si="25"/>
        <v>NO</v>
      </c>
      <c r="K829" s="18"/>
      <c r="L829" s="18"/>
      <c r="M829" s="18"/>
    </row>
    <row r="830" spans="1:13" x14ac:dyDescent="0.3">
      <c r="A830" s="12">
        <v>41255</v>
      </c>
      <c r="B830">
        <v>19.84</v>
      </c>
      <c r="C830">
        <v>19.889999</v>
      </c>
      <c r="D830">
        <v>19.690000999999999</v>
      </c>
      <c r="E830">
        <v>19.73</v>
      </c>
      <c r="F830">
        <v>38701100</v>
      </c>
      <c r="G830">
        <v>18.002927</v>
      </c>
      <c r="I830" s="14">
        <f t="shared" si="24"/>
        <v>3.0287206266318645E-2</v>
      </c>
      <c r="J830" s="16" t="str">
        <f t="shared" si="25"/>
        <v>NO</v>
      </c>
      <c r="K830" s="18"/>
      <c r="L830" s="18"/>
      <c r="M830" s="18"/>
    </row>
    <row r="831" spans="1:13" x14ac:dyDescent="0.3">
      <c r="A831" s="12">
        <v>41254</v>
      </c>
      <c r="B831">
        <v>19.850000000000001</v>
      </c>
      <c r="C831">
        <v>20.07</v>
      </c>
      <c r="D831">
        <v>19.670000000000002</v>
      </c>
      <c r="E831">
        <v>19.780000999999999</v>
      </c>
      <c r="F831">
        <v>58464200</v>
      </c>
      <c r="G831">
        <v>18.048551</v>
      </c>
      <c r="I831" s="14">
        <f t="shared" si="24"/>
        <v>1.1247546587297652E-2</v>
      </c>
      <c r="J831" s="16" t="str">
        <f t="shared" si="25"/>
        <v>NO</v>
      </c>
      <c r="K831" s="18"/>
      <c r="L831" s="18"/>
      <c r="M831" s="18"/>
    </row>
    <row r="832" spans="1:13" x14ac:dyDescent="0.3">
      <c r="A832" s="12">
        <v>41253</v>
      </c>
      <c r="B832">
        <v>19.350000000000001</v>
      </c>
      <c r="C832">
        <v>19.899999999999999</v>
      </c>
      <c r="D832">
        <v>19.34</v>
      </c>
      <c r="E832">
        <v>19.790001</v>
      </c>
      <c r="F832">
        <v>62863500</v>
      </c>
      <c r="G832">
        <v>18.057676000000001</v>
      </c>
      <c r="I832" s="14">
        <f t="shared" si="24"/>
        <v>3.0411049163709958E-3</v>
      </c>
      <c r="J832" s="16" t="str">
        <f t="shared" si="25"/>
        <v>NO</v>
      </c>
      <c r="K832" s="18"/>
      <c r="L832" s="18"/>
      <c r="M832" s="18"/>
    </row>
    <row r="833" spans="1:13" x14ac:dyDescent="0.3">
      <c r="A833" s="12">
        <v>41250</v>
      </c>
      <c r="B833">
        <v>19.600000000000001</v>
      </c>
      <c r="C833">
        <v>19.739999999999998</v>
      </c>
      <c r="D833">
        <v>19.16</v>
      </c>
      <c r="E833">
        <v>19.34</v>
      </c>
      <c r="F833">
        <v>50602300</v>
      </c>
      <c r="G833">
        <v>17.647065999999999</v>
      </c>
      <c r="I833" s="14">
        <f t="shared" si="24"/>
        <v>2.3280423280423346E-2</v>
      </c>
      <c r="J833" s="16" t="str">
        <f t="shared" si="25"/>
        <v>NO</v>
      </c>
      <c r="K833" s="18"/>
      <c r="L833" s="18"/>
      <c r="M833" s="18"/>
    </row>
    <row r="834" spans="1:13" x14ac:dyDescent="0.3">
      <c r="A834" s="12">
        <v>41249</v>
      </c>
      <c r="B834">
        <v>19.219999000000001</v>
      </c>
      <c r="C834">
        <v>19.5</v>
      </c>
      <c r="D834">
        <v>19.200001</v>
      </c>
      <c r="E834">
        <v>19.48</v>
      </c>
      <c r="F834">
        <v>35834800</v>
      </c>
      <c r="G834">
        <v>17.774809999999999</v>
      </c>
      <c r="I834" s="14">
        <f t="shared" ref="I834:I897" si="26">+(E834/E898)-1</f>
        <v>2.5263157894736876E-2</v>
      </c>
      <c r="J834" s="16" t="str">
        <f t="shared" ref="J834:J897" si="27">+IF(I834&gt;=0.2,"YES","NO")</f>
        <v>NO</v>
      </c>
      <c r="K834" s="18"/>
      <c r="L834" s="18"/>
      <c r="M834" s="18"/>
    </row>
    <row r="835" spans="1:13" x14ac:dyDescent="0.3">
      <c r="A835" s="12">
        <v>41248</v>
      </c>
      <c r="B835">
        <v>19.16</v>
      </c>
      <c r="C835">
        <v>19.450001</v>
      </c>
      <c r="D835">
        <v>19.139999</v>
      </c>
      <c r="E835">
        <v>19.209999</v>
      </c>
      <c r="F835">
        <v>36982900</v>
      </c>
      <c r="G835">
        <v>17.528444</v>
      </c>
      <c r="I835" s="14">
        <f t="shared" si="26"/>
        <v>6.8133647798742647E-3</v>
      </c>
      <c r="J835" s="16" t="str">
        <f t="shared" si="27"/>
        <v>NO</v>
      </c>
      <c r="K835" s="18"/>
      <c r="L835" s="18"/>
      <c r="M835" s="18"/>
    </row>
    <row r="836" spans="1:13" x14ac:dyDescent="0.3">
      <c r="A836" s="12">
        <v>41247</v>
      </c>
      <c r="B836">
        <v>19.079999999999998</v>
      </c>
      <c r="C836">
        <v>19.200001</v>
      </c>
      <c r="D836">
        <v>19</v>
      </c>
      <c r="E836">
        <v>19.170000000000002</v>
      </c>
      <c r="F836">
        <v>34313500</v>
      </c>
      <c r="G836">
        <v>17.491947</v>
      </c>
      <c r="I836" s="14">
        <f t="shared" si="26"/>
        <v>1.4285714285714457E-2</v>
      </c>
      <c r="J836" s="16" t="str">
        <f t="shared" si="27"/>
        <v>NO</v>
      </c>
      <c r="K836" s="18"/>
      <c r="L836" s="18"/>
      <c r="M836" s="18"/>
    </row>
    <row r="837" spans="1:13" x14ac:dyDescent="0.3">
      <c r="A837" s="12">
        <v>41246</v>
      </c>
      <c r="B837">
        <v>19.02</v>
      </c>
      <c r="C837">
        <v>19.16</v>
      </c>
      <c r="D837">
        <v>18.950001</v>
      </c>
      <c r="E837">
        <v>19.030000999999999</v>
      </c>
      <c r="F837">
        <v>32381500</v>
      </c>
      <c r="G837">
        <v>17.364201999999999</v>
      </c>
      <c r="I837" s="14">
        <f t="shared" si="26"/>
        <v>-8.8541662055122705E-3</v>
      </c>
      <c r="J837" s="16" t="str">
        <f t="shared" si="27"/>
        <v>NO</v>
      </c>
      <c r="K837" s="18"/>
      <c r="L837" s="18"/>
      <c r="M837" s="18"/>
    </row>
    <row r="838" spans="1:13" x14ac:dyDescent="0.3">
      <c r="A838" s="12">
        <v>41243</v>
      </c>
      <c r="B838">
        <v>19.040001</v>
      </c>
      <c r="C838">
        <v>19.129999000000002</v>
      </c>
      <c r="D838">
        <v>18.829999999999998</v>
      </c>
      <c r="E838">
        <v>18.91</v>
      </c>
      <c r="F838">
        <v>45199100</v>
      </c>
      <c r="G838">
        <v>17.254705999999999</v>
      </c>
      <c r="I838" s="14">
        <f t="shared" si="26"/>
        <v>-1.612898106810523E-2</v>
      </c>
      <c r="J838" s="16" t="str">
        <f t="shared" si="27"/>
        <v>NO</v>
      </c>
      <c r="K838" s="18"/>
      <c r="L838" s="18"/>
      <c r="M838" s="18"/>
    </row>
    <row r="839" spans="1:13" x14ac:dyDescent="0.3">
      <c r="A839" s="12">
        <v>41242</v>
      </c>
      <c r="B839">
        <v>18.98</v>
      </c>
      <c r="C839">
        <v>19.100000000000001</v>
      </c>
      <c r="D839">
        <v>18.920000000000002</v>
      </c>
      <c r="E839">
        <v>19.010000000000002</v>
      </c>
      <c r="F839">
        <v>32450600</v>
      </c>
      <c r="G839">
        <v>17.345953000000002</v>
      </c>
      <c r="I839" s="14">
        <f t="shared" si="26"/>
        <v>-1.8078563115776602E-2</v>
      </c>
      <c r="J839" s="16" t="str">
        <f t="shared" si="27"/>
        <v>NO</v>
      </c>
      <c r="K839" s="18"/>
      <c r="L839" s="18"/>
      <c r="M839" s="18"/>
    </row>
    <row r="840" spans="1:13" x14ac:dyDescent="0.3">
      <c r="A840" s="12">
        <v>41241</v>
      </c>
      <c r="B840">
        <v>18.889999</v>
      </c>
      <c r="C840">
        <v>18.959999</v>
      </c>
      <c r="D840">
        <v>18.549999</v>
      </c>
      <c r="E840">
        <v>18.829999999999998</v>
      </c>
      <c r="F840">
        <v>41262800</v>
      </c>
      <c r="G840">
        <v>17.181709000000001</v>
      </c>
      <c r="I840" s="14">
        <f t="shared" si="26"/>
        <v>-1.9270884412974865E-2</v>
      </c>
      <c r="J840" s="16" t="str">
        <f t="shared" si="27"/>
        <v>NO</v>
      </c>
      <c r="K840" s="18"/>
      <c r="L840" s="18"/>
      <c r="M840" s="18"/>
    </row>
    <row r="841" spans="1:13" x14ac:dyDescent="0.3">
      <c r="A841" s="12">
        <v>41240</v>
      </c>
      <c r="B841">
        <v>18.899999999999999</v>
      </c>
      <c r="C841">
        <v>19.100000000000001</v>
      </c>
      <c r="D841">
        <v>18.84</v>
      </c>
      <c r="E841">
        <v>18.959999</v>
      </c>
      <c r="F841">
        <v>53080000</v>
      </c>
      <c r="G841">
        <v>17.300328</v>
      </c>
      <c r="I841" s="14">
        <f t="shared" si="26"/>
        <v>-8.8865660682994063E-3</v>
      </c>
      <c r="J841" s="16" t="str">
        <f t="shared" si="27"/>
        <v>NO</v>
      </c>
      <c r="K841" s="18"/>
      <c r="L841" s="18"/>
      <c r="M841" s="18"/>
    </row>
    <row r="842" spans="1:13" x14ac:dyDescent="0.3">
      <c r="A842" s="12">
        <v>41239</v>
      </c>
      <c r="B842">
        <v>18.790001</v>
      </c>
      <c r="C842">
        <v>19.07</v>
      </c>
      <c r="D842">
        <v>18.59</v>
      </c>
      <c r="E842">
        <v>19.059999000000001</v>
      </c>
      <c r="F842">
        <v>34603000</v>
      </c>
      <c r="G842">
        <v>17.263829999999999</v>
      </c>
      <c r="I842" s="14">
        <f t="shared" si="26"/>
        <v>-8.3246622437389561E-3</v>
      </c>
      <c r="J842" s="16" t="str">
        <f t="shared" si="27"/>
        <v>NO</v>
      </c>
      <c r="K842" s="18"/>
      <c r="L842" s="18"/>
      <c r="M842" s="18"/>
    </row>
    <row r="843" spans="1:13" x14ac:dyDescent="0.3">
      <c r="A843" s="12">
        <v>41236</v>
      </c>
      <c r="B843">
        <v>18.600000000000001</v>
      </c>
      <c r="C843">
        <v>18.889999</v>
      </c>
      <c r="D843">
        <v>18.530000999999999</v>
      </c>
      <c r="E843">
        <v>18.84</v>
      </c>
      <c r="F843">
        <v>17263100</v>
      </c>
      <c r="G843">
        <v>17.064563</v>
      </c>
      <c r="I843" s="14">
        <f t="shared" si="26"/>
        <v>-1.6701461377870541E-2</v>
      </c>
      <c r="J843" s="16" t="str">
        <f t="shared" si="27"/>
        <v>NO</v>
      </c>
      <c r="K843" s="18"/>
      <c r="L843" s="18"/>
      <c r="M843" s="18"/>
    </row>
    <row r="844" spans="1:13" x14ac:dyDescent="0.3">
      <c r="A844" s="12">
        <v>41234</v>
      </c>
      <c r="B844">
        <v>18.370000999999998</v>
      </c>
      <c r="C844">
        <v>18.620000999999998</v>
      </c>
      <c r="D844">
        <v>18.27</v>
      </c>
      <c r="E844">
        <v>18.48</v>
      </c>
      <c r="F844">
        <v>30479300</v>
      </c>
      <c r="G844">
        <v>16.738488</v>
      </c>
      <c r="I844" s="14">
        <f t="shared" si="26"/>
        <v>-2.4287274324853447E-2</v>
      </c>
      <c r="J844" s="16" t="str">
        <f t="shared" si="27"/>
        <v>NO</v>
      </c>
      <c r="K844" s="18"/>
      <c r="L844" s="18"/>
      <c r="M844" s="18"/>
    </row>
    <row r="845" spans="1:13" x14ac:dyDescent="0.3">
      <c r="A845" s="12">
        <v>41233</v>
      </c>
      <c r="B845">
        <v>18.290001</v>
      </c>
      <c r="C845">
        <v>18.360001</v>
      </c>
      <c r="D845">
        <v>18.07</v>
      </c>
      <c r="E845">
        <v>18.34</v>
      </c>
      <c r="F845">
        <v>30378100</v>
      </c>
      <c r="G845">
        <v>16.611681999999998</v>
      </c>
      <c r="I845" s="14">
        <f t="shared" si="26"/>
        <v>-3.7775395476148832E-2</v>
      </c>
      <c r="J845" s="16" t="str">
        <f t="shared" si="27"/>
        <v>NO</v>
      </c>
      <c r="K845" s="18"/>
      <c r="L845" s="18"/>
      <c r="M845" s="18"/>
    </row>
    <row r="846" spans="1:13" x14ac:dyDescent="0.3">
      <c r="A846" s="12">
        <v>41232</v>
      </c>
      <c r="B846">
        <v>18.27</v>
      </c>
      <c r="C846">
        <v>18.34</v>
      </c>
      <c r="D846">
        <v>18.100000000000001</v>
      </c>
      <c r="E846">
        <v>18.299999</v>
      </c>
      <c r="F846">
        <v>40616400</v>
      </c>
      <c r="G846">
        <v>16.575451000000001</v>
      </c>
      <c r="I846" s="14">
        <f t="shared" si="26"/>
        <v>-3.7854942166140937E-2</v>
      </c>
      <c r="J846" s="16" t="str">
        <f t="shared" si="27"/>
        <v>NO</v>
      </c>
      <c r="K846" s="18"/>
      <c r="L846" s="18"/>
      <c r="M846" s="18"/>
    </row>
    <row r="847" spans="1:13" x14ac:dyDescent="0.3">
      <c r="A847" s="12">
        <v>41229</v>
      </c>
      <c r="B847">
        <v>17.93</v>
      </c>
      <c r="C847">
        <v>18.049999</v>
      </c>
      <c r="D847">
        <v>17.799999</v>
      </c>
      <c r="E847">
        <v>17.989999999999998</v>
      </c>
      <c r="F847">
        <v>60820500</v>
      </c>
      <c r="G847">
        <v>16.294664999999998</v>
      </c>
      <c r="I847" s="14">
        <f t="shared" si="26"/>
        <v>3.6887608069164024E-2</v>
      </c>
      <c r="J847" s="16" t="str">
        <f t="shared" si="27"/>
        <v>NO</v>
      </c>
      <c r="K847" s="18"/>
      <c r="L847" s="18"/>
      <c r="M847" s="18"/>
    </row>
    <row r="848" spans="1:13" x14ac:dyDescent="0.3">
      <c r="A848" s="12">
        <v>41228</v>
      </c>
      <c r="B848">
        <v>17.75</v>
      </c>
      <c r="C848">
        <v>18.079999999999998</v>
      </c>
      <c r="D848">
        <v>17.739999999999998</v>
      </c>
      <c r="E848">
        <v>17.940000999999999</v>
      </c>
      <c r="F848">
        <v>55885900</v>
      </c>
      <c r="G848">
        <v>16.249376999999999</v>
      </c>
      <c r="I848" s="14">
        <f t="shared" si="26"/>
        <v>4.4845719277810003E-2</v>
      </c>
      <c r="J848" s="16" t="str">
        <f t="shared" si="27"/>
        <v>NO</v>
      </c>
      <c r="K848" s="18"/>
      <c r="L848" s="18"/>
      <c r="M848" s="18"/>
    </row>
    <row r="849" spans="1:13" x14ac:dyDescent="0.3">
      <c r="A849" s="12">
        <v>41227</v>
      </c>
      <c r="B849">
        <v>18.049999</v>
      </c>
      <c r="C849">
        <v>18.25</v>
      </c>
      <c r="D849">
        <v>17.620000999999998</v>
      </c>
      <c r="E849">
        <v>17.66</v>
      </c>
      <c r="F849">
        <v>97058200</v>
      </c>
      <c r="G849">
        <v>15.995763</v>
      </c>
      <c r="I849" s="14">
        <f t="shared" si="26"/>
        <v>1.8454440599769306E-2</v>
      </c>
      <c r="J849" s="16" t="str">
        <f t="shared" si="27"/>
        <v>NO</v>
      </c>
      <c r="K849" s="18"/>
      <c r="L849" s="18"/>
      <c r="M849" s="18"/>
    </row>
    <row r="850" spans="1:13" x14ac:dyDescent="0.3">
      <c r="A850" s="12">
        <v>41226</v>
      </c>
      <c r="B850">
        <v>16.709999</v>
      </c>
      <c r="C850">
        <v>16.940000999999999</v>
      </c>
      <c r="D850">
        <v>16.690000999999999</v>
      </c>
      <c r="E850">
        <v>16.850000000000001</v>
      </c>
      <c r="F850">
        <v>72206200</v>
      </c>
      <c r="G850">
        <v>15.262096</v>
      </c>
      <c r="I850" s="14">
        <f t="shared" si="26"/>
        <v>-3.933870927373373E-2</v>
      </c>
      <c r="J850" s="16" t="str">
        <f t="shared" si="27"/>
        <v>NO</v>
      </c>
      <c r="K850" s="18"/>
      <c r="L850" s="18"/>
      <c r="M850" s="18"/>
    </row>
    <row r="851" spans="1:13" x14ac:dyDescent="0.3">
      <c r="A851" s="12">
        <v>41225</v>
      </c>
      <c r="B851">
        <v>16.860001</v>
      </c>
      <c r="C851">
        <v>17.09</v>
      </c>
      <c r="D851">
        <v>16.75</v>
      </c>
      <c r="E851">
        <v>16.860001</v>
      </c>
      <c r="F851">
        <v>28768400</v>
      </c>
      <c r="G851">
        <v>15.271153999999999</v>
      </c>
      <c r="I851" s="14">
        <f t="shared" si="26"/>
        <v>-4.7457624437422297E-2</v>
      </c>
      <c r="J851" s="16" t="str">
        <f t="shared" si="27"/>
        <v>NO</v>
      </c>
      <c r="K851" s="18"/>
      <c r="L851" s="18"/>
      <c r="M851" s="18"/>
    </row>
    <row r="852" spans="1:13" x14ac:dyDescent="0.3">
      <c r="A852" s="12">
        <v>41222</v>
      </c>
      <c r="B852">
        <v>16.700001</v>
      </c>
      <c r="C852">
        <v>17.030000999999999</v>
      </c>
      <c r="D852">
        <v>16.68</v>
      </c>
      <c r="E852">
        <v>16.82</v>
      </c>
      <c r="F852">
        <v>43085800</v>
      </c>
      <c r="G852">
        <v>15.234923</v>
      </c>
      <c r="I852" s="14">
        <f t="shared" si="26"/>
        <v>-1.9813519813519753E-2</v>
      </c>
      <c r="J852" s="16" t="str">
        <f t="shared" si="27"/>
        <v>NO</v>
      </c>
      <c r="K852" s="18"/>
      <c r="L852" s="18"/>
      <c r="M852" s="18"/>
    </row>
    <row r="853" spans="1:13" x14ac:dyDescent="0.3">
      <c r="A853" s="12">
        <v>41221</v>
      </c>
      <c r="B853">
        <v>17.219999000000001</v>
      </c>
      <c r="C853">
        <v>17.360001</v>
      </c>
      <c r="D853">
        <v>16.780000999999999</v>
      </c>
      <c r="E853">
        <v>16.829999999999998</v>
      </c>
      <c r="F853">
        <v>56064800</v>
      </c>
      <c r="G853">
        <v>15.243981</v>
      </c>
      <c r="I853" s="14">
        <f t="shared" si="26"/>
        <v>-1.8086290436773123E-2</v>
      </c>
      <c r="J853" s="16" t="str">
        <f t="shared" si="27"/>
        <v>NO</v>
      </c>
      <c r="K853" s="18"/>
      <c r="L853" s="18"/>
      <c r="M853" s="18"/>
    </row>
    <row r="854" spans="1:13" x14ac:dyDescent="0.3">
      <c r="A854" s="12">
        <v>41220</v>
      </c>
      <c r="B854">
        <v>17.450001</v>
      </c>
      <c r="C854">
        <v>17.899999999999999</v>
      </c>
      <c r="D854">
        <v>17.09</v>
      </c>
      <c r="E854">
        <v>17.209999</v>
      </c>
      <c r="F854">
        <v>49610000</v>
      </c>
      <c r="G854">
        <v>15.58817</v>
      </c>
      <c r="I854" s="14">
        <f t="shared" si="26"/>
        <v>3.1156259367510097E-2</v>
      </c>
      <c r="J854" s="16" t="str">
        <f t="shared" si="27"/>
        <v>NO</v>
      </c>
      <c r="K854" s="18"/>
      <c r="L854" s="18"/>
      <c r="M854" s="18"/>
    </row>
    <row r="855" spans="1:13" x14ac:dyDescent="0.3">
      <c r="A855" s="12">
        <v>41219</v>
      </c>
      <c r="B855">
        <v>17.440000999999999</v>
      </c>
      <c r="C855">
        <v>17.709999</v>
      </c>
      <c r="D855">
        <v>17.350000000000001</v>
      </c>
      <c r="E855">
        <v>17.48</v>
      </c>
      <c r="F855">
        <v>35544700</v>
      </c>
      <c r="G855">
        <v>15.832725999999999</v>
      </c>
      <c r="I855" s="14">
        <f t="shared" si="26"/>
        <v>6.9113149847094713E-2</v>
      </c>
      <c r="J855" s="16" t="str">
        <f t="shared" si="27"/>
        <v>NO</v>
      </c>
      <c r="K855" s="18"/>
      <c r="L855" s="18"/>
      <c r="M855" s="18"/>
    </row>
    <row r="856" spans="1:13" x14ac:dyDescent="0.3">
      <c r="A856" s="12">
        <v>41218</v>
      </c>
      <c r="B856">
        <v>17.329999999999998</v>
      </c>
      <c r="C856">
        <v>17.440000999999999</v>
      </c>
      <c r="D856">
        <v>17.200001</v>
      </c>
      <c r="E856">
        <v>17.399999999999999</v>
      </c>
      <c r="F856">
        <v>22190800</v>
      </c>
      <c r="G856">
        <v>15.760265</v>
      </c>
      <c r="I856" s="14">
        <f t="shared" si="26"/>
        <v>0.10546378653113075</v>
      </c>
      <c r="J856" s="16" t="str">
        <f t="shared" si="27"/>
        <v>NO</v>
      </c>
      <c r="K856" s="18"/>
      <c r="L856" s="18"/>
      <c r="M856" s="18"/>
    </row>
    <row r="857" spans="1:13" x14ac:dyDescent="0.3">
      <c r="A857" s="12">
        <v>41215</v>
      </c>
      <c r="B857">
        <v>17.639999</v>
      </c>
      <c r="C857">
        <v>17.68</v>
      </c>
      <c r="D857">
        <v>17.309999000000001</v>
      </c>
      <c r="E857">
        <v>17.350000000000001</v>
      </c>
      <c r="F857">
        <v>28769400</v>
      </c>
      <c r="G857">
        <v>15.714978</v>
      </c>
      <c r="I857" s="14">
        <f t="shared" si="26"/>
        <v>8.5732165206508171E-2</v>
      </c>
      <c r="J857" s="16" t="str">
        <f t="shared" si="27"/>
        <v>NO</v>
      </c>
      <c r="K857" s="18"/>
      <c r="L857" s="18"/>
      <c r="M857" s="18"/>
    </row>
    <row r="858" spans="1:13" x14ac:dyDescent="0.3">
      <c r="A858" s="12">
        <v>41214</v>
      </c>
      <c r="B858">
        <v>17.170000000000002</v>
      </c>
      <c r="C858">
        <v>17.579999999999998</v>
      </c>
      <c r="D858">
        <v>17</v>
      </c>
      <c r="E858">
        <v>17.510000000000002</v>
      </c>
      <c r="F858">
        <v>32484300</v>
      </c>
      <c r="G858">
        <v>15.859899</v>
      </c>
      <c r="I858" s="14">
        <f t="shared" si="26"/>
        <v>9.7805642633228995E-2</v>
      </c>
      <c r="J858" s="16" t="str">
        <f t="shared" si="27"/>
        <v>NO</v>
      </c>
      <c r="K858" s="18"/>
      <c r="L858" s="18"/>
      <c r="M858" s="18"/>
    </row>
    <row r="859" spans="1:13" x14ac:dyDescent="0.3">
      <c r="A859" s="12">
        <v>41213</v>
      </c>
      <c r="B859">
        <v>17.379999000000002</v>
      </c>
      <c r="C859">
        <v>17.43</v>
      </c>
      <c r="D859">
        <v>17.010000000000002</v>
      </c>
      <c r="E859">
        <v>17.149999999999999</v>
      </c>
      <c r="F859">
        <v>36797100</v>
      </c>
      <c r="G859">
        <v>15.533823999999999</v>
      </c>
      <c r="I859" s="14">
        <f t="shared" si="26"/>
        <v>8.0655324511657245E-2</v>
      </c>
      <c r="J859" s="16" t="str">
        <f t="shared" si="27"/>
        <v>NO</v>
      </c>
      <c r="K859" s="18"/>
      <c r="L859" s="18"/>
      <c r="M859" s="18"/>
    </row>
    <row r="860" spans="1:13" x14ac:dyDescent="0.3">
      <c r="A860" s="12">
        <v>41208</v>
      </c>
      <c r="B860">
        <v>17.200001</v>
      </c>
      <c r="C860">
        <v>17.389999</v>
      </c>
      <c r="D860">
        <v>17.110001</v>
      </c>
      <c r="E860">
        <v>17.290001</v>
      </c>
      <c r="F860">
        <v>31188400</v>
      </c>
      <c r="G860">
        <v>15.660632</v>
      </c>
      <c r="I860" s="14">
        <f t="shared" si="26"/>
        <v>0.10197584448693431</v>
      </c>
      <c r="J860" s="16" t="str">
        <f t="shared" si="27"/>
        <v>NO</v>
      </c>
      <c r="K860" s="18"/>
      <c r="L860" s="18"/>
      <c r="M860" s="18"/>
    </row>
    <row r="861" spans="1:13" x14ac:dyDescent="0.3">
      <c r="A861" s="12">
        <v>41207</v>
      </c>
      <c r="B861">
        <v>17.530000999999999</v>
      </c>
      <c r="C861">
        <v>17.530000999999999</v>
      </c>
      <c r="D861">
        <v>17.07</v>
      </c>
      <c r="E861">
        <v>17.200001</v>
      </c>
      <c r="F861">
        <v>46349800</v>
      </c>
      <c r="G861">
        <v>15.579114000000001</v>
      </c>
      <c r="I861" s="14">
        <f t="shared" si="26"/>
        <v>0.11833556566970094</v>
      </c>
      <c r="J861" s="16" t="str">
        <f t="shared" si="27"/>
        <v>NO</v>
      </c>
      <c r="K861" s="18"/>
      <c r="L861" s="18"/>
      <c r="M861" s="18"/>
    </row>
    <row r="862" spans="1:13" x14ac:dyDescent="0.3">
      <c r="A862" s="12">
        <v>41206</v>
      </c>
      <c r="B862">
        <v>18.030000999999999</v>
      </c>
      <c r="C862">
        <v>18.079999999999998</v>
      </c>
      <c r="D862">
        <v>17.290001</v>
      </c>
      <c r="E862">
        <v>17.379999000000002</v>
      </c>
      <c r="F862">
        <v>61961200</v>
      </c>
      <c r="G862">
        <v>15.742149</v>
      </c>
      <c r="I862" s="14">
        <f t="shared" si="26"/>
        <v>0.12710758754863827</v>
      </c>
      <c r="J862" s="16" t="str">
        <f t="shared" si="27"/>
        <v>NO</v>
      </c>
      <c r="K862" s="18"/>
      <c r="L862" s="18"/>
      <c r="M862" s="18"/>
    </row>
    <row r="863" spans="1:13" x14ac:dyDescent="0.3">
      <c r="A863" s="12">
        <v>41205</v>
      </c>
      <c r="B863">
        <v>18</v>
      </c>
      <c r="C863">
        <v>18.170000000000002</v>
      </c>
      <c r="D863">
        <v>17.940000999999999</v>
      </c>
      <c r="E863">
        <v>18.010000000000002</v>
      </c>
      <c r="F863">
        <v>33985300</v>
      </c>
      <c r="G863">
        <v>16.312781000000001</v>
      </c>
      <c r="I863" s="14">
        <f t="shared" si="26"/>
        <v>0.19113756613756627</v>
      </c>
      <c r="J863" s="16" t="str">
        <f t="shared" si="27"/>
        <v>NO</v>
      </c>
      <c r="K863" s="18"/>
      <c r="L863" s="18"/>
      <c r="M863" s="18"/>
    </row>
    <row r="864" spans="1:13" x14ac:dyDescent="0.3">
      <c r="A864" s="12">
        <v>41204</v>
      </c>
      <c r="B864">
        <v>18.120000999999998</v>
      </c>
      <c r="C864">
        <v>18.23</v>
      </c>
      <c r="D864">
        <v>18.010000000000002</v>
      </c>
      <c r="E864">
        <v>18.190000999999999</v>
      </c>
      <c r="F864">
        <v>26334500</v>
      </c>
      <c r="G864">
        <v>16.475818</v>
      </c>
      <c r="I864" s="14">
        <f t="shared" si="26"/>
        <v>0.13192289981331662</v>
      </c>
      <c r="J864" s="16" t="str">
        <f t="shared" si="27"/>
        <v>NO</v>
      </c>
      <c r="K864" s="18"/>
      <c r="L864" s="18"/>
      <c r="M864" s="18"/>
    </row>
    <row r="865" spans="1:13" x14ac:dyDescent="0.3">
      <c r="A865" s="12">
        <v>41201</v>
      </c>
      <c r="B865">
        <v>18.579999999999998</v>
      </c>
      <c r="C865">
        <v>18.600000000000001</v>
      </c>
      <c r="D865">
        <v>18</v>
      </c>
      <c r="E865">
        <v>18.040001</v>
      </c>
      <c r="F865">
        <v>63724300</v>
      </c>
      <c r="G865">
        <v>16.339953999999999</v>
      </c>
      <c r="I865" s="14">
        <f t="shared" si="26"/>
        <v>0.10268948027570413</v>
      </c>
      <c r="J865" s="16" t="str">
        <f t="shared" si="27"/>
        <v>NO</v>
      </c>
      <c r="K865" s="18"/>
      <c r="L865" s="18"/>
      <c r="M865" s="18"/>
    </row>
    <row r="866" spans="1:13" x14ac:dyDescent="0.3">
      <c r="A866" s="12">
        <v>41200</v>
      </c>
      <c r="B866">
        <v>18.610001</v>
      </c>
      <c r="C866">
        <v>18.75</v>
      </c>
      <c r="D866">
        <v>18.5</v>
      </c>
      <c r="E866">
        <v>18.610001</v>
      </c>
      <c r="F866">
        <v>40270300</v>
      </c>
      <c r="G866">
        <v>16.856238000000001</v>
      </c>
      <c r="I866" s="14">
        <f t="shared" si="26"/>
        <v>0.11570749400479619</v>
      </c>
      <c r="J866" s="16" t="str">
        <f t="shared" si="27"/>
        <v>NO</v>
      </c>
      <c r="K866" s="18"/>
      <c r="L866" s="18"/>
      <c r="M866" s="18"/>
    </row>
    <row r="867" spans="1:13" x14ac:dyDescent="0.3">
      <c r="A867" s="12">
        <v>41199</v>
      </c>
      <c r="B867">
        <v>18.57</v>
      </c>
      <c r="C867">
        <v>18.799999</v>
      </c>
      <c r="D867">
        <v>18.5</v>
      </c>
      <c r="E867">
        <v>18.709999</v>
      </c>
      <c r="F867">
        <v>28359400</v>
      </c>
      <c r="G867">
        <v>16.946812999999999</v>
      </c>
      <c r="I867" s="14">
        <f t="shared" si="26"/>
        <v>0.12035915446951173</v>
      </c>
      <c r="J867" s="16" t="str">
        <f t="shared" si="27"/>
        <v>NO</v>
      </c>
      <c r="K867" s="18"/>
      <c r="L867" s="18"/>
      <c r="M867" s="18"/>
    </row>
    <row r="868" spans="1:13" x14ac:dyDescent="0.3">
      <c r="A868" s="12">
        <v>41198</v>
      </c>
      <c r="B868">
        <v>18.629999000000002</v>
      </c>
      <c r="C868">
        <v>18.91</v>
      </c>
      <c r="D868">
        <v>18.549999</v>
      </c>
      <c r="E868">
        <v>18.850000000000001</v>
      </c>
      <c r="F868">
        <v>28580200</v>
      </c>
      <c r="G868">
        <v>17.073620999999999</v>
      </c>
      <c r="I868" s="14">
        <f t="shared" si="26"/>
        <v>0.16142945163277878</v>
      </c>
      <c r="J868" s="16" t="str">
        <f t="shared" si="27"/>
        <v>NO</v>
      </c>
      <c r="K868" s="18"/>
      <c r="L868" s="18"/>
      <c r="M868" s="18"/>
    </row>
    <row r="869" spans="1:13" x14ac:dyDescent="0.3">
      <c r="A869" s="12">
        <v>41197</v>
      </c>
      <c r="B869">
        <v>18.489999999999998</v>
      </c>
      <c r="C869">
        <v>18.639999</v>
      </c>
      <c r="D869">
        <v>18.41</v>
      </c>
      <c r="E869">
        <v>18.549999</v>
      </c>
      <c r="F869">
        <v>27799100</v>
      </c>
      <c r="G869">
        <v>16.801891000000001</v>
      </c>
      <c r="I869" s="14">
        <f t="shared" si="26"/>
        <v>0.14576886066900197</v>
      </c>
      <c r="J869" s="16" t="str">
        <f t="shared" si="27"/>
        <v>NO</v>
      </c>
      <c r="K869" s="18"/>
      <c r="L869" s="18"/>
      <c r="M869" s="18"/>
    </row>
    <row r="870" spans="1:13" x14ac:dyDescent="0.3">
      <c r="A870" s="12">
        <v>41194</v>
      </c>
      <c r="B870">
        <v>18.260000000000002</v>
      </c>
      <c r="C870">
        <v>18.459999</v>
      </c>
      <c r="D870">
        <v>18.219999000000001</v>
      </c>
      <c r="E870">
        <v>18.41</v>
      </c>
      <c r="F870">
        <v>27099200</v>
      </c>
      <c r="G870">
        <v>16.675084999999999</v>
      </c>
      <c r="I870" s="14">
        <f t="shared" si="26"/>
        <v>0.12875543401320866</v>
      </c>
      <c r="J870" s="16" t="str">
        <f t="shared" si="27"/>
        <v>NO</v>
      </c>
      <c r="K870" s="18"/>
      <c r="L870" s="18"/>
      <c r="M870" s="18"/>
    </row>
    <row r="871" spans="1:13" x14ac:dyDescent="0.3">
      <c r="A871" s="12">
        <v>41193</v>
      </c>
      <c r="B871">
        <v>18.469999000000001</v>
      </c>
      <c r="C871">
        <v>18.48</v>
      </c>
      <c r="D871">
        <v>18.149999999999999</v>
      </c>
      <c r="E871">
        <v>18.260000000000002</v>
      </c>
      <c r="F871">
        <v>28339700</v>
      </c>
      <c r="G871">
        <v>16.539221000000001</v>
      </c>
      <c r="I871" s="14">
        <f t="shared" si="26"/>
        <v>0.14267834793491874</v>
      </c>
      <c r="J871" s="16" t="str">
        <f t="shared" si="27"/>
        <v>NO</v>
      </c>
      <c r="K871" s="18"/>
      <c r="L871" s="18"/>
      <c r="M871" s="18"/>
    </row>
    <row r="872" spans="1:13" x14ac:dyDescent="0.3">
      <c r="A872" s="12">
        <v>41192</v>
      </c>
      <c r="B872">
        <v>18.799999</v>
      </c>
      <c r="C872">
        <v>18.799999</v>
      </c>
      <c r="D872">
        <v>18.290001</v>
      </c>
      <c r="E872">
        <v>18.309999000000001</v>
      </c>
      <c r="F872">
        <v>42085700</v>
      </c>
      <c r="G872">
        <v>16.584509000000001</v>
      </c>
      <c r="I872" s="14">
        <f t="shared" si="26"/>
        <v>0.11782662501994046</v>
      </c>
      <c r="J872" s="16" t="str">
        <f t="shared" si="27"/>
        <v>NO</v>
      </c>
      <c r="K872" s="18"/>
      <c r="L872" s="18"/>
      <c r="M872" s="18"/>
    </row>
    <row r="873" spans="1:13" x14ac:dyDescent="0.3">
      <c r="A873" s="12">
        <v>41191</v>
      </c>
      <c r="B873">
        <v>18.93</v>
      </c>
      <c r="C873">
        <v>19.059999000000001</v>
      </c>
      <c r="D873">
        <v>18.760000000000002</v>
      </c>
      <c r="E873">
        <v>18.799999</v>
      </c>
      <c r="F873">
        <v>42377800</v>
      </c>
      <c r="G873">
        <v>17.028331999999999</v>
      </c>
      <c r="I873" s="14">
        <f t="shared" si="26"/>
        <v>0.14564283973187075</v>
      </c>
      <c r="J873" s="16" t="str">
        <f t="shared" si="27"/>
        <v>NO</v>
      </c>
      <c r="K873" s="18"/>
      <c r="L873" s="18"/>
      <c r="M873" s="18"/>
    </row>
    <row r="874" spans="1:13" x14ac:dyDescent="0.3">
      <c r="A874" s="12">
        <v>41190</v>
      </c>
      <c r="B874">
        <v>18.889999</v>
      </c>
      <c r="C874">
        <v>19.079999999999998</v>
      </c>
      <c r="D874">
        <v>18.809999000000001</v>
      </c>
      <c r="E874">
        <v>18.899999999999999</v>
      </c>
      <c r="F874">
        <v>24170900</v>
      </c>
      <c r="G874">
        <v>17.118908999999999</v>
      </c>
      <c r="I874" s="14">
        <f t="shared" si="26"/>
        <v>0.13513513513513509</v>
      </c>
      <c r="J874" s="16" t="str">
        <f t="shared" si="27"/>
        <v>NO</v>
      </c>
      <c r="K874" s="18"/>
      <c r="L874" s="18"/>
      <c r="M874" s="18"/>
    </row>
    <row r="875" spans="1:13" x14ac:dyDescent="0.3">
      <c r="A875" s="12">
        <v>41187</v>
      </c>
      <c r="B875">
        <v>19.040001</v>
      </c>
      <c r="C875">
        <v>19.139999</v>
      </c>
      <c r="D875">
        <v>18.799999</v>
      </c>
      <c r="E875">
        <v>18.860001</v>
      </c>
      <c r="F875">
        <v>27750400</v>
      </c>
      <c r="G875">
        <v>17.082678999999999</v>
      </c>
      <c r="I875" s="14">
        <f t="shared" si="26"/>
        <v>0.12462737030411453</v>
      </c>
      <c r="J875" s="16" t="str">
        <f t="shared" si="27"/>
        <v>NO</v>
      </c>
      <c r="K875" s="18"/>
      <c r="L875" s="18"/>
      <c r="M875" s="18"/>
    </row>
    <row r="876" spans="1:13" x14ac:dyDescent="0.3">
      <c r="A876" s="12">
        <v>41186</v>
      </c>
      <c r="B876">
        <v>19.010000000000002</v>
      </c>
      <c r="C876">
        <v>19.049999</v>
      </c>
      <c r="D876">
        <v>18.850000000000001</v>
      </c>
      <c r="E876">
        <v>18.899999999999999</v>
      </c>
      <c r="F876">
        <v>29734700</v>
      </c>
      <c r="G876">
        <v>17.118908999999999</v>
      </c>
      <c r="I876" s="14">
        <f t="shared" si="26"/>
        <v>0.11570241347683519</v>
      </c>
      <c r="J876" s="16" t="str">
        <f t="shared" si="27"/>
        <v>NO</v>
      </c>
      <c r="K876" s="18"/>
      <c r="L876" s="18"/>
      <c r="M876" s="18"/>
    </row>
    <row r="877" spans="1:13" x14ac:dyDescent="0.3">
      <c r="A877" s="12">
        <v>41185</v>
      </c>
      <c r="B877">
        <v>18.959999</v>
      </c>
      <c r="C877">
        <v>19.100000000000001</v>
      </c>
      <c r="D877">
        <v>18.879999000000002</v>
      </c>
      <c r="E877">
        <v>18.93</v>
      </c>
      <c r="F877">
        <v>33816700</v>
      </c>
      <c r="G877">
        <v>17.146082</v>
      </c>
      <c r="I877" s="14">
        <f t="shared" si="26"/>
        <v>0.10379008746355689</v>
      </c>
      <c r="J877" s="16" t="str">
        <f t="shared" si="27"/>
        <v>NO</v>
      </c>
      <c r="K877" s="18"/>
      <c r="L877" s="18"/>
      <c r="M877" s="18"/>
    </row>
    <row r="878" spans="1:13" x14ac:dyDescent="0.3">
      <c r="A878" s="12">
        <v>41184</v>
      </c>
      <c r="B878">
        <v>19.09</v>
      </c>
      <c r="C878">
        <v>19.139999</v>
      </c>
      <c r="D878">
        <v>18.73</v>
      </c>
      <c r="E878">
        <v>18.870000999999998</v>
      </c>
      <c r="F878">
        <v>34712100</v>
      </c>
      <c r="G878">
        <v>17.091736999999998</v>
      </c>
      <c r="I878" s="14">
        <f t="shared" si="26"/>
        <v>0.10480099531615927</v>
      </c>
      <c r="J878" s="16" t="str">
        <f t="shared" si="27"/>
        <v>NO</v>
      </c>
      <c r="K878" s="18"/>
      <c r="L878" s="18"/>
      <c r="M878" s="18"/>
    </row>
    <row r="879" spans="1:13" x14ac:dyDescent="0.3">
      <c r="A879" s="12">
        <v>41183</v>
      </c>
      <c r="B879">
        <v>19.23</v>
      </c>
      <c r="C879">
        <v>19.399999999999999</v>
      </c>
      <c r="D879">
        <v>18.940000999999999</v>
      </c>
      <c r="E879">
        <v>19.040001</v>
      </c>
      <c r="F879">
        <v>37481100</v>
      </c>
      <c r="G879">
        <v>17.118908999999999</v>
      </c>
      <c r="I879" s="14">
        <f t="shared" si="26"/>
        <v>0.10891094933022694</v>
      </c>
      <c r="J879" s="16" t="str">
        <f t="shared" si="27"/>
        <v>NO</v>
      </c>
      <c r="K879" s="18"/>
      <c r="L879" s="18"/>
      <c r="M879" s="18"/>
    </row>
    <row r="880" spans="1:13" x14ac:dyDescent="0.3">
      <c r="A880" s="12">
        <v>41180</v>
      </c>
      <c r="B880">
        <v>19</v>
      </c>
      <c r="C880">
        <v>19.360001</v>
      </c>
      <c r="D880">
        <v>19</v>
      </c>
      <c r="E880">
        <v>19.100000000000001</v>
      </c>
      <c r="F880">
        <v>61124700</v>
      </c>
      <c r="G880">
        <v>17.172854999999998</v>
      </c>
      <c r="I880" s="14">
        <f t="shared" si="26"/>
        <v>0.15898058252427183</v>
      </c>
      <c r="J880" s="16" t="str">
        <f t="shared" si="27"/>
        <v>NO</v>
      </c>
      <c r="K880" s="18"/>
      <c r="L880" s="18"/>
      <c r="M880" s="18"/>
    </row>
    <row r="881" spans="1:13" x14ac:dyDescent="0.3">
      <c r="A881" s="12">
        <v>41179</v>
      </c>
      <c r="B881">
        <v>18.68</v>
      </c>
      <c r="C881">
        <v>18.879999000000002</v>
      </c>
      <c r="D881">
        <v>18.549999</v>
      </c>
      <c r="E881">
        <v>18.799999</v>
      </c>
      <c r="F881">
        <v>29813600</v>
      </c>
      <c r="G881">
        <v>16.903123000000001</v>
      </c>
      <c r="I881" s="14">
        <f t="shared" si="26"/>
        <v>0.1237297668858337</v>
      </c>
      <c r="J881" s="16" t="str">
        <f t="shared" si="27"/>
        <v>NO</v>
      </c>
      <c r="K881" s="18"/>
      <c r="L881" s="18"/>
      <c r="M881" s="18"/>
    </row>
    <row r="882" spans="1:13" x14ac:dyDescent="0.3">
      <c r="A882" s="12">
        <v>41178</v>
      </c>
      <c r="B882">
        <v>18.690000999999999</v>
      </c>
      <c r="C882">
        <v>18.75</v>
      </c>
      <c r="D882">
        <v>18.350000000000001</v>
      </c>
      <c r="E882">
        <v>18.579999999999998</v>
      </c>
      <c r="F882">
        <v>30273700</v>
      </c>
      <c r="G882">
        <v>16.705321000000001</v>
      </c>
      <c r="I882" s="14">
        <f t="shared" si="26"/>
        <v>0.10463733650416152</v>
      </c>
      <c r="J882" s="16" t="str">
        <f t="shared" si="27"/>
        <v>NO</v>
      </c>
      <c r="K882" s="18"/>
      <c r="L882" s="18"/>
      <c r="M882" s="18"/>
    </row>
    <row r="883" spans="1:13" x14ac:dyDescent="0.3">
      <c r="A883" s="12">
        <v>41177</v>
      </c>
      <c r="B883">
        <v>18.950001</v>
      </c>
      <c r="C883">
        <v>18.969999000000001</v>
      </c>
      <c r="D883">
        <v>18.629999000000002</v>
      </c>
      <c r="E883">
        <v>18.670000000000002</v>
      </c>
      <c r="F883">
        <v>33991600</v>
      </c>
      <c r="G883">
        <v>16.786241</v>
      </c>
      <c r="I883" s="14">
        <f t="shared" si="26"/>
        <v>0.10212508251918062</v>
      </c>
      <c r="J883" s="16" t="str">
        <f t="shared" si="27"/>
        <v>NO</v>
      </c>
      <c r="K883" s="18"/>
      <c r="L883" s="18"/>
      <c r="M883" s="18"/>
    </row>
    <row r="884" spans="1:13" x14ac:dyDescent="0.3">
      <c r="A884" s="12">
        <v>41176</v>
      </c>
      <c r="B884">
        <v>18.860001</v>
      </c>
      <c r="C884">
        <v>18.98</v>
      </c>
      <c r="D884">
        <v>18.690000999999999</v>
      </c>
      <c r="E884">
        <v>18.809999000000001</v>
      </c>
      <c r="F884">
        <v>32180400</v>
      </c>
      <c r="G884">
        <v>16.912113999999999</v>
      </c>
      <c r="I884" s="14">
        <f t="shared" si="26"/>
        <v>9.8073560891626332E-2</v>
      </c>
      <c r="J884" s="16" t="str">
        <f t="shared" si="27"/>
        <v>NO</v>
      </c>
      <c r="K884" s="18"/>
      <c r="L884" s="18"/>
      <c r="M884" s="18"/>
    </row>
    <row r="885" spans="1:13" x14ac:dyDescent="0.3">
      <c r="A885" s="12">
        <v>41173</v>
      </c>
      <c r="B885">
        <v>19.149999999999999</v>
      </c>
      <c r="C885">
        <v>19.200001</v>
      </c>
      <c r="D885">
        <v>18.889999</v>
      </c>
      <c r="E885">
        <v>18.899999999999999</v>
      </c>
      <c r="F885">
        <v>42198200</v>
      </c>
      <c r="G885">
        <v>16.993034000000002</v>
      </c>
      <c r="I885" s="14">
        <f t="shared" si="26"/>
        <v>0.11636148848198458</v>
      </c>
      <c r="J885" s="16" t="str">
        <f t="shared" si="27"/>
        <v>NO</v>
      </c>
      <c r="K885" s="18"/>
      <c r="L885" s="18"/>
      <c r="M885" s="18"/>
    </row>
    <row r="886" spans="1:13" x14ac:dyDescent="0.3">
      <c r="A886" s="12">
        <v>41172</v>
      </c>
      <c r="B886">
        <v>19.030000999999999</v>
      </c>
      <c r="C886">
        <v>19.110001</v>
      </c>
      <c r="D886">
        <v>18.899999999999999</v>
      </c>
      <c r="E886">
        <v>19.110001</v>
      </c>
      <c r="F886">
        <v>25116000</v>
      </c>
      <c r="G886">
        <v>17.181846</v>
      </c>
      <c r="I886" s="14">
        <f t="shared" si="26"/>
        <v>9.1376413478012397E-2</v>
      </c>
      <c r="J886" s="16" t="str">
        <f t="shared" si="27"/>
        <v>NO</v>
      </c>
      <c r="K886" s="18"/>
      <c r="L886" s="18"/>
      <c r="M886" s="18"/>
    </row>
    <row r="887" spans="1:13" x14ac:dyDescent="0.3">
      <c r="A887" s="12">
        <v>41171</v>
      </c>
      <c r="B887">
        <v>19.18</v>
      </c>
      <c r="C887">
        <v>19.209999</v>
      </c>
      <c r="D887">
        <v>18.950001</v>
      </c>
      <c r="E887">
        <v>19.120000999999998</v>
      </c>
      <c r="F887">
        <v>29693900</v>
      </c>
      <c r="G887">
        <v>17.190836999999998</v>
      </c>
      <c r="I887" s="14">
        <f t="shared" si="26"/>
        <v>0.11292206053550635</v>
      </c>
      <c r="J887" s="16" t="str">
        <f t="shared" si="27"/>
        <v>NO</v>
      </c>
      <c r="K887" s="18"/>
      <c r="L887" s="18"/>
      <c r="M887" s="18"/>
    </row>
    <row r="888" spans="1:13" x14ac:dyDescent="0.3">
      <c r="A888" s="12">
        <v>41170</v>
      </c>
      <c r="B888">
        <v>19.059999000000001</v>
      </c>
      <c r="C888">
        <v>19.27</v>
      </c>
      <c r="D888">
        <v>19.010000000000002</v>
      </c>
      <c r="E888">
        <v>19.049999</v>
      </c>
      <c r="F888">
        <v>45475300</v>
      </c>
      <c r="G888">
        <v>17.127898999999999</v>
      </c>
      <c r="I888" s="14">
        <f t="shared" si="26"/>
        <v>0.11143524570800745</v>
      </c>
      <c r="J888" s="16" t="str">
        <f t="shared" si="27"/>
        <v>NO</v>
      </c>
      <c r="K888" s="18"/>
      <c r="L888" s="18"/>
      <c r="M888" s="18"/>
    </row>
    <row r="889" spans="1:13" x14ac:dyDescent="0.3">
      <c r="A889" s="12">
        <v>41169</v>
      </c>
      <c r="B889">
        <v>19.16</v>
      </c>
      <c r="C889">
        <v>19.309999000000001</v>
      </c>
      <c r="D889">
        <v>19.059999000000001</v>
      </c>
      <c r="E889">
        <v>19.16</v>
      </c>
      <c r="F889">
        <v>36731800</v>
      </c>
      <c r="G889">
        <v>17.226800999999998</v>
      </c>
      <c r="I889" s="14">
        <f t="shared" si="26"/>
        <v>0.12046783625730995</v>
      </c>
      <c r="J889" s="16" t="str">
        <f t="shared" si="27"/>
        <v>NO</v>
      </c>
      <c r="K889" s="18"/>
      <c r="L889" s="18"/>
      <c r="M889" s="18"/>
    </row>
    <row r="890" spans="1:13" x14ac:dyDescent="0.3">
      <c r="A890" s="12">
        <v>41166</v>
      </c>
      <c r="B890">
        <v>19.360001</v>
      </c>
      <c r="C890">
        <v>19.690000999999999</v>
      </c>
      <c r="D890">
        <v>19.34</v>
      </c>
      <c r="E890">
        <v>19.489999999999998</v>
      </c>
      <c r="F890">
        <v>46351900</v>
      </c>
      <c r="G890">
        <v>17.523503999999999</v>
      </c>
      <c r="I890" s="14">
        <f t="shared" si="26"/>
        <v>0.15189125295508243</v>
      </c>
      <c r="J890" s="16" t="str">
        <f t="shared" si="27"/>
        <v>NO</v>
      </c>
      <c r="K890" s="18"/>
      <c r="L890" s="18"/>
      <c r="M890" s="18"/>
    </row>
    <row r="891" spans="1:13" x14ac:dyDescent="0.3">
      <c r="A891" s="12">
        <v>41165</v>
      </c>
      <c r="B891">
        <v>19.059999000000001</v>
      </c>
      <c r="C891">
        <v>19.52</v>
      </c>
      <c r="D891">
        <v>19.02</v>
      </c>
      <c r="E891">
        <v>19.360001</v>
      </c>
      <c r="F891">
        <v>37780500</v>
      </c>
      <c r="G891">
        <v>17.406621999999999</v>
      </c>
      <c r="I891" s="14">
        <f t="shared" si="26"/>
        <v>0.16206488595438184</v>
      </c>
      <c r="J891" s="16" t="str">
        <f t="shared" si="27"/>
        <v>NO</v>
      </c>
      <c r="K891" s="18"/>
      <c r="L891" s="18"/>
      <c r="M891" s="18"/>
    </row>
    <row r="892" spans="1:13" x14ac:dyDescent="0.3">
      <c r="A892" s="12">
        <v>41164</v>
      </c>
      <c r="B892">
        <v>19.110001</v>
      </c>
      <c r="C892">
        <v>19.27</v>
      </c>
      <c r="D892">
        <v>19.040001</v>
      </c>
      <c r="E892">
        <v>19.079999999999998</v>
      </c>
      <c r="F892">
        <v>28482200</v>
      </c>
      <c r="G892">
        <v>17.154872000000001</v>
      </c>
      <c r="I892" s="14">
        <f t="shared" si="26"/>
        <v>0.13639064107262411</v>
      </c>
      <c r="J892" s="16" t="str">
        <f t="shared" si="27"/>
        <v>NO</v>
      </c>
      <c r="K892" s="18"/>
      <c r="L892" s="18"/>
      <c r="M892" s="18"/>
    </row>
    <row r="893" spans="1:13" x14ac:dyDescent="0.3">
      <c r="A893" s="12">
        <v>41163</v>
      </c>
      <c r="B893">
        <v>19.120000999999998</v>
      </c>
      <c r="C893">
        <v>19.25</v>
      </c>
      <c r="D893">
        <v>18.93</v>
      </c>
      <c r="E893">
        <v>19.040001</v>
      </c>
      <c r="F893">
        <v>31320100</v>
      </c>
      <c r="G893">
        <v>17.118908999999999</v>
      </c>
      <c r="I893" s="14">
        <f t="shared" si="26"/>
        <v>0.15533986650485443</v>
      </c>
      <c r="J893" s="16" t="str">
        <f t="shared" si="27"/>
        <v>NO</v>
      </c>
      <c r="K893" s="18"/>
      <c r="L893" s="18"/>
      <c r="M893" s="18"/>
    </row>
    <row r="894" spans="1:13" x14ac:dyDescent="0.3">
      <c r="A894" s="12">
        <v>41162</v>
      </c>
      <c r="B894">
        <v>19.43</v>
      </c>
      <c r="C894">
        <v>19.469999000000001</v>
      </c>
      <c r="D894">
        <v>19.100000000000001</v>
      </c>
      <c r="E894">
        <v>19.149999999999999</v>
      </c>
      <c r="F894">
        <v>40047200</v>
      </c>
      <c r="G894">
        <v>17.217808999999999</v>
      </c>
      <c r="I894" s="14">
        <f t="shared" si="26"/>
        <v>0.14465032875074701</v>
      </c>
      <c r="J894" s="16" t="str">
        <f t="shared" si="27"/>
        <v>NO</v>
      </c>
      <c r="K894" s="18"/>
      <c r="L894" s="18"/>
      <c r="M894" s="18"/>
    </row>
    <row r="895" spans="1:13" x14ac:dyDescent="0.3">
      <c r="A895" s="12">
        <v>41159</v>
      </c>
      <c r="B895">
        <v>19.549999</v>
      </c>
      <c r="C895">
        <v>19.649999999999999</v>
      </c>
      <c r="D895">
        <v>19.25</v>
      </c>
      <c r="E895">
        <v>19.559999000000001</v>
      </c>
      <c r="F895">
        <v>44786600</v>
      </c>
      <c r="G895">
        <v>17.586441000000001</v>
      </c>
      <c r="I895" s="14">
        <f t="shared" si="26"/>
        <v>0.17973455971049468</v>
      </c>
      <c r="J895" s="16" t="str">
        <f t="shared" si="27"/>
        <v>NO</v>
      </c>
      <c r="K895" s="18"/>
      <c r="L895" s="18"/>
      <c r="M895" s="18"/>
    </row>
    <row r="896" spans="1:13" x14ac:dyDescent="0.3">
      <c r="A896" s="12">
        <v>41158</v>
      </c>
      <c r="B896">
        <v>19.07</v>
      </c>
      <c r="C896">
        <v>19.75</v>
      </c>
      <c r="D896">
        <v>19.049999</v>
      </c>
      <c r="E896">
        <v>19.73</v>
      </c>
      <c r="F896">
        <v>59444100</v>
      </c>
      <c r="G896">
        <v>17.739288999999999</v>
      </c>
      <c r="I896" s="14">
        <f t="shared" si="26"/>
        <v>0.18214492617465994</v>
      </c>
      <c r="J896" s="16" t="str">
        <f t="shared" si="27"/>
        <v>NO</v>
      </c>
      <c r="K896" s="18"/>
      <c r="L896" s="18"/>
      <c r="M896" s="18"/>
    </row>
    <row r="897" spans="1:13" x14ac:dyDescent="0.3">
      <c r="A897" s="12">
        <v>41157</v>
      </c>
      <c r="B897">
        <v>19</v>
      </c>
      <c r="C897">
        <v>19.120000999999998</v>
      </c>
      <c r="D897">
        <v>18.870000999999998</v>
      </c>
      <c r="E897">
        <v>18.899999999999999</v>
      </c>
      <c r="F897">
        <v>30580300</v>
      </c>
      <c r="G897">
        <v>16.993034000000002</v>
      </c>
      <c r="I897" s="14">
        <f t="shared" si="26"/>
        <v>0.17245650294934856</v>
      </c>
      <c r="J897" s="16" t="str">
        <f t="shared" si="27"/>
        <v>NO</v>
      </c>
      <c r="K897" s="18"/>
      <c r="L897" s="18"/>
      <c r="M897" s="18"/>
    </row>
    <row r="898" spans="1:13" x14ac:dyDescent="0.3">
      <c r="A898" s="12">
        <v>41156</v>
      </c>
      <c r="B898">
        <v>18.989999999999998</v>
      </c>
      <c r="C898">
        <v>19.139999</v>
      </c>
      <c r="D898">
        <v>18.799999</v>
      </c>
      <c r="E898">
        <v>19</v>
      </c>
      <c r="F898">
        <v>27006700</v>
      </c>
      <c r="G898">
        <v>17.082944000000001</v>
      </c>
      <c r="I898" s="14">
        <f t="shared" ref="I898:I961" si="28">+(E898/E962)-1</f>
        <v>0.17939160897631234</v>
      </c>
      <c r="J898" s="16" t="str">
        <f t="shared" ref="J898:J961" si="29">+IF(I898&gt;=0.2,"YES","NO")</f>
        <v>NO</v>
      </c>
      <c r="K898" s="18"/>
      <c r="L898" s="18"/>
      <c r="M898" s="18"/>
    </row>
    <row r="899" spans="1:13" x14ac:dyDescent="0.3">
      <c r="A899" s="12">
        <v>41152</v>
      </c>
      <c r="B899">
        <v>19.100000000000001</v>
      </c>
      <c r="C899">
        <v>19.25</v>
      </c>
      <c r="D899">
        <v>18.920000000000002</v>
      </c>
      <c r="E899">
        <v>19.079999999999998</v>
      </c>
      <c r="F899">
        <v>38502400</v>
      </c>
      <c r="G899">
        <v>17.154872000000001</v>
      </c>
      <c r="I899" s="14">
        <f t="shared" si="28"/>
        <v>0.19548872180451116</v>
      </c>
      <c r="J899" s="16" t="str">
        <f t="shared" si="29"/>
        <v>NO</v>
      </c>
      <c r="K899" s="18"/>
      <c r="L899" s="18"/>
      <c r="M899" s="18"/>
    </row>
    <row r="900" spans="1:13" x14ac:dyDescent="0.3">
      <c r="A900" s="12">
        <v>41151</v>
      </c>
      <c r="B900">
        <v>19.079999999999998</v>
      </c>
      <c r="C900">
        <v>19.079999999999998</v>
      </c>
      <c r="D900">
        <v>18.829999999999998</v>
      </c>
      <c r="E900">
        <v>18.899999999999999</v>
      </c>
      <c r="F900">
        <v>24683300</v>
      </c>
      <c r="G900">
        <v>16.993034000000002</v>
      </c>
      <c r="I900" s="14">
        <f t="shared" si="28"/>
        <v>0.15737905695039811</v>
      </c>
      <c r="J900" s="16" t="str">
        <f t="shared" si="29"/>
        <v>NO</v>
      </c>
      <c r="K900" s="18"/>
      <c r="L900" s="18"/>
      <c r="M900" s="18"/>
    </row>
    <row r="901" spans="1:13" x14ac:dyDescent="0.3">
      <c r="A901" s="12">
        <v>41150</v>
      </c>
      <c r="B901">
        <v>19.219999000000001</v>
      </c>
      <c r="C901">
        <v>19.260000000000002</v>
      </c>
      <c r="D901">
        <v>19</v>
      </c>
      <c r="E901">
        <v>19.200001</v>
      </c>
      <c r="F901">
        <v>29766800</v>
      </c>
      <c r="G901">
        <v>17.262765000000002</v>
      </c>
      <c r="I901" s="14">
        <f t="shared" si="28"/>
        <v>0.17144613614680515</v>
      </c>
      <c r="J901" s="16" t="str">
        <f t="shared" si="29"/>
        <v>NO</v>
      </c>
      <c r="K901" s="18"/>
      <c r="L901" s="18"/>
      <c r="M901" s="18"/>
    </row>
    <row r="902" spans="1:13" x14ac:dyDescent="0.3">
      <c r="A902" s="12">
        <v>41149</v>
      </c>
      <c r="B902">
        <v>19.309999000000001</v>
      </c>
      <c r="C902">
        <v>19.350000000000001</v>
      </c>
      <c r="D902">
        <v>19.16</v>
      </c>
      <c r="E902">
        <v>19.219999000000001</v>
      </c>
      <c r="F902">
        <v>30468900</v>
      </c>
      <c r="G902">
        <v>17.280746000000001</v>
      </c>
      <c r="I902" s="14">
        <f t="shared" si="28"/>
        <v>0.15852917420132617</v>
      </c>
      <c r="J902" s="16" t="str">
        <f t="shared" si="29"/>
        <v>NO</v>
      </c>
      <c r="K902" s="18"/>
      <c r="L902" s="18"/>
      <c r="M902" s="18"/>
    </row>
    <row r="903" spans="1:13" x14ac:dyDescent="0.3">
      <c r="A903" s="12">
        <v>41148</v>
      </c>
      <c r="B903">
        <v>19.239999999999998</v>
      </c>
      <c r="C903">
        <v>19.370000999999998</v>
      </c>
      <c r="D903">
        <v>19.139999</v>
      </c>
      <c r="E903">
        <v>19.360001</v>
      </c>
      <c r="F903">
        <v>32091900</v>
      </c>
      <c r="G903">
        <v>17.406621999999999</v>
      </c>
      <c r="I903" s="14">
        <f t="shared" si="28"/>
        <v>0.18554813227189237</v>
      </c>
      <c r="J903" s="16" t="str">
        <f t="shared" si="29"/>
        <v>NO</v>
      </c>
      <c r="K903" s="18"/>
      <c r="L903" s="18"/>
      <c r="M903" s="18"/>
    </row>
    <row r="904" spans="1:13" x14ac:dyDescent="0.3">
      <c r="A904" s="12">
        <v>41145</v>
      </c>
      <c r="B904">
        <v>19.040001</v>
      </c>
      <c r="C904">
        <v>19.239999999999998</v>
      </c>
      <c r="D904">
        <v>18.93</v>
      </c>
      <c r="E904">
        <v>19.200001</v>
      </c>
      <c r="F904">
        <v>32440300</v>
      </c>
      <c r="G904">
        <v>17.262765000000002</v>
      </c>
      <c r="I904" s="14">
        <f t="shared" si="28"/>
        <v>0.17144613614680515</v>
      </c>
      <c r="J904" s="16" t="str">
        <f t="shared" si="29"/>
        <v>NO</v>
      </c>
      <c r="K904" s="18"/>
      <c r="L904" s="18"/>
      <c r="M904" s="18"/>
    </row>
    <row r="905" spans="1:13" x14ac:dyDescent="0.3">
      <c r="A905" s="12">
        <v>41144</v>
      </c>
      <c r="B905">
        <v>19.149999999999999</v>
      </c>
      <c r="C905">
        <v>19.389999</v>
      </c>
      <c r="D905">
        <v>19.040001</v>
      </c>
      <c r="E905">
        <v>19.129999000000002</v>
      </c>
      <c r="F905">
        <v>37601200</v>
      </c>
      <c r="G905">
        <v>17.199826999999999</v>
      </c>
      <c r="I905" s="14">
        <f t="shared" si="28"/>
        <v>0.14619519795115665</v>
      </c>
      <c r="J905" s="16" t="str">
        <f t="shared" si="29"/>
        <v>NO</v>
      </c>
      <c r="K905" s="18"/>
      <c r="L905" s="18"/>
      <c r="M905" s="18"/>
    </row>
    <row r="906" spans="1:13" x14ac:dyDescent="0.3">
      <c r="A906" s="12">
        <v>41143</v>
      </c>
      <c r="B906">
        <v>19.07</v>
      </c>
      <c r="C906">
        <v>19.219999000000001</v>
      </c>
      <c r="D906">
        <v>18.959999</v>
      </c>
      <c r="E906">
        <v>19.219999000000001</v>
      </c>
      <c r="F906">
        <v>47546000</v>
      </c>
      <c r="G906">
        <v>17.280746000000001</v>
      </c>
      <c r="I906" s="14">
        <f t="shared" si="28"/>
        <v>0.14883436939629413</v>
      </c>
      <c r="J906" s="16" t="str">
        <f t="shared" si="29"/>
        <v>NO</v>
      </c>
      <c r="K906" s="18"/>
      <c r="L906" s="18"/>
      <c r="M906" s="18"/>
    </row>
    <row r="907" spans="1:13" x14ac:dyDescent="0.3">
      <c r="A907" s="12">
        <v>41142</v>
      </c>
      <c r="B907">
        <v>19</v>
      </c>
      <c r="C907">
        <v>19.27</v>
      </c>
      <c r="D907">
        <v>18.98</v>
      </c>
      <c r="E907">
        <v>19.16</v>
      </c>
      <c r="F907">
        <v>45522300</v>
      </c>
      <c r="G907">
        <v>17.226800999999998</v>
      </c>
      <c r="I907" s="14">
        <f t="shared" si="28"/>
        <v>0.14937012597480503</v>
      </c>
      <c r="J907" s="16" t="str">
        <f t="shared" si="29"/>
        <v>NO</v>
      </c>
      <c r="K907" s="18"/>
      <c r="L907" s="18"/>
      <c r="M907" s="18"/>
    </row>
    <row r="908" spans="1:13" x14ac:dyDescent="0.3">
      <c r="A908" s="12">
        <v>41141</v>
      </c>
      <c r="B908">
        <v>19</v>
      </c>
      <c r="C908">
        <v>19.149999999999999</v>
      </c>
      <c r="D908">
        <v>18.799999</v>
      </c>
      <c r="E908">
        <v>18.940000999999999</v>
      </c>
      <c r="F908">
        <v>39384600</v>
      </c>
      <c r="G908">
        <v>17.028998999999999</v>
      </c>
      <c r="I908" s="14">
        <f t="shared" si="28"/>
        <v>0.14996977231146147</v>
      </c>
      <c r="J908" s="16" t="str">
        <f t="shared" si="29"/>
        <v>NO</v>
      </c>
      <c r="K908" s="18"/>
      <c r="L908" s="18"/>
      <c r="M908" s="18"/>
    </row>
    <row r="909" spans="1:13" x14ac:dyDescent="0.3">
      <c r="A909" s="12">
        <v>41138</v>
      </c>
      <c r="B909">
        <v>19.030000999999999</v>
      </c>
      <c r="C909">
        <v>19.23</v>
      </c>
      <c r="D909">
        <v>18.959999</v>
      </c>
      <c r="E909">
        <v>19.059999000000001</v>
      </c>
      <c r="F909">
        <v>55706700</v>
      </c>
      <c r="G909">
        <v>17.136890000000001</v>
      </c>
      <c r="I909" s="14">
        <f t="shared" si="28"/>
        <v>0.15166164058378495</v>
      </c>
      <c r="J909" s="16" t="str">
        <f t="shared" si="29"/>
        <v>NO</v>
      </c>
      <c r="K909" s="18"/>
      <c r="L909" s="18"/>
      <c r="M909" s="18"/>
    </row>
    <row r="910" spans="1:13" x14ac:dyDescent="0.3">
      <c r="A910" s="12">
        <v>41137</v>
      </c>
      <c r="B910">
        <v>18.629999000000002</v>
      </c>
      <c r="C910">
        <v>19.139999</v>
      </c>
      <c r="D910">
        <v>18.57</v>
      </c>
      <c r="E910">
        <v>19.02</v>
      </c>
      <c r="F910">
        <v>152184100</v>
      </c>
      <c r="G910">
        <v>17.100926999999999</v>
      </c>
      <c r="I910" s="14">
        <f t="shared" si="28"/>
        <v>0.13960448534424907</v>
      </c>
      <c r="J910" s="16" t="str">
        <f t="shared" si="29"/>
        <v>NO</v>
      </c>
      <c r="K910" s="18"/>
      <c r="L910" s="18"/>
      <c r="M910" s="18"/>
    </row>
    <row r="911" spans="1:13" x14ac:dyDescent="0.3">
      <c r="A911" s="12">
        <v>41136</v>
      </c>
      <c r="B911">
        <v>17.149999999999999</v>
      </c>
      <c r="C911">
        <v>17.530000999999999</v>
      </c>
      <c r="D911">
        <v>17.120000999999998</v>
      </c>
      <c r="E911">
        <v>17.350000000000001</v>
      </c>
      <c r="F911">
        <v>63235200</v>
      </c>
      <c r="G911">
        <v>15.599425999999999</v>
      </c>
      <c r="I911" s="14">
        <f t="shared" si="28"/>
        <v>4.8972125213293527E-2</v>
      </c>
      <c r="J911" s="16" t="str">
        <f t="shared" si="29"/>
        <v>NO</v>
      </c>
      <c r="K911" s="18"/>
      <c r="L911" s="18"/>
      <c r="M911" s="18"/>
    </row>
    <row r="912" spans="1:13" x14ac:dyDescent="0.3">
      <c r="A912" s="12">
        <v>41135</v>
      </c>
      <c r="B912">
        <v>17.399999999999999</v>
      </c>
      <c r="C912">
        <v>17.399999999999999</v>
      </c>
      <c r="D912">
        <v>17.110001</v>
      </c>
      <c r="E912">
        <v>17.170000000000002</v>
      </c>
      <c r="F912">
        <v>40256600</v>
      </c>
      <c r="G912">
        <v>15.437587000000001</v>
      </c>
      <c r="I912" s="14">
        <f t="shared" si="28"/>
        <v>2.7528487583990957E-2</v>
      </c>
      <c r="J912" s="16" t="str">
        <f t="shared" si="29"/>
        <v>NO</v>
      </c>
      <c r="K912" s="18"/>
      <c r="L912" s="18"/>
      <c r="M912" s="18"/>
    </row>
    <row r="913" spans="1:13" x14ac:dyDescent="0.3">
      <c r="A913" s="12">
        <v>41134</v>
      </c>
      <c r="B913">
        <v>17.540001</v>
      </c>
      <c r="C913">
        <v>17.59</v>
      </c>
      <c r="D913">
        <v>17.23</v>
      </c>
      <c r="E913">
        <v>17.34</v>
      </c>
      <c r="F913">
        <v>33823200</v>
      </c>
      <c r="G913">
        <v>15.590434999999999</v>
      </c>
      <c r="I913" s="14">
        <f t="shared" si="28"/>
        <v>5.0272562083585548E-2</v>
      </c>
      <c r="J913" s="16" t="str">
        <f t="shared" si="29"/>
        <v>NO</v>
      </c>
      <c r="K913" s="18"/>
      <c r="L913" s="18"/>
      <c r="M913" s="18"/>
    </row>
    <row r="914" spans="1:13" x14ac:dyDescent="0.3">
      <c r="A914" s="12">
        <v>41131</v>
      </c>
      <c r="B914">
        <v>17.489999999999998</v>
      </c>
      <c r="C914">
        <v>17.559999000000001</v>
      </c>
      <c r="D914">
        <v>17.299999</v>
      </c>
      <c r="E914">
        <v>17.540001</v>
      </c>
      <c r="F914">
        <v>38278100</v>
      </c>
      <c r="G914">
        <v>15.770256</v>
      </c>
      <c r="I914" s="14">
        <f t="shared" si="28"/>
        <v>4.3426653386475556E-2</v>
      </c>
      <c r="J914" s="16" t="str">
        <f t="shared" si="29"/>
        <v>NO</v>
      </c>
      <c r="K914" s="18"/>
      <c r="L914" s="18"/>
      <c r="M914" s="18"/>
    </row>
    <row r="915" spans="1:13" x14ac:dyDescent="0.3">
      <c r="A915" s="12">
        <v>41130</v>
      </c>
      <c r="B915">
        <v>17.610001</v>
      </c>
      <c r="C915">
        <v>17.790001</v>
      </c>
      <c r="D915">
        <v>17.48</v>
      </c>
      <c r="E915">
        <v>17.700001</v>
      </c>
      <c r="F915">
        <v>61054300</v>
      </c>
      <c r="G915">
        <v>15.914111999999999</v>
      </c>
      <c r="I915" s="14">
        <f t="shared" si="28"/>
        <v>-5.75079841582542E-2</v>
      </c>
      <c r="J915" s="16" t="str">
        <f t="shared" si="29"/>
        <v>NO</v>
      </c>
      <c r="K915" s="18"/>
      <c r="L915" s="18"/>
      <c r="M915" s="18"/>
    </row>
    <row r="916" spans="1:13" x14ac:dyDescent="0.3">
      <c r="A916" s="12">
        <v>41129</v>
      </c>
      <c r="B916">
        <v>17.040001</v>
      </c>
      <c r="C916">
        <v>17.16</v>
      </c>
      <c r="D916">
        <v>16.860001</v>
      </c>
      <c r="E916">
        <v>17.16</v>
      </c>
      <c r="F916">
        <v>24821800</v>
      </c>
      <c r="G916">
        <v>15.428596000000001</v>
      </c>
      <c r="I916" s="14">
        <f t="shared" si="28"/>
        <v>-8.2843350232140511E-2</v>
      </c>
      <c r="J916" s="16" t="str">
        <f t="shared" si="29"/>
        <v>NO</v>
      </c>
      <c r="K916" s="18"/>
      <c r="L916" s="18"/>
      <c r="M916" s="18"/>
    </row>
    <row r="917" spans="1:13" x14ac:dyDescent="0.3">
      <c r="A917" s="12">
        <v>41128</v>
      </c>
      <c r="B917">
        <v>16.84</v>
      </c>
      <c r="C917">
        <v>17.209999</v>
      </c>
      <c r="D917">
        <v>16.809999000000001</v>
      </c>
      <c r="E917">
        <v>17.139999</v>
      </c>
      <c r="F917">
        <v>41694700</v>
      </c>
      <c r="G917">
        <v>15.410613</v>
      </c>
      <c r="I917" s="14">
        <f t="shared" si="28"/>
        <v>-0.10167720125786162</v>
      </c>
      <c r="J917" s="16" t="str">
        <f t="shared" si="29"/>
        <v>NO</v>
      </c>
      <c r="K917" s="18"/>
      <c r="L917" s="18"/>
      <c r="M917" s="18"/>
    </row>
    <row r="918" spans="1:13" x14ac:dyDescent="0.3">
      <c r="A918" s="12">
        <v>41127</v>
      </c>
      <c r="B918">
        <v>16.489999999999998</v>
      </c>
      <c r="C918">
        <v>16.829999999999998</v>
      </c>
      <c r="D918">
        <v>16.459999</v>
      </c>
      <c r="E918">
        <v>16.690000999999999</v>
      </c>
      <c r="F918">
        <v>32129000</v>
      </c>
      <c r="G918">
        <v>15.006017999999999</v>
      </c>
      <c r="I918" s="14">
        <f t="shared" si="28"/>
        <v>-0.12709204356213166</v>
      </c>
      <c r="J918" s="16" t="str">
        <f t="shared" si="29"/>
        <v>NO</v>
      </c>
      <c r="K918" s="18"/>
      <c r="L918" s="18"/>
      <c r="M918" s="18"/>
    </row>
    <row r="919" spans="1:13" x14ac:dyDescent="0.3">
      <c r="A919" s="12">
        <v>41124</v>
      </c>
      <c r="B919">
        <v>16.079999999999998</v>
      </c>
      <c r="C919">
        <v>16.440000999999999</v>
      </c>
      <c r="D919">
        <v>15.97</v>
      </c>
      <c r="E919">
        <v>16.350000000000001</v>
      </c>
      <c r="F919">
        <v>40928300</v>
      </c>
      <c r="G919">
        <v>14.700322999999999</v>
      </c>
      <c r="I919" s="14">
        <f t="shared" si="28"/>
        <v>-0.17089245288501276</v>
      </c>
      <c r="J919" s="16" t="str">
        <f t="shared" si="29"/>
        <v>NO</v>
      </c>
      <c r="K919" s="18"/>
      <c r="L919" s="18"/>
      <c r="M919" s="18"/>
    </row>
    <row r="920" spans="1:13" x14ac:dyDescent="0.3">
      <c r="A920" s="12">
        <v>41123</v>
      </c>
      <c r="B920">
        <v>15.8</v>
      </c>
      <c r="C920">
        <v>16.110001</v>
      </c>
      <c r="D920">
        <v>15.65</v>
      </c>
      <c r="E920">
        <v>15.74</v>
      </c>
      <c r="F920">
        <v>47426700</v>
      </c>
      <c r="G920">
        <v>14.151870000000001</v>
      </c>
      <c r="I920" s="14">
        <f t="shared" si="28"/>
        <v>-0.20665322580645162</v>
      </c>
      <c r="J920" s="16" t="str">
        <f t="shared" si="29"/>
        <v>NO</v>
      </c>
      <c r="K920" s="18"/>
      <c r="L920" s="18"/>
      <c r="M920" s="18"/>
    </row>
    <row r="921" spans="1:13" x14ac:dyDescent="0.3">
      <c r="A921" s="12">
        <v>41122</v>
      </c>
      <c r="B921">
        <v>16.010000000000002</v>
      </c>
      <c r="C921">
        <v>16.07</v>
      </c>
      <c r="D921">
        <v>15.76</v>
      </c>
      <c r="E921">
        <v>15.98</v>
      </c>
      <c r="F921">
        <v>47398000</v>
      </c>
      <c r="G921">
        <v>14.367654999999999</v>
      </c>
      <c r="I921" s="14">
        <f t="shared" si="28"/>
        <v>-0.20020020020020024</v>
      </c>
      <c r="J921" s="16" t="str">
        <f t="shared" si="29"/>
        <v>NO</v>
      </c>
      <c r="K921" s="18"/>
      <c r="L921" s="18"/>
      <c r="M921" s="18"/>
    </row>
    <row r="922" spans="1:13" x14ac:dyDescent="0.3">
      <c r="A922" s="12">
        <v>41121</v>
      </c>
      <c r="B922">
        <v>15.87</v>
      </c>
      <c r="C922">
        <v>16.110001</v>
      </c>
      <c r="D922">
        <v>15.85</v>
      </c>
      <c r="E922">
        <v>15.95</v>
      </c>
      <c r="F922">
        <v>33961900</v>
      </c>
      <c r="G922">
        <v>14.340681999999999</v>
      </c>
      <c r="I922" s="14">
        <f t="shared" si="28"/>
        <v>-0.20882936507936511</v>
      </c>
      <c r="J922" s="16" t="str">
        <f t="shared" si="29"/>
        <v>NO</v>
      </c>
      <c r="K922" s="18"/>
      <c r="L922" s="18"/>
      <c r="M922" s="18"/>
    </row>
    <row r="923" spans="1:13" x14ac:dyDescent="0.3">
      <c r="A923" s="12">
        <v>41120</v>
      </c>
      <c r="B923">
        <v>15.71</v>
      </c>
      <c r="C923">
        <v>16.07</v>
      </c>
      <c r="D923">
        <v>15.67</v>
      </c>
      <c r="E923">
        <v>15.87</v>
      </c>
      <c r="F923">
        <v>36366500</v>
      </c>
      <c r="G923">
        <v>14.268753999999999</v>
      </c>
      <c r="I923" s="14">
        <f t="shared" si="28"/>
        <v>-0.20570570570570579</v>
      </c>
      <c r="J923" s="16" t="str">
        <f t="shared" si="29"/>
        <v>NO</v>
      </c>
      <c r="K923" s="18"/>
      <c r="L923" s="18"/>
      <c r="M923" s="18"/>
    </row>
    <row r="924" spans="1:13" x14ac:dyDescent="0.3">
      <c r="A924" s="12">
        <v>41117</v>
      </c>
      <c r="B924">
        <v>15.51</v>
      </c>
      <c r="C924">
        <v>15.76</v>
      </c>
      <c r="D924">
        <v>15.3</v>
      </c>
      <c r="E924">
        <v>15.69</v>
      </c>
      <c r="F924">
        <v>40305400</v>
      </c>
      <c r="G924">
        <v>14.106915000000001</v>
      </c>
      <c r="I924" s="14">
        <f t="shared" si="28"/>
        <v>-0.19948979591836746</v>
      </c>
      <c r="J924" s="16" t="str">
        <f t="shared" si="29"/>
        <v>NO</v>
      </c>
      <c r="K924" s="18"/>
      <c r="L924" s="18"/>
      <c r="M924" s="18"/>
    </row>
    <row r="925" spans="1:13" x14ac:dyDescent="0.3">
      <c r="A925" s="12">
        <v>41116</v>
      </c>
      <c r="B925">
        <v>15.7</v>
      </c>
      <c r="C925">
        <v>15.78</v>
      </c>
      <c r="D925">
        <v>15.35</v>
      </c>
      <c r="E925">
        <v>15.38</v>
      </c>
      <c r="F925">
        <v>55945200</v>
      </c>
      <c r="G925">
        <v>13.828194</v>
      </c>
      <c r="I925" s="14">
        <f t="shared" si="28"/>
        <v>-0.21087737301180087</v>
      </c>
      <c r="J925" s="16" t="str">
        <f t="shared" si="29"/>
        <v>NO</v>
      </c>
      <c r="K925" s="18"/>
      <c r="L925" s="18"/>
      <c r="M925" s="18"/>
    </row>
    <row r="926" spans="1:13" x14ac:dyDescent="0.3">
      <c r="A926" s="12">
        <v>41115</v>
      </c>
      <c r="B926">
        <v>15.2</v>
      </c>
      <c r="C926">
        <v>15.56</v>
      </c>
      <c r="D926">
        <v>14.96</v>
      </c>
      <c r="E926">
        <v>15.42</v>
      </c>
      <c r="F926">
        <v>61477900</v>
      </c>
      <c r="G926">
        <v>13.864158</v>
      </c>
      <c r="I926" s="14">
        <f t="shared" si="28"/>
        <v>-0.2059732234809476</v>
      </c>
      <c r="J926" s="16" t="str">
        <f t="shared" si="29"/>
        <v>NO</v>
      </c>
      <c r="K926" s="18"/>
      <c r="L926" s="18"/>
      <c r="M926" s="18"/>
    </row>
    <row r="927" spans="1:13" x14ac:dyDescent="0.3">
      <c r="A927" s="12">
        <v>41114</v>
      </c>
      <c r="B927">
        <v>15.75</v>
      </c>
      <c r="C927">
        <v>15.75</v>
      </c>
      <c r="D927">
        <v>15</v>
      </c>
      <c r="E927">
        <v>15.12</v>
      </c>
      <c r="F927">
        <v>101816000</v>
      </c>
      <c r="G927">
        <v>13.594427</v>
      </c>
      <c r="I927" s="14">
        <f t="shared" si="28"/>
        <v>-0.23170731707317072</v>
      </c>
      <c r="J927" s="16" t="str">
        <f t="shared" si="29"/>
        <v>NO</v>
      </c>
      <c r="K927" s="18"/>
      <c r="L927" s="18"/>
      <c r="M927" s="18"/>
    </row>
    <row r="928" spans="1:13" x14ac:dyDescent="0.3">
      <c r="A928" s="12">
        <v>41113</v>
      </c>
      <c r="B928">
        <v>16.059999000000001</v>
      </c>
      <c r="C928">
        <v>16.149999999999999</v>
      </c>
      <c r="D928">
        <v>15.93</v>
      </c>
      <c r="E928">
        <v>16.07</v>
      </c>
      <c r="F928">
        <v>40090000</v>
      </c>
      <c r="G928">
        <v>14.448574000000001</v>
      </c>
      <c r="I928" s="14">
        <f t="shared" si="28"/>
        <v>-0.19286790557508793</v>
      </c>
      <c r="J928" s="16" t="str">
        <f t="shared" si="29"/>
        <v>NO</v>
      </c>
      <c r="K928" s="18"/>
      <c r="L928" s="18"/>
      <c r="M928" s="18"/>
    </row>
    <row r="929" spans="1:13" x14ac:dyDescent="0.3">
      <c r="A929" s="12">
        <v>41110</v>
      </c>
      <c r="B929">
        <v>16.579999999999998</v>
      </c>
      <c r="C929">
        <v>16.739999999999998</v>
      </c>
      <c r="D929">
        <v>16.350000000000001</v>
      </c>
      <c r="E929">
        <v>16.360001</v>
      </c>
      <c r="F929">
        <v>36050000</v>
      </c>
      <c r="G929">
        <v>14.709315</v>
      </c>
      <c r="I929" s="14">
        <f t="shared" si="28"/>
        <v>-0.17830231039678557</v>
      </c>
      <c r="J929" s="16" t="str">
        <f t="shared" si="29"/>
        <v>NO</v>
      </c>
      <c r="K929" s="18"/>
      <c r="L929" s="18"/>
      <c r="M929" s="18"/>
    </row>
    <row r="930" spans="1:13" x14ac:dyDescent="0.3">
      <c r="A930" s="12">
        <v>41109</v>
      </c>
      <c r="B930">
        <v>16.73</v>
      </c>
      <c r="C930">
        <v>16.799999</v>
      </c>
      <c r="D930">
        <v>16.59</v>
      </c>
      <c r="E930">
        <v>16.68</v>
      </c>
      <c r="F930">
        <v>30426300</v>
      </c>
      <c r="G930">
        <v>14.997026999999999</v>
      </c>
      <c r="I930" s="14">
        <f t="shared" si="28"/>
        <v>-0.1684944749997247</v>
      </c>
      <c r="J930" s="16" t="str">
        <f t="shared" si="29"/>
        <v>NO</v>
      </c>
      <c r="K930" s="18"/>
      <c r="L930" s="18"/>
      <c r="M930" s="18"/>
    </row>
    <row r="931" spans="1:13" x14ac:dyDescent="0.3">
      <c r="A931" s="12">
        <v>41108</v>
      </c>
      <c r="B931">
        <v>16.25</v>
      </c>
      <c r="C931">
        <v>16.760000000000002</v>
      </c>
      <c r="D931">
        <v>16.200001</v>
      </c>
      <c r="E931">
        <v>16.700001</v>
      </c>
      <c r="F931">
        <v>33888400</v>
      </c>
      <c r="G931">
        <v>15.01501</v>
      </c>
      <c r="I931" s="14">
        <f t="shared" si="28"/>
        <v>-0.16832664342629478</v>
      </c>
      <c r="J931" s="16" t="str">
        <f t="shared" si="29"/>
        <v>NO</v>
      </c>
      <c r="K931" s="18"/>
      <c r="L931" s="18"/>
      <c r="M931" s="18"/>
    </row>
    <row r="932" spans="1:13" x14ac:dyDescent="0.3">
      <c r="A932" s="12">
        <v>41107</v>
      </c>
      <c r="B932">
        <v>16.370000999999998</v>
      </c>
      <c r="C932">
        <v>16.370000999999998</v>
      </c>
      <c r="D932">
        <v>15.94</v>
      </c>
      <c r="E932">
        <v>16.23</v>
      </c>
      <c r="F932">
        <v>30992900</v>
      </c>
      <c r="G932">
        <v>14.59243</v>
      </c>
      <c r="I932" s="14">
        <f t="shared" si="28"/>
        <v>-0.17739483020780533</v>
      </c>
      <c r="J932" s="16" t="str">
        <f t="shared" si="29"/>
        <v>NO</v>
      </c>
      <c r="K932" s="18"/>
      <c r="L932" s="18"/>
      <c r="M932" s="18"/>
    </row>
    <row r="933" spans="1:13" x14ac:dyDescent="0.3">
      <c r="A933" s="12">
        <v>41106</v>
      </c>
      <c r="B933">
        <v>16.209999</v>
      </c>
      <c r="C933">
        <v>16.25</v>
      </c>
      <c r="D933">
        <v>16.02</v>
      </c>
      <c r="E933">
        <v>16.190000999999999</v>
      </c>
      <c r="F933">
        <v>26437700</v>
      </c>
      <c r="G933">
        <v>14.556467</v>
      </c>
      <c r="I933" s="14">
        <f t="shared" si="28"/>
        <v>-0.18438282115869031</v>
      </c>
      <c r="J933" s="16" t="str">
        <f t="shared" si="29"/>
        <v>NO</v>
      </c>
      <c r="K933" s="18"/>
      <c r="L933" s="18"/>
      <c r="M933" s="18"/>
    </row>
    <row r="934" spans="1:13" x14ac:dyDescent="0.3">
      <c r="A934" s="12">
        <v>41103</v>
      </c>
      <c r="B934">
        <v>15.99</v>
      </c>
      <c r="C934">
        <v>16.370000999999998</v>
      </c>
      <c r="D934">
        <v>15.98</v>
      </c>
      <c r="E934">
        <v>16.309999000000001</v>
      </c>
      <c r="F934">
        <v>24553400</v>
      </c>
      <c r="G934">
        <v>14.664358999999999</v>
      </c>
      <c r="I934" s="14">
        <f t="shared" si="28"/>
        <v>-0.18693919177164464</v>
      </c>
      <c r="J934" s="16" t="str">
        <f t="shared" si="29"/>
        <v>NO</v>
      </c>
      <c r="K934" s="18"/>
      <c r="L934" s="18"/>
      <c r="M934" s="18"/>
    </row>
    <row r="935" spans="1:13" x14ac:dyDescent="0.3">
      <c r="A935" s="12">
        <v>41102</v>
      </c>
      <c r="B935">
        <v>16.16</v>
      </c>
      <c r="C935">
        <v>16.239999999999998</v>
      </c>
      <c r="D935">
        <v>15.96</v>
      </c>
      <c r="E935">
        <v>15.98</v>
      </c>
      <c r="F935">
        <v>70081400</v>
      </c>
      <c r="G935">
        <v>14.367654999999999</v>
      </c>
      <c r="I935" s="14">
        <f t="shared" si="28"/>
        <v>-0.20179820179820174</v>
      </c>
      <c r="J935" s="16" t="str">
        <f t="shared" si="29"/>
        <v>NO</v>
      </c>
      <c r="K935" s="18"/>
      <c r="L935" s="18"/>
      <c r="M935" s="18"/>
    </row>
    <row r="936" spans="1:13" x14ac:dyDescent="0.3">
      <c r="A936" s="12">
        <v>41101</v>
      </c>
      <c r="B936">
        <v>16.399999999999999</v>
      </c>
      <c r="C936">
        <v>16.59</v>
      </c>
      <c r="D936">
        <v>16.260000000000002</v>
      </c>
      <c r="E936">
        <v>16.379999000000002</v>
      </c>
      <c r="F936">
        <v>45504300</v>
      </c>
      <c r="G936">
        <v>14.727295</v>
      </c>
      <c r="I936" s="14">
        <f t="shared" si="28"/>
        <v>-0.16214834588994087</v>
      </c>
      <c r="J936" s="16" t="str">
        <f t="shared" si="29"/>
        <v>NO</v>
      </c>
      <c r="K936" s="18"/>
      <c r="L936" s="18"/>
      <c r="M936" s="18"/>
    </row>
    <row r="937" spans="1:13" x14ac:dyDescent="0.3">
      <c r="A937" s="12">
        <v>41100</v>
      </c>
      <c r="B937">
        <v>16.760000000000002</v>
      </c>
      <c r="C937">
        <v>16.780000999999999</v>
      </c>
      <c r="D937">
        <v>16.329999999999998</v>
      </c>
      <c r="E937">
        <v>16.41</v>
      </c>
      <c r="F937">
        <v>35583200</v>
      </c>
      <c r="G937">
        <v>14.754269000000001</v>
      </c>
      <c r="I937" s="14">
        <f t="shared" si="28"/>
        <v>-0.17785567023325</v>
      </c>
      <c r="J937" s="16" t="str">
        <f t="shared" si="29"/>
        <v>NO</v>
      </c>
      <c r="K937" s="18"/>
      <c r="L937" s="18"/>
      <c r="M937" s="18"/>
    </row>
    <row r="938" spans="1:13" x14ac:dyDescent="0.3">
      <c r="A938" s="12">
        <v>41099</v>
      </c>
      <c r="B938">
        <v>16.73</v>
      </c>
      <c r="C938">
        <v>16.77</v>
      </c>
      <c r="D938">
        <v>16.59</v>
      </c>
      <c r="E938">
        <v>16.649999999999999</v>
      </c>
      <c r="F938">
        <v>25580700</v>
      </c>
      <c r="G938">
        <v>14.970053</v>
      </c>
      <c r="I938" s="14">
        <f t="shared" si="28"/>
        <v>-0.17655782277734056</v>
      </c>
      <c r="J938" s="16" t="str">
        <f t="shared" si="29"/>
        <v>NO</v>
      </c>
      <c r="K938" s="18"/>
      <c r="L938" s="18"/>
      <c r="M938" s="18"/>
    </row>
    <row r="939" spans="1:13" x14ac:dyDescent="0.3">
      <c r="A939" s="12">
        <v>41096</v>
      </c>
      <c r="B939">
        <v>16.879999000000002</v>
      </c>
      <c r="C939">
        <v>16.940000999999999</v>
      </c>
      <c r="D939">
        <v>16.670000000000002</v>
      </c>
      <c r="E939">
        <v>16.77</v>
      </c>
      <c r="F939">
        <v>27190800</v>
      </c>
      <c r="G939">
        <v>15.077946000000001</v>
      </c>
      <c r="I939" s="14">
        <f t="shared" si="28"/>
        <v>-0.17632617012150442</v>
      </c>
      <c r="J939" s="16" t="str">
        <f t="shared" si="29"/>
        <v>NO</v>
      </c>
      <c r="K939" s="18"/>
      <c r="L939" s="18"/>
      <c r="M939" s="18"/>
    </row>
    <row r="940" spans="1:13" x14ac:dyDescent="0.3">
      <c r="A940" s="12">
        <v>41095</v>
      </c>
      <c r="B940">
        <v>16.989999999999998</v>
      </c>
      <c r="C940">
        <v>17.030000999999999</v>
      </c>
      <c r="D940">
        <v>16.879999000000002</v>
      </c>
      <c r="E940">
        <v>16.940000999999999</v>
      </c>
      <c r="F940">
        <v>26299500</v>
      </c>
      <c r="G940">
        <v>15.230793999999999</v>
      </c>
      <c r="I940" s="14">
        <f t="shared" si="28"/>
        <v>-0.18635922190201737</v>
      </c>
      <c r="J940" s="16" t="str">
        <f t="shared" si="29"/>
        <v>NO</v>
      </c>
      <c r="K940" s="18"/>
      <c r="L940" s="18"/>
      <c r="M940" s="18"/>
    </row>
    <row r="941" spans="1:13" x14ac:dyDescent="0.3">
      <c r="A941" s="12">
        <v>41093</v>
      </c>
      <c r="B941">
        <v>17.02</v>
      </c>
      <c r="C941">
        <v>17.23</v>
      </c>
      <c r="D941">
        <v>17.010000000000002</v>
      </c>
      <c r="E941">
        <v>17.149999999999999</v>
      </c>
      <c r="F941">
        <v>15823200</v>
      </c>
      <c r="G941">
        <v>15.419605000000001</v>
      </c>
      <c r="I941" s="14">
        <f t="shared" si="28"/>
        <v>-0.1906560079916938</v>
      </c>
      <c r="J941" s="16" t="str">
        <f t="shared" si="29"/>
        <v>NO</v>
      </c>
      <c r="K941" s="18"/>
      <c r="L941" s="18"/>
      <c r="M941" s="18"/>
    </row>
    <row r="942" spans="1:13" x14ac:dyDescent="0.3">
      <c r="A942" s="12">
        <v>41092</v>
      </c>
      <c r="B942">
        <v>17.110001</v>
      </c>
      <c r="C942">
        <v>17.16</v>
      </c>
      <c r="D942">
        <v>16.959999</v>
      </c>
      <c r="E942">
        <v>17.079999999999998</v>
      </c>
      <c r="F942">
        <v>20020400</v>
      </c>
      <c r="G942">
        <v>15.356668000000001</v>
      </c>
      <c r="I942" s="14">
        <f t="shared" si="28"/>
        <v>-0.19243498817966909</v>
      </c>
      <c r="J942" s="16" t="str">
        <f t="shared" si="29"/>
        <v>NO</v>
      </c>
      <c r="K942" s="18"/>
      <c r="L942" s="18"/>
      <c r="M942" s="18"/>
    </row>
    <row r="943" spans="1:13" x14ac:dyDescent="0.3">
      <c r="A943" s="12">
        <v>41089</v>
      </c>
      <c r="B943">
        <v>16.790001</v>
      </c>
      <c r="C943">
        <v>17.170000000000002</v>
      </c>
      <c r="D943">
        <v>16.73</v>
      </c>
      <c r="E943">
        <v>17.170000000000002</v>
      </c>
      <c r="F943">
        <v>51020200</v>
      </c>
      <c r="G943">
        <v>15.36566</v>
      </c>
      <c r="I943" s="14">
        <f t="shared" si="28"/>
        <v>-0.18354735218509965</v>
      </c>
      <c r="J943" s="16" t="str">
        <f t="shared" si="29"/>
        <v>NO</v>
      </c>
      <c r="K943" s="18"/>
      <c r="L943" s="18"/>
      <c r="M943" s="18"/>
    </row>
    <row r="944" spans="1:13" x14ac:dyDescent="0.3">
      <c r="A944" s="12">
        <v>41088</v>
      </c>
      <c r="B944">
        <v>16.629999000000002</v>
      </c>
      <c r="C944">
        <v>16.629999000000002</v>
      </c>
      <c r="D944">
        <v>16.219999000000001</v>
      </c>
      <c r="E944">
        <v>16.48</v>
      </c>
      <c r="F944">
        <v>56585800</v>
      </c>
      <c r="G944">
        <v>14.748169000000001</v>
      </c>
      <c r="I944" s="14">
        <f t="shared" si="28"/>
        <v>-0.21821631878557868</v>
      </c>
      <c r="J944" s="16" t="str">
        <f t="shared" si="29"/>
        <v>NO</v>
      </c>
      <c r="K944" s="18"/>
      <c r="L944" s="18"/>
      <c r="M944" s="18"/>
    </row>
    <row r="945" spans="1:13" x14ac:dyDescent="0.3">
      <c r="A945" s="12">
        <v>41087</v>
      </c>
      <c r="B945">
        <v>16.870000999999998</v>
      </c>
      <c r="C945">
        <v>16.959999</v>
      </c>
      <c r="D945">
        <v>16.639999</v>
      </c>
      <c r="E945">
        <v>16.73</v>
      </c>
      <c r="F945">
        <v>43502200</v>
      </c>
      <c r="G945">
        <v>14.971897</v>
      </c>
      <c r="I945" s="14">
        <f t="shared" si="28"/>
        <v>-0.19990435198469625</v>
      </c>
      <c r="J945" s="16" t="str">
        <f t="shared" si="29"/>
        <v>NO</v>
      </c>
      <c r="K945" s="18"/>
      <c r="L945" s="18"/>
      <c r="M945" s="18"/>
    </row>
    <row r="946" spans="1:13" x14ac:dyDescent="0.3">
      <c r="A946" s="12">
        <v>41086</v>
      </c>
      <c r="B946">
        <v>16.969999000000001</v>
      </c>
      <c r="C946">
        <v>16.989999999999998</v>
      </c>
      <c r="D946">
        <v>16.649999999999999</v>
      </c>
      <c r="E946">
        <v>16.82</v>
      </c>
      <c r="F946">
        <v>31870100</v>
      </c>
      <c r="G946">
        <v>15.052440000000001</v>
      </c>
      <c r="I946" s="14">
        <f t="shared" si="28"/>
        <v>-0.19289827255278313</v>
      </c>
      <c r="J946" s="16" t="str">
        <f t="shared" si="29"/>
        <v>NO</v>
      </c>
      <c r="K946" s="18"/>
      <c r="L946" s="18"/>
      <c r="M946" s="18"/>
    </row>
    <row r="947" spans="1:13" x14ac:dyDescent="0.3">
      <c r="A947" s="12">
        <v>41085</v>
      </c>
      <c r="B947">
        <v>17.010000000000002</v>
      </c>
      <c r="C947">
        <v>17.030000999999999</v>
      </c>
      <c r="D947">
        <v>16.780000999999999</v>
      </c>
      <c r="E947">
        <v>16.940000999999999</v>
      </c>
      <c r="F947">
        <v>33219000</v>
      </c>
      <c r="G947">
        <v>15.159829999999999</v>
      </c>
      <c r="I947" s="14">
        <f t="shared" si="28"/>
        <v>-0.17486604116580418</v>
      </c>
      <c r="J947" s="16" t="str">
        <f t="shared" si="29"/>
        <v>NO</v>
      </c>
      <c r="K947" s="18"/>
      <c r="L947" s="18"/>
      <c r="M947" s="18"/>
    </row>
    <row r="948" spans="1:13" x14ac:dyDescent="0.3">
      <c r="A948" s="12">
        <v>41082</v>
      </c>
      <c r="B948">
        <v>16.98</v>
      </c>
      <c r="C948">
        <v>17.190000999999999</v>
      </c>
      <c r="D948">
        <v>16.950001</v>
      </c>
      <c r="E948">
        <v>17.129999000000002</v>
      </c>
      <c r="F948">
        <v>46489700</v>
      </c>
      <c r="G948">
        <v>15.329862</v>
      </c>
      <c r="I948" s="14">
        <f t="shared" si="28"/>
        <v>-0.15947007651963085</v>
      </c>
      <c r="J948" s="16" t="str">
        <f t="shared" si="29"/>
        <v>NO</v>
      </c>
      <c r="K948" s="18"/>
      <c r="L948" s="18"/>
      <c r="M948" s="18"/>
    </row>
    <row r="949" spans="1:13" x14ac:dyDescent="0.3">
      <c r="A949" s="12">
        <v>41081</v>
      </c>
      <c r="B949">
        <v>17.510000000000002</v>
      </c>
      <c r="C949">
        <v>17.549999</v>
      </c>
      <c r="D949">
        <v>16.870000999999998</v>
      </c>
      <c r="E949">
        <v>16.93</v>
      </c>
      <c r="F949">
        <v>44123400</v>
      </c>
      <c r="G949">
        <v>15.150881</v>
      </c>
      <c r="I949" s="14">
        <f t="shared" si="28"/>
        <v>-0.17414634146341468</v>
      </c>
      <c r="J949" s="16" t="str">
        <f t="shared" si="29"/>
        <v>NO</v>
      </c>
      <c r="K949" s="18"/>
      <c r="L949" s="18"/>
      <c r="M949" s="18"/>
    </row>
    <row r="950" spans="1:13" x14ac:dyDescent="0.3">
      <c r="A950" s="12">
        <v>41080</v>
      </c>
      <c r="B950">
        <v>17.370000999999998</v>
      </c>
      <c r="C950">
        <v>17.629999000000002</v>
      </c>
      <c r="D950">
        <v>17.299999</v>
      </c>
      <c r="E950">
        <v>17.510000000000002</v>
      </c>
      <c r="F950">
        <v>46238300</v>
      </c>
      <c r="G950">
        <v>15.669930000000001</v>
      </c>
      <c r="I950" s="14">
        <f t="shared" si="28"/>
        <v>-0.14876033057851235</v>
      </c>
      <c r="J950" s="16" t="str">
        <f t="shared" si="29"/>
        <v>NO</v>
      </c>
      <c r="K950" s="18"/>
      <c r="L950" s="18"/>
      <c r="M950" s="18"/>
    </row>
    <row r="951" spans="1:13" x14ac:dyDescent="0.3">
      <c r="A951" s="12">
        <v>41079</v>
      </c>
      <c r="B951">
        <v>17.280000999999999</v>
      </c>
      <c r="C951">
        <v>17.360001</v>
      </c>
      <c r="D951">
        <v>17.110001</v>
      </c>
      <c r="E951">
        <v>17.18</v>
      </c>
      <c r="F951">
        <v>41827300</v>
      </c>
      <c r="G951">
        <v>15.374609</v>
      </c>
      <c r="I951" s="14">
        <f t="shared" si="28"/>
        <v>-0.14697115923392057</v>
      </c>
      <c r="J951" s="16" t="str">
        <f t="shared" si="29"/>
        <v>NO</v>
      </c>
      <c r="K951" s="18"/>
      <c r="L951" s="18"/>
      <c r="M951" s="18"/>
    </row>
    <row r="952" spans="1:13" x14ac:dyDescent="0.3">
      <c r="A952" s="12">
        <v>41078</v>
      </c>
      <c r="B952">
        <v>17.079999999999998</v>
      </c>
      <c r="C952">
        <v>17.25</v>
      </c>
      <c r="D952">
        <v>17.030000999999999</v>
      </c>
      <c r="E952">
        <v>17.139999</v>
      </c>
      <c r="F952">
        <v>35400800</v>
      </c>
      <c r="G952">
        <v>15.338812000000001</v>
      </c>
      <c r="I952" s="14">
        <f t="shared" si="28"/>
        <v>-0.14428366728488928</v>
      </c>
      <c r="J952" s="16" t="str">
        <f t="shared" si="29"/>
        <v>NO</v>
      </c>
      <c r="K952" s="18"/>
      <c r="L952" s="18"/>
      <c r="M952" s="18"/>
    </row>
    <row r="953" spans="1:13" x14ac:dyDescent="0.3">
      <c r="A953" s="12">
        <v>41075</v>
      </c>
      <c r="B953">
        <v>16.969999000000001</v>
      </c>
      <c r="C953">
        <v>17.170000000000002</v>
      </c>
      <c r="D953">
        <v>16.93</v>
      </c>
      <c r="E953">
        <v>17.100000000000001</v>
      </c>
      <c r="F953">
        <v>42601400</v>
      </c>
      <c r="G953">
        <v>15.303016</v>
      </c>
      <c r="I953" s="14">
        <f t="shared" si="28"/>
        <v>-0.14113510798593665</v>
      </c>
      <c r="J953" s="16" t="str">
        <f t="shared" si="29"/>
        <v>NO</v>
      </c>
      <c r="K953" s="18"/>
      <c r="L953" s="18"/>
      <c r="M953" s="18"/>
    </row>
    <row r="954" spans="1:13" x14ac:dyDescent="0.3">
      <c r="A954" s="12">
        <v>41074</v>
      </c>
      <c r="B954">
        <v>16.68</v>
      </c>
      <c r="C954">
        <v>17.040001</v>
      </c>
      <c r="D954">
        <v>16.600000000000001</v>
      </c>
      <c r="E954">
        <v>16.920000000000002</v>
      </c>
      <c r="F954">
        <v>39580100</v>
      </c>
      <c r="G954">
        <v>15.141931</v>
      </c>
      <c r="I954" s="14">
        <f t="shared" si="28"/>
        <v>-0.16237627909028318</v>
      </c>
      <c r="J954" s="16" t="str">
        <f t="shared" si="29"/>
        <v>NO</v>
      </c>
      <c r="K954" s="18"/>
      <c r="L954" s="18"/>
      <c r="M954" s="18"/>
    </row>
    <row r="955" spans="1:13" x14ac:dyDescent="0.3">
      <c r="A955" s="12">
        <v>41073</v>
      </c>
      <c r="B955">
        <v>16.739999999999998</v>
      </c>
      <c r="C955">
        <v>16.850000000000001</v>
      </c>
      <c r="D955">
        <v>16.559999000000001</v>
      </c>
      <c r="E955">
        <v>16.66</v>
      </c>
      <c r="F955">
        <v>39106800</v>
      </c>
      <c r="G955">
        <v>14.909254000000001</v>
      </c>
      <c r="I955" s="14">
        <f t="shared" si="28"/>
        <v>-0.17606326291114061</v>
      </c>
      <c r="J955" s="16" t="str">
        <f t="shared" si="29"/>
        <v>NO</v>
      </c>
      <c r="K955" s="18"/>
      <c r="L955" s="18"/>
      <c r="M955" s="18"/>
    </row>
    <row r="956" spans="1:13" x14ac:dyDescent="0.3">
      <c r="A956" s="12">
        <v>41072</v>
      </c>
      <c r="B956">
        <v>16.57</v>
      </c>
      <c r="C956">
        <v>16.84</v>
      </c>
      <c r="D956">
        <v>16.510000000000002</v>
      </c>
      <c r="E956">
        <v>16.790001</v>
      </c>
      <c r="F956">
        <v>32713000</v>
      </c>
      <c r="G956">
        <v>15.025593000000001</v>
      </c>
      <c r="I956" s="14">
        <f t="shared" si="28"/>
        <v>-0.1533030257186081</v>
      </c>
      <c r="J956" s="16" t="str">
        <f t="shared" si="29"/>
        <v>NO</v>
      </c>
      <c r="K956" s="18"/>
      <c r="L956" s="18"/>
      <c r="M956" s="18"/>
    </row>
    <row r="957" spans="1:13" x14ac:dyDescent="0.3">
      <c r="A957" s="12">
        <v>41071</v>
      </c>
      <c r="B957">
        <v>16.870000999999998</v>
      </c>
      <c r="C957">
        <v>16.889999</v>
      </c>
      <c r="D957">
        <v>16.450001</v>
      </c>
      <c r="E957">
        <v>16.48</v>
      </c>
      <c r="F957">
        <v>31130800</v>
      </c>
      <c r="G957">
        <v>14.748169000000001</v>
      </c>
      <c r="I957" s="14">
        <f t="shared" si="28"/>
        <v>-0.16767672564023861</v>
      </c>
      <c r="J957" s="16" t="str">
        <f t="shared" si="29"/>
        <v>NO</v>
      </c>
      <c r="K957" s="18"/>
      <c r="L957" s="18"/>
      <c r="M957" s="18"/>
    </row>
    <row r="958" spans="1:13" x14ac:dyDescent="0.3">
      <c r="A958" s="12">
        <v>41068</v>
      </c>
      <c r="B958">
        <v>16.559999000000001</v>
      </c>
      <c r="C958">
        <v>16.780000999999999</v>
      </c>
      <c r="D958">
        <v>16.489999999999998</v>
      </c>
      <c r="E958">
        <v>16.73</v>
      </c>
      <c r="F958">
        <v>29773800</v>
      </c>
      <c r="G958">
        <v>14.971897</v>
      </c>
      <c r="I958" s="14">
        <f t="shared" si="28"/>
        <v>-0.14989837398373984</v>
      </c>
      <c r="J958" s="16" t="str">
        <f t="shared" si="29"/>
        <v>NO</v>
      </c>
      <c r="K958" s="18"/>
      <c r="L958" s="18"/>
      <c r="M958" s="18"/>
    </row>
    <row r="959" spans="1:13" x14ac:dyDescent="0.3">
      <c r="A959" s="12">
        <v>41067</v>
      </c>
      <c r="B959">
        <v>16.879999000000002</v>
      </c>
      <c r="C959">
        <v>16.920000000000002</v>
      </c>
      <c r="D959">
        <v>16.530000999999999</v>
      </c>
      <c r="E959">
        <v>16.579999999999998</v>
      </c>
      <c r="F959">
        <v>34270300</v>
      </c>
      <c r="G959">
        <v>14.837661000000001</v>
      </c>
      <c r="I959" s="14">
        <f t="shared" si="28"/>
        <v>-0.14580113343637313</v>
      </c>
      <c r="J959" s="16" t="str">
        <f t="shared" si="29"/>
        <v>NO</v>
      </c>
      <c r="K959" s="18"/>
      <c r="L959" s="18"/>
      <c r="M959" s="18"/>
    </row>
    <row r="960" spans="1:13" x14ac:dyDescent="0.3">
      <c r="A960" s="12">
        <v>41066</v>
      </c>
      <c r="B960">
        <v>16.290001</v>
      </c>
      <c r="C960">
        <v>16.690000999999999</v>
      </c>
      <c r="D960">
        <v>16.23</v>
      </c>
      <c r="E960">
        <v>16.690000999999999</v>
      </c>
      <c r="F960">
        <v>33224400</v>
      </c>
      <c r="G960">
        <v>14.936102</v>
      </c>
      <c r="I960" s="14">
        <f t="shared" si="28"/>
        <v>-0.14322376796714587</v>
      </c>
      <c r="J960" s="16" t="str">
        <f t="shared" si="29"/>
        <v>NO</v>
      </c>
      <c r="K960" s="18"/>
      <c r="L960" s="18"/>
      <c r="M960" s="18"/>
    </row>
    <row r="961" spans="1:13" x14ac:dyDescent="0.3">
      <c r="A961" s="12">
        <v>41065</v>
      </c>
      <c r="B961">
        <v>16.059999000000001</v>
      </c>
      <c r="C961">
        <v>16.280000999999999</v>
      </c>
      <c r="D961">
        <v>15.98</v>
      </c>
      <c r="E961">
        <v>16.120000999999998</v>
      </c>
      <c r="F961">
        <v>34648800</v>
      </c>
      <c r="G961">
        <v>14.426000999999999</v>
      </c>
      <c r="I961" s="14">
        <f t="shared" si="28"/>
        <v>-0.17755096938775528</v>
      </c>
      <c r="J961" s="16" t="str">
        <f t="shared" si="29"/>
        <v>NO</v>
      </c>
      <c r="K961" s="18"/>
      <c r="L961" s="18"/>
      <c r="M961" s="18"/>
    </row>
    <row r="962" spans="1:13" x14ac:dyDescent="0.3">
      <c r="A962" s="12">
        <v>41064</v>
      </c>
      <c r="B962">
        <v>15.98</v>
      </c>
      <c r="C962">
        <v>16.129999000000002</v>
      </c>
      <c r="D962">
        <v>15.92</v>
      </c>
      <c r="E962">
        <v>16.110001</v>
      </c>
      <c r="F962">
        <v>29743500</v>
      </c>
      <c r="G962">
        <v>14.417052</v>
      </c>
      <c r="I962" s="14">
        <f t="shared" ref="I962:I1025" si="30">+(E962/E1026)-1</f>
        <v>-0.18471654858299602</v>
      </c>
      <c r="J962" s="16" t="str">
        <f t="shared" ref="J962:J1025" si="31">+IF(I962&gt;=0.2,"YES","NO")</f>
        <v>NO</v>
      </c>
      <c r="K962" s="18"/>
      <c r="L962" s="18"/>
      <c r="M962" s="18"/>
    </row>
    <row r="963" spans="1:13" x14ac:dyDescent="0.3">
      <c r="A963" s="12">
        <v>41061</v>
      </c>
      <c r="B963">
        <v>16.079999999999998</v>
      </c>
      <c r="C963">
        <v>16.149999999999999</v>
      </c>
      <c r="D963">
        <v>15.94</v>
      </c>
      <c r="E963">
        <v>15.96</v>
      </c>
      <c r="F963">
        <v>48493800</v>
      </c>
      <c r="G963">
        <v>14.282814999999999</v>
      </c>
      <c r="I963" s="14">
        <f t="shared" si="30"/>
        <v>-0.19718305820840332</v>
      </c>
      <c r="J963" s="16" t="str">
        <f t="shared" si="31"/>
        <v>NO</v>
      </c>
      <c r="K963" s="18"/>
      <c r="L963" s="18"/>
      <c r="M963" s="18"/>
    </row>
    <row r="964" spans="1:13" x14ac:dyDescent="0.3">
      <c r="A964" s="12">
        <v>41060</v>
      </c>
      <c r="B964">
        <v>16.360001</v>
      </c>
      <c r="C964">
        <v>16.52</v>
      </c>
      <c r="D964">
        <v>16.260000000000002</v>
      </c>
      <c r="E964">
        <v>16.329999999999998</v>
      </c>
      <c r="F964">
        <v>51969400</v>
      </c>
      <c r="G964">
        <v>14.613932</v>
      </c>
      <c r="I964" s="14">
        <f t="shared" si="30"/>
        <v>-0.17857138725208199</v>
      </c>
      <c r="J964" s="16" t="str">
        <f t="shared" si="31"/>
        <v>NO</v>
      </c>
      <c r="K964" s="18"/>
      <c r="L964" s="18"/>
      <c r="M964" s="18"/>
    </row>
    <row r="965" spans="1:13" x14ac:dyDescent="0.3">
      <c r="A965" s="12">
        <v>41059</v>
      </c>
      <c r="B965">
        <v>16.459999</v>
      </c>
      <c r="C965">
        <v>16.48</v>
      </c>
      <c r="D965">
        <v>16.350000000000001</v>
      </c>
      <c r="E965">
        <v>16.389999</v>
      </c>
      <c r="F965">
        <v>36488300</v>
      </c>
      <c r="G965">
        <v>14.667627</v>
      </c>
      <c r="I965" s="14">
        <f t="shared" si="30"/>
        <v>-0.18861395105871537</v>
      </c>
      <c r="J965" s="16" t="str">
        <f t="shared" si="31"/>
        <v>NO</v>
      </c>
      <c r="K965" s="18"/>
      <c r="L965" s="18"/>
      <c r="M965" s="18"/>
    </row>
    <row r="966" spans="1:13" x14ac:dyDescent="0.3">
      <c r="A966" s="12">
        <v>41058</v>
      </c>
      <c r="B966">
        <v>16.510000000000002</v>
      </c>
      <c r="C966">
        <v>16.639999</v>
      </c>
      <c r="D966">
        <v>16.389999</v>
      </c>
      <c r="E966">
        <v>16.59</v>
      </c>
      <c r="F966">
        <v>37091400</v>
      </c>
      <c r="G966">
        <v>14.84661</v>
      </c>
      <c r="I966" s="14">
        <f t="shared" si="30"/>
        <v>-0.17749132374814092</v>
      </c>
      <c r="J966" s="16" t="str">
        <f t="shared" si="31"/>
        <v>NO</v>
      </c>
      <c r="K966" s="18"/>
      <c r="L966" s="18"/>
      <c r="M966" s="18"/>
    </row>
    <row r="967" spans="1:13" x14ac:dyDescent="0.3">
      <c r="A967" s="12">
        <v>41054</v>
      </c>
      <c r="B967">
        <v>16.459999</v>
      </c>
      <c r="C967">
        <v>16.559999000000001</v>
      </c>
      <c r="D967">
        <v>16.32</v>
      </c>
      <c r="E967">
        <v>16.329999999999998</v>
      </c>
      <c r="F967">
        <v>41838300</v>
      </c>
      <c r="G967">
        <v>14.613932</v>
      </c>
      <c r="I967" s="14">
        <f t="shared" si="30"/>
        <v>-0.18917572935331339</v>
      </c>
      <c r="J967" s="16" t="str">
        <f t="shared" si="31"/>
        <v>NO</v>
      </c>
      <c r="K967" s="18"/>
      <c r="L967" s="18"/>
      <c r="M967" s="18"/>
    </row>
    <row r="968" spans="1:13" x14ac:dyDescent="0.3">
      <c r="A968" s="12">
        <v>41053</v>
      </c>
      <c r="B968">
        <v>16.690000999999999</v>
      </c>
      <c r="C968">
        <v>16.700001</v>
      </c>
      <c r="D968">
        <v>16.350000000000001</v>
      </c>
      <c r="E968">
        <v>16.389999</v>
      </c>
      <c r="F968">
        <v>52604300</v>
      </c>
      <c r="G968">
        <v>14.667627</v>
      </c>
      <c r="I968" s="14">
        <f t="shared" si="30"/>
        <v>-0.18981715274345035</v>
      </c>
      <c r="J968" s="16" t="str">
        <f t="shared" si="31"/>
        <v>NO</v>
      </c>
      <c r="K968" s="18"/>
      <c r="L968" s="18"/>
      <c r="M968" s="18"/>
    </row>
    <row r="969" spans="1:13" x14ac:dyDescent="0.3">
      <c r="A969" s="12">
        <v>41052</v>
      </c>
      <c r="B969">
        <v>16.559999000000001</v>
      </c>
      <c r="C969">
        <v>16.760000000000002</v>
      </c>
      <c r="D969">
        <v>16.43</v>
      </c>
      <c r="E969">
        <v>16.690000999999999</v>
      </c>
      <c r="F969">
        <v>42459500</v>
      </c>
      <c r="G969">
        <v>14.936102</v>
      </c>
      <c r="I969" s="14">
        <f t="shared" si="30"/>
        <v>-0.17047712870392007</v>
      </c>
      <c r="J969" s="16" t="str">
        <f t="shared" si="31"/>
        <v>NO</v>
      </c>
      <c r="K969" s="18"/>
      <c r="L969" s="18"/>
      <c r="M969" s="18"/>
    </row>
    <row r="970" spans="1:13" x14ac:dyDescent="0.3">
      <c r="A970" s="12">
        <v>41051</v>
      </c>
      <c r="B970">
        <v>16.66</v>
      </c>
      <c r="C970">
        <v>16.82</v>
      </c>
      <c r="D970">
        <v>16.620000999999998</v>
      </c>
      <c r="E970">
        <v>16.73</v>
      </c>
      <c r="F970">
        <v>42979200</v>
      </c>
      <c r="G970">
        <v>14.971897</v>
      </c>
      <c r="I970" s="14">
        <f t="shared" si="30"/>
        <v>-0.17829080656724916</v>
      </c>
      <c r="J970" s="16" t="str">
        <f t="shared" si="31"/>
        <v>NO</v>
      </c>
      <c r="K970" s="18"/>
      <c r="L970" s="18"/>
      <c r="M970" s="18"/>
    </row>
    <row r="971" spans="1:13" x14ac:dyDescent="0.3">
      <c r="A971" s="12">
        <v>41050</v>
      </c>
      <c r="B971">
        <v>16.510000000000002</v>
      </c>
      <c r="C971">
        <v>16.700001</v>
      </c>
      <c r="D971">
        <v>16.370000999999998</v>
      </c>
      <c r="E971">
        <v>16.670000000000002</v>
      </c>
      <c r="F971">
        <v>37628500</v>
      </c>
      <c r="G971">
        <v>14.918203</v>
      </c>
      <c r="I971" s="14">
        <f t="shared" si="30"/>
        <v>-0.17841305182784362</v>
      </c>
      <c r="J971" s="16" t="str">
        <f t="shared" si="31"/>
        <v>NO</v>
      </c>
      <c r="K971" s="18"/>
      <c r="L971" s="18"/>
      <c r="M971" s="18"/>
    </row>
    <row r="972" spans="1:13" x14ac:dyDescent="0.3">
      <c r="A972" s="12">
        <v>41047</v>
      </c>
      <c r="B972">
        <v>16.610001</v>
      </c>
      <c r="C972">
        <v>16.639999</v>
      </c>
      <c r="D972">
        <v>16.370000999999998</v>
      </c>
      <c r="E972">
        <v>16.469999000000001</v>
      </c>
      <c r="F972">
        <v>57520600</v>
      </c>
      <c r="G972">
        <v>14.73922</v>
      </c>
      <c r="I972" s="14">
        <f t="shared" si="30"/>
        <v>-0.18424971846212379</v>
      </c>
      <c r="J972" s="16" t="str">
        <f t="shared" si="31"/>
        <v>NO</v>
      </c>
      <c r="K972" s="18"/>
      <c r="L972" s="18"/>
      <c r="M972" s="18"/>
    </row>
    <row r="973" spans="1:13" x14ac:dyDescent="0.3">
      <c r="A973" s="12">
        <v>41046</v>
      </c>
      <c r="B973">
        <v>16.690000999999999</v>
      </c>
      <c r="C973">
        <v>16.799999</v>
      </c>
      <c r="D973">
        <v>16.549999</v>
      </c>
      <c r="E973">
        <v>16.549999</v>
      </c>
      <c r="F973">
        <v>41625200</v>
      </c>
      <c r="G973">
        <v>14.810813</v>
      </c>
      <c r="I973" s="14">
        <f t="shared" si="30"/>
        <v>-0.168759467604219</v>
      </c>
      <c r="J973" s="16" t="str">
        <f t="shared" si="31"/>
        <v>NO</v>
      </c>
      <c r="K973" s="18"/>
      <c r="L973" s="18"/>
      <c r="M973" s="18"/>
    </row>
    <row r="974" spans="1:13" x14ac:dyDescent="0.3">
      <c r="A974" s="12">
        <v>41045</v>
      </c>
      <c r="B974">
        <v>16.829999999999998</v>
      </c>
      <c r="C974">
        <v>16.889999</v>
      </c>
      <c r="D974">
        <v>16.610001</v>
      </c>
      <c r="E974">
        <v>16.690000999999999</v>
      </c>
      <c r="F974">
        <v>57794300</v>
      </c>
      <c r="G974">
        <v>14.936102</v>
      </c>
      <c r="I974" s="14">
        <f t="shared" si="30"/>
        <v>-0.16841051320378686</v>
      </c>
      <c r="J974" s="16" t="str">
        <f t="shared" si="31"/>
        <v>NO</v>
      </c>
      <c r="K974" s="18"/>
      <c r="L974" s="18"/>
      <c r="M974" s="18"/>
    </row>
    <row r="975" spans="1:13" x14ac:dyDescent="0.3">
      <c r="A975" s="12">
        <v>41044</v>
      </c>
      <c r="B975">
        <v>16.739999999999998</v>
      </c>
      <c r="C975">
        <v>16.760000000000002</v>
      </c>
      <c r="D975">
        <v>16.510000000000002</v>
      </c>
      <c r="E975">
        <v>16.540001</v>
      </c>
      <c r="F975">
        <v>66148000</v>
      </c>
      <c r="G975">
        <v>14.801864999999999</v>
      </c>
      <c r="I975" s="14">
        <f t="shared" si="30"/>
        <v>-0.17423863333806122</v>
      </c>
      <c r="J975" s="16" t="str">
        <f t="shared" si="31"/>
        <v>NO</v>
      </c>
      <c r="K975" s="18"/>
      <c r="L975" s="18"/>
      <c r="M975" s="18"/>
    </row>
    <row r="976" spans="1:13" x14ac:dyDescent="0.3">
      <c r="A976" s="12">
        <v>41043</v>
      </c>
      <c r="B976">
        <v>16.399999999999999</v>
      </c>
      <c r="C976">
        <v>16.829999999999998</v>
      </c>
      <c r="D976">
        <v>16.370000999999998</v>
      </c>
      <c r="E976">
        <v>16.709999</v>
      </c>
      <c r="F976">
        <v>57497300</v>
      </c>
      <c r="G976">
        <v>14.953999</v>
      </c>
      <c r="I976" s="14">
        <f t="shared" si="30"/>
        <v>-0.16030155778894473</v>
      </c>
      <c r="J976" s="16" t="str">
        <f t="shared" si="31"/>
        <v>NO</v>
      </c>
      <c r="K976" s="18"/>
      <c r="L976" s="18"/>
      <c r="M976" s="18"/>
    </row>
    <row r="977" spans="1:13" x14ac:dyDescent="0.3">
      <c r="A977" s="12">
        <v>41040</v>
      </c>
      <c r="B977">
        <v>16.760000000000002</v>
      </c>
      <c r="C977">
        <v>16.989999999999998</v>
      </c>
      <c r="D977">
        <v>16.5</v>
      </c>
      <c r="E977">
        <v>16.510000000000002</v>
      </c>
      <c r="F977">
        <v>75215300</v>
      </c>
      <c r="G977">
        <v>14.775017</v>
      </c>
      <c r="I977" s="14">
        <f t="shared" si="30"/>
        <v>-0.17449999999999988</v>
      </c>
      <c r="J977" s="16" t="str">
        <f t="shared" si="31"/>
        <v>NO</v>
      </c>
      <c r="K977" s="18"/>
      <c r="L977" s="18"/>
      <c r="M977" s="18"/>
    </row>
    <row r="978" spans="1:13" x14ac:dyDescent="0.3">
      <c r="A978" s="12">
        <v>41039</v>
      </c>
      <c r="B978">
        <v>17.170000000000002</v>
      </c>
      <c r="C978">
        <v>17.32</v>
      </c>
      <c r="D978">
        <v>16.760000000000002</v>
      </c>
      <c r="E978">
        <v>16.809999000000001</v>
      </c>
      <c r="F978">
        <v>198450600</v>
      </c>
      <c r="G978">
        <v>15.04349</v>
      </c>
      <c r="I978" s="14">
        <f t="shared" si="30"/>
        <v>-0.17719045521292209</v>
      </c>
      <c r="J978" s="16" t="str">
        <f t="shared" si="31"/>
        <v>NO</v>
      </c>
      <c r="K978" s="18"/>
      <c r="L978" s="18"/>
      <c r="M978" s="18"/>
    </row>
    <row r="979" spans="1:13" x14ac:dyDescent="0.3">
      <c r="A979" s="12">
        <v>41038</v>
      </c>
      <c r="B979">
        <v>18.579999999999998</v>
      </c>
      <c r="C979">
        <v>18.889999</v>
      </c>
      <c r="D979">
        <v>18.48</v>
      </c>
      <c r="E979">
        <v>18.780000999999999</v>
      </c>
      <c r="F979">
        <v>78275200</v>
      </c>
      <c r="G979">
        <v>16.806470000000001</v>
      </c>
      <c r="I979" s="14">
        <f t="shared" si="30"/>
        <v>-7.0297026222919556E-2</v>
      </c>
      <c r="J979" s="16" t="str">
        <f t="shared" si="31"/>
        <v>NO</v>
      </c>
      <c r="K979" s="18"/>
      <c r="L979" s="18"/>
      <c r="M979" s="18"/>
    </row>
    <row r="980" spans="1:13" x14ac:dyDescent="0.3">
      <c r="A980" s="12">
        <v>41037</v>
      </c>
      <c r="B980">
        <v>18.899999999999999</v>
      </c>
      <c r="C980">
        <v>18.899999999999999</v>
      </c>
      <c r="D980">
        <v>18.620000999999998</v>
      </c>
      <c r="E980">
        <v>18.709999</v>
      </c>
      <c r="F980">
        <v>52278000</v>
      </c>
      <c r="G980">
        <v>16.743825000000001</v>
      </c>
      <c r="I980" s="14">
        <f t="shared" si="30"/>
        <v>-7.3303711079558576E-2</v>
      </c>
      <c r="J980" s="16" t="str">
        <f t="shared" si="31"/>
        <v>NO</v>
      </c>
      <c r="K980" s="18"/>
      <c r="L980" s="18"/>
      <c r="M980" s="18"/>
    </row>
    <row r="981" spans="1:13" x14ac:dyDescent="0.3">
      <c r="A981" s="12">
        <v>41036</v>
      </c>
      <c r="B981">
        <v>19.02</v>
      </c>
      <c r="C981">
        <v>19.260000000000002</v>
      </c>
      <c r="D981">
        <v>19</v>
      </c>
      <c r="E981">
        <v>19.079999999999998</v>
      </c>
      <c r="F981">
        <v>34078500</v>
      </c>
      <c r="G981">
        <v>17.074943999999999</v>
      </c>
      <c r="I981" s="14">
        <f t="shared" si="30"/>
        <v>-5.0273768043803013E-2</v>
      </c>
      <c r="J981" s="16" t="str">
        <f t="shared" si="31"/>
        <v>NO</v>
      </c>
      <c r="K981" s="18"/>
      <c r="L981" s="18"/>
      <c r="M981" s="18"/>
    </row>
    <row r="982" spans="1:13" x14ac:dyDescent="0.3">
      <c r="A982" s="12">
        <v>41033</v>
      </c>
      <c r="B982">
        <v>19.52</v>
      </c>
      <c r="C982">
        <v>19.530000999999999</v>
      </c>
      <c r="D982">
        <v>19.030000999999999</v>
      </c>
      <c r="E982">
        <v>19.120000999999998</v>
      </c>
      <c r="F982">
        <v>41733900</v>
      </c>
      <c r="G982">
        <v>17.110741000000001</v>
      </c>
      <c r="I982" s="14">
        <f t="shared" si="30"/>
        <v>-3.434333506784526E-2</v>
      </c>
      <c r="J982" s="16" t="str">
        <f t="shared" si="31"/>
        <v>NO</v>
      </c>
      <c r="K982" s="18"/>
      <c r="L982" s="18"/>
      <c r="M982" s="18"/>
    </row>
    <row r="983" spans="1:13" x14ac:dyDescent="0.3">
      <c r="A983" s="12">
        <v>41032</v>
      </c>
      <c r="B983">
        <v>19.920000000000002</v>
      </c>
      <c r="C983">
        <v>19.950001</v>
      </c>
      <c r="D983">
        <v>19.649999999999999</v>
      </c>
      <c r="E983">
        <v>19.719999000000001</v>
      </c>
      <c r="F983">
        <v>29626200</v>
      </c>
      <c r="G983">
        <v>17.647687999999999</v>
      </c>
      <c r="I983" s="14">
        <f t="shared" si="30"/>
        <v>-4.0404042444647237E-3</v>
      </c>
      <c r="J983" s="16" t="str">
        <f t="shared" si="31"/>
        <v>NO</v>
      </c>
      <c r="K983" s="18"/>
      <c r="L983" s="18"/>
      <c r="M983" s="18"/>
    </row>
    <row r="984" spans="1:13" x14ac:dyDescent="0.3">
      <c r="A984" s="12">
        <v>41031</v>
      </c>
      <c r="B984">
        <v>19.91</v>
      </c>
      <c r="C984">
        <v>19.940000999999999</v>
      </c>
      <c r="D984">
        <v>19.629999000000002</v>
      </c>
      <c r="E984">
        <v>19.84</v>
      </c>
      <c r="F984">
        <v>32168300</v>
      </c>
      <c r="G984">
        <v>17.755078000000001</v>
      </c>
      <c r="I984" s="14">
        <f t="shared" si="30"/>
        <v>9.6692111959288951E-3</v>
      </c>
      <c r="J984" s="16" t="str">
        <f t="shared" si="31"/>
        <v>NO</v>
      </c>
      <c r="K984" s="18"/>
      <c r="L984" s="18"/>
      <c r="M984" s="18"/>
    </row>
    <row r="985" spans="1:13" x14ac:dyDescent="0.3">
      <c r="A985" s="12">
        <v>41030</v>
      </c>
      <c r="B985">
        <v>20.110001</v>
      </c>
      <c r="C985">
        <v>20.16</v>
      </c>
      <c r="D985">
        <v>19.98</v>
      </c>
      <c r="E985">
        <v>19.98</v>
      </c>
      <c r="F985">
        <v>31761800</v>
      </c>
      <c r="G985">
        <v>17.880365000000001</v>
      </c>
      <c r="I985" s="14">
        <f t="shared" si="30"/>
        <v>2.1472444860554329E-2</v>
      </c>
      <c r="J985" s="16" t="str">
        <f t="shared" si="31"/>
        <v>NO</v>
      </c>
      <c r="K985" s="18"/>
      <c r="L985" s="18"/>
      <c r="M985" s="18"/>
    </row>
    <row r="986" spans="1:13" x14ac:dyDescent="0.3">
      <c r="A986" s="12">
        <v>41029</v>
      </c>
      <c r="B986">
        <v>19.850000000000001</v>
      </c>
      <c r="C986">
        <v>20.170000000000002</v>
      </c>
      <c r="D986">
        <v>19.82</v>
      </c>
      <c r="E986">
        <v>20.16</v>
      </c>
      <c r="F986">
        <v>36405500</v>
      </c>
      <c r="G986">
        <v>18.041450000000001</v>
      </c>
      <c r="I986" s="14">
        <f t="shared" si="30"/>
        <v>3.0674899318757554E-2</v>
      </c>
      <c r="J986" s="16" t="str">
        <f t="shared" si="31"/>
        <v>NO</v>
      </c>
      <c r="K986" s="18"/>
      <c r="L986" s="18"/>
      <c r="M986" s="18"/>
    </row>
    <row r="987" spans="1:13" x14ac:dyDescent="0.3">
      <c r="A987" s="12">
        <v>41026</v>
      </c>
      <c r="B987">
        <v>19.639999</v>
      </c>
      <c r="C987">
        <v>20.030000999999999</v>
      </c>
      <c r="D987">
        <v>19.579999999999998</v>
      </c>
      <c r="E987">
        <v>19.98</v>
      </c>
      <c r="F987">
        <v>47505900</v>
      </c>
      <c r="G987">
        <v>17.880365000000001</v>
      </c>
      <c r="I987" s="14">
        <f t="shared" si="30"/>
        <v>7.5642965204236745E-3</v>
      </c>
      <c r="J987" s="16" t="str">
        <f t="shared" si="31"/>
        <v>NO</v>
      </c>
      <c r="K987" s="18"/>
      <c r="L987" s="18"/>
      <c r="M987" s="18"/>
    </row>
    <row r="988" spans="1:13" x14ac:dyDescent="0.3">
      <c r="A988" s="12">
        <v>41025</v>
      </c>
      <c r="B988">
        <v>19.48</v>
      </c>
      <c r="C988">
        <v>19.670000000000002</v>
      </c>
      <c r="D988">
        <v>19.370000999999998</v>
      </c>
      <c r="E988">
        <v>19.600000000000001</v>
      </c>
      <c r="F988">
        <v>43037600</v>
      </c>
      <c r="G988">
        <v>17.540299000000001</v>
      </c>
      <c r="I988" s="14">
        <f t="shared" si="30"/>
        <v>-1.1598587997982746E-2</v>
      </c>
      <c r="J988" s="16" t="str">
        <f t="shared" si="31"/>
        <v>NO</v>
      </c>
      <c r="K988" s="18"/>
      <c r="L988" s="18"/>
      <c r="M988" s="18"/>
    </row>
    <row r="989" spans="1:13" x14ac:dyDescent="0.3">
      <c r="A989" s="12">
        <v>41024</v>
      </c>
      <c r="B989">
        <v>19.59</v>
      </c>
      <c r="C989">
        <v>19.690000999999999</v>
      </c>
      <c r="D989">
        <v>19.27</v>
      </c>
      <c r="E989">
        <v>19.489999999999998</v>
      </c>
      <c r="F989">
        <v>48461800</v>
      </c>
      <c r="G989">
        <v>17.441858</v>
      </c>
      <c r="I989" s="14">
        <f t="shared" si="30"/>
        <v>-1.6649848637739773E-2</v>
      </c>
      <c r="J989" s="16" t="str">
        <f t="shared" si="31"/>
        <v>NO</v>
      </c>
      <c r="K989" s="18"/>
      <c r="L989" s="18"/>
      <c r="M989" s="18"/>
    </row>
    <row r="990" spans="1:13" x14ac:dyDescent="0.3">
      <c r="A990" s="12">
        <v>41023</v>
      </c>
      <c r="B990">
        <v>19.760000000000002</v>
      </c>
      <c r="C990">
        <v>19.850000000000001</v>
      </c>
      <c r="D990">
        <v>19.350000000000001</v>
      </c>
      <c r="E990">
        <v>19.420000000000002</v>
      </c>
      <c r="F990">
        <v>67526600</v>
      </c>
      <c r="G990">
        <v>17.379214000000001</v>
      </c>
      <c r="I990" s="14">
        <f t="shared" si="30"/>
        <v>-2.0675743822491044E-2</v>
      </c>
      <c r="J990" s="16" t="str">
        <f t="shared" si="31"/>
        <v>NO</v>
      </c>
      <c r="K990" s="18"/>
      <c r="L990" s="18"/>
      <c r="M990" s="18"/>
    </row>
    <row r="991" spans="1:13" x14ac:dyDescent="0.3">
      <c r="A991" s="12">
        <v>41022</v>
      </c>
      <c r="B991">
        <v>19.77</v>
      </c>
      <c r="C991">
        <v>19.780000999999999</v>
      </c>
      <c r="D991">
        <v>19.579999999999998</v>
      </c>
      <c r="E991">
        <v>19.68</v>
      </c>
      <c r="F991">
        <v>27406400</v>
      </c>
      <c r="G991">
        <v>17.611892000000001</v>
      </c>
      <c r="I991" s="14">
        <f t="shared" si="30"/>
        <v>-1.2048192771084487E-2</v>
      </c>
      <c r="J991" s="16" t="str">
        <f t="shared" si="31"/>
        <v>NO</v>
      </c>
      <c r="K991" s="18"/>
      <c r="L991" s="18"/>
      <c r="M991" s="18"/>
    </row>
    <row r="992" spans="1:13" x14ac:dyDescent="0.3">
      <c r="A992" s="12">
        <v>41019</v>
      </c>
      <c r="B992">
        <v>19.93</v>
      </c>
      <c r="C992">
        <v>20.040001</v>
      </c>
      <c r="D992">
        <v>19.84</v>
      </c>
      <c r="E992">
        <v>19.91</v>
      </c>
      <c r="F992">
        <v>34257200</v>
      </c>
      <c r="G992">
        <v>17.817722</v>
      </c>
      <c r="I992" s="14">
        <f t="shared" si="30"/>
        <v>6.0636176824853116E-3</v>
      </c>
      <c r="J992" s="16" t="str">
        <f t="shared" si="31"/>
        <v>NO</v>
      </c>
      <c r="K992" s="18"/>
      <c r="L992" s="18"/>
      <c r="M992" s="18"/>
    </row>
    <row r="993" spans="1:13" x14ac:dyDescent="0.3">
      <c r="A993" s="12">
        <v>41018</v>
      </c>
      <c r="B993">
        <v>20.02</v>
      </c>
      <c r="C993">
        <v>20.309999000000001</v>
      </c>
      <c r="D993">
        <v>19.780000999999999</v>
      </c>
      <c r="E993">
        <v>19.91</v>
      </c>
      <c r="F993">
        <v>34583500</v>
      </c>
      <c r="G993">
        <v>17.817722</v>
      </c>
      <c r="I993" s="14">
        <f t="shared" si="30"/>
        <v>1.8935464742299679E-2</v>
      </c>
      <c r="J993" s="16" t="str">
        <f t="shared" si="31"/>
        <v>NO</v>
      </c>
      <c r="K993" s="18"/>
      <c r="L993" s="18"/>
      <c r="M993" s="18"/>
    </row>
    <row r="994" spans="1:13" x14ac:dyDescent="0.3">
      <c r="A994" s="12">
        <v>41017</v>
      </c>
      <c r="B994">
        <v>19.950001</v>
      </c>
      <c r="C994">
        <v>20.149999999999999</v>
      </c>
      <c r="D994">
        <v>19.879999000000002</v>
      </c>
      <c r="E994">
        <v>20.059999000000001</v>
      </c>
      <c r="F994">
        <v>27563400</v>
      </c>
      <c r="G994">
        <v>17.951958000000001</v>
      </c>
      <c r="I994" s="14">
        <f t="shared" si="30"/>
        <v>3.8839981296736381E-2</v>
      </c>
      <c r="J994" s="16" t="str">
        <f t="shared" si="31"/>
        <v>NO</v>
      </c>
      <c r="K994" s="18"/>
      <c r="L994" s="18"/>
      <c r="M994" s="18"/>
    </row>
    <row r="995" spans="1:13" x14ac:dyDescent="0.3">
      <c r="A995" s="12">
        <v>41016</v>
      </c>
      <c r="B995">
        <v>19.809999000000001</v>
      </c>
      <c r="C995">
        <v>20.149999999999999</v>
      </c>
      <c r="D995">
        <v>19.75</v>
      </c>
      <c r="E995">
        <v>20.079999999999998</v>
      </c>
      <c r="F995">
        <v>28770700</v>
      </c>
      <c r="G995">
        <v>17.969857000000001</v>
      </c>
      <c r="I995" s="14">
        <f t="shared" si="30"/>
        <v>5.3515270383801994E-2</v>
      </c>
      <c r="J995" s="16" t="str">
        <f t="shared" si="31"/>
        <v>NO</v>
      </c>
      <c r="K995" s="18"/>
      <c r="L995" s="18"/>
      <c r="M995" s="18"/>
    </row>
    <row r="996" spans="1:13" x14ac:dyDescent="0.3">
      <c r="A996" s="12">
        <v>41015</v>
      </c>
      <c r="B996">
        <v>19.920000000000002</v>
      </c>
      <c r="C996">
        <v>19.959999</v>
      </c>
      <c r="D996">
        <v>19.57</v>
      </c>
      <c r="E996">
        <v>19.73</v>
      </c>
      <c r="F996">
        <v>35250100</v>
      </c>
      <c r="G996">
        <v>17.656637</v>
      </c>
      <c r="I996" s="14">
        <f t="shared" si="30"/>
        <v>3.0287206266318645E-2</v>
      </c>
      <c r="J996" s="16" t="str">
        <f t="shared" si="31"/>
        <v>NO</v>
      </c>
      <c r="K996" s="18"/>
      <c r="L996" s="18"/>
      <c r="M996" s="18"/>
    </row>
    <row r="997" spans="1:13" x14ac:dyDescent="0.3">
      <c r="A997" s="12">
        <v>41012</v>
      </c>
      <c r="B997">
        <v>20.02</v>
      </c>
      <c r="C997">
        <v>20.040001</v>
      </c>
      <c r="D997">
        <v>19.790001</v>
      </c>
      <c r="E997">
        <v>19.850000000000001</v>
      </c>
      <c r="F997">
        <v>27901500</v>
      </c>
      <c r="G997">
        <v>17.764026999999999</v>
      </c>
      <c r="I997" s="14">
        <f t="shared" si="30"/>
        <v>4.0901940220241295E-2</v>
      </c>
      <c r="J997" s="16" t="str">
        <f t="shared" si="31"/>
        <v>NO</v>
      </c>
      <c r="K997" s="18"/>
      <c r="L997" s="18"/>
      <c r="M997" s="18"/>
    </row>
    <row r="998" spans="1:13" x14ac:dyDescent="0.3">
      <c r="A998" s="12">
        <v>41011</v>
      </c>
      <c r="B998">
        <v>20.09</v>
      </c>
      <c r="C998">
        <v>20.280000999999999</v>
      </c>
      <c r="D998">
        <v>19.98</v>
      </c>
      <c r="E998">
        <v>20.059999000000001</v>
      </c>
      <c r="F998">
        <v>32041300</v>
      </c>
      <c r="G998">
        <v>17.951958000000001</v>
      </c>
      <c r="I998" s="14">
        <f t="shared" si="30"/>
        <v>6.532124269782269E-2</v>
      </c>
      <c r="J998" s="16" t="str">
        <f t="shared" si="31"/>
        <v>NO</v>
      </c>
      <c r="K998" s="18"/>
      <c r="L998" s="18"/>
      <c r="M998" s="18"/>
    </row>
    <row r="999" spans="1:13" x14ac:dyDescent="0.3">
      <c r="A999" s="12">
        <v>41010</v>
      </c>
      <c r="B999">
        <v>19.68</v>
      </c>
      <c r="C999">
        <v>20.040001</v>
      </c>
      <c r="D999">
        <v>19.620000999999998</v>
      </c>
      <c r="E999">
        <v>20.02</v>
      </c>
      <c r="F999">
        <v>40610100</v>
      </c>
      <c r="G999">
        <v>17.916163000000001</v>
      </c>
      <c r="I999" s="14">
        <f t="shared" si="30"/>
        <v>5.5350609138144824E-2</v>
      </c>
      <c r="J999" s="16" t="str">
        <f t="shared" si="31"/>
        <v>NO</v>
      </c>
      <c r="K999" s="18"/>
      <c r="L999" s="18"/>
      <c r="M999" s="18"/>
    </row>
    <row r="1000" spans="1:13" x14ac:dyDescent="0.3">
      <c r="A1000" s="12">
        <v>41009</v>
      </c>
      <c r="B1000">
        <v>19.940000999999999</v>
      </c>
      <c r="C1000">
        <v>20.100000000000001</v>
      </c>
      <c r="D1000">
        <v>19.52</v>
      </c>
      <c r="E1000">
        <v>19.549999</v>
      </c>
      <c r="F1000">
        <v>44896400</v>
      </c>
      <c r="G1000">
        <v>17.495552</v>
      </c>
      <c r="I1000" s="14">
        <f t="shared" si="30"/>
        <v>3.7135225464190791E-2</v>
      </c>
      <c r="J1000" s="16" t="str">
        <f t="shared" si="31"/>
        <v>NO</v>
      </c>
      <c r="K1000" s="18"/>
      <c r="L1000" s="18"/>
      <c r="M1000" s="18"/>
    </row>
    <row r="1001" spans="1:13" x14ac:dyDescent="0.3">
      <c r="A1001" s="12">
        <v>41008</v>
      </c>
      <c r="B1001">
        <v>19.969999000000001</v>
      </c>
      <c r="C1001">
        <v>20.16</v>
      </c>
      <c r="D1001">
        <v>19.870000999999998</v>
      </c>
      <c r="E1001">
        <v>19.959999</v>
      </c>
      <c r="F1001">
        <v>26416300</v>
      </c>
      <c r="G1001">
        <v>17.862466999999999</v>
      </c>
      <c r="I1001" s="14">
        <f t="shared" si="30"/>
        <v>5.4968234672304384E-2</v>
      </c>
      <c r="J1001" s="16" t="str">
        <f t="shared" si="31"/>
        <v>NO</v>
      </c>
      <c r="K1001" s="18"/>
      <c r="L1001" s="18"/>
      <c r="M1001" s="18"/>
    </row>
    <row r="1002" spans="1:13" x14ac:dyDescent="0.3">
      <c r="A1002" s="12">
        <v>41004</v>
      </c>
      <c r="B1002">
        <v>20.18</v>
      </c>
      <c r="C1002">
        <v>20.370000999999998</v>
      </c>
      <c r="D1002">
        <v>20.07</v>
      </c>
      <c r="E1002">
        <v>20.219999000000001</v>
      </c>
      <c r="F1002">
        <v>30611900</v>
      </c>
      <c r="G1002">
        <v>18.095144000000001</v>
      </c>
      <c r="I1002" s="14">
        <f t="shared" si="30"/>
        <v>6.4770879410215976E-2</v>
      </c>
      <c r="J1002" s="16" t="str">
        <f t="shared" si="31"/>
        <v>NO</v>
      </c>
      <c r="K1002" s="18"/>
      <c r="L1002" s="18"/>
      <c r="M1002" s="18"/>
    </row>
    <row r="1003" spans="1:13" x14ac:dyDescent="0.3">
      <c r="A1003" s="12">
        <v>41003</v>
      </c>
      <c r="B1003">
        <v>20.639999</v>
      </c>
      <c r="C1003">
        <v>20.77</v>
      </c>
      <c r="D1003">
        <v>20.25</v>
      </c>
      <c r="E1003">
        <v>20.360001</v>
      </c>
      <c r="F1003">
        <v>43848100</v>
      </c>
      <c r="G1003">
        <v>18.220433</v>
      </c>
      <c r="I1003" s="14">
        <f t="shared" si="30"/>
        <v>9.2861089257170626E-2</v>
      </c>
      <c r="J1003" s="16" t="str">
        <f t="shared" si="31"/>
        <v>NO</v>
      </c>
      <c r="K1003" s="18"/>
      <c r="L1003" s="18"/>
      <c r="M1003" s="18"/>
    </row>
    <row r="1004" spans="1:13" x14ac:dyDescent="0.3">
      <c r="A1004" s="12">
        <v>41002</v>
      </c>
      <c r="B1004">
        <v>21.110001</v>
      </c>
      <c r="C1004">
        <v>21.190000999999999</v>
      </c>
      <c r="D1004">
        <v>20.629999000000002</v>
      </c>
      <c r="E1004">
        <v>20.82</v>
      </c>
      <c r="F1004">
        <v>64106700</v>
      </c>
      <c r="G1004">
        <v>18.632092</v>
      </c>
      <c r="I1004" s="14">
        <f t="shared" si="30"/>
        <v>0.15154867256637172</v>
      </c>
      <c r="J1004" s="16" t="str">
        <f t="shared" si="31"/>
        <v>NO</v>
      </c>
      <c r="K1004" s="18"/>
      <c r="L1004" s="18"/>
      <c r="M1004" s="18"/>
    </row>
    <row r="1005" spans="1:13" x14ac:dyDescent="0.3">
      <c r="A1005" s="12">
        <v>41001</v>
      </c>
      <c r="B1005">
        <v>21.139999</v>
      </c>
      <c r="C1005">
        <v>21.299999</v>
      </c>
      <c r="D1005">
        <v>21.049999</v>
      </c>
      <c r="E1005">
        <v>21.190000999999999</v>
      </c>
      <c r="F1005">
        <v>30716500</v>
      </c>
      <c r="G1005">
        <v>18.891618000000001</v>
      </c>
      <c r="I1005" s="14">
        <f t="shared" si="30"/>
        <v>0.16109594520547943</v>
      </c>
      <c r="J1005" s="16" t="str">
        <f t="shared" si="31"/>
        <v>NO</v>
      </c>
      <c r="K1005" s="18"/>
      <c r="L1005" s="18"/>
      <c r="M1005" s="18"/>
    </row>
    <row r="1006" spans="1:13" x14ac:dyDescent="0.3">
      <c r="A1006" s="12">
        <v>40998</v>
      </c>
      <c r="B1006">
        <v>21.120000999999998</v>
      </c>
      <c r="C1006">
        <v>21.190000999999999</v>
      </c>
      <c r="D1006">
        <v>20.98</v>
      </c>
      <c r="E1006">
        <v>21.15</v>
      </c>
      <c r="F1006">
        <v>35673900</v>
      </c>
      <c r="G1006">
        <v>18.855955999999999</v>
      </c>
      <c r="I1006" s="14">
        <f t="shared" si="30"/>
        <v>0.16464757709251088</v>
      </c>
      <c r="J1006" s="16" t="str">
        <f t="shared" si="31"/>
        <v>NO</v>
      </c>
      <c r="K1006" s="18"/>
      <c r="L1006" s="18"/>
      <c r="M1006" s="18"/>
    </row>
    <row r="1007" spans="1:13" x14ac:dyDescent="0.3">
      <c r="A1007" s="12">
        <v>40997</v>
      </c>
      <c r="B1007">
        <v>20.959999</v>
      </c>
      <c r="C1007">
        <v>21.24</v>
      </c>
      <c r="D1007">
        <v>20.85</v>
      </c>
      <c r="E1007">
        <v>21.030000999999999</v>
      </c>
      <c r="F1007">
        <v>36518000</v>
      </c>
      <c r="G1007">
        <v>18.748972999999999</v>
      </c>
      <c r="I1007" s="14">
        <f t="shared" si="30"/>
        <v>0.13186227125941885</v>
      </c>
      <c r="J1007" s="16" t="str">
        <f t="shared" si="31"/>
        <v>NO</v>
      </c>
      <c r="K1007" s="18"/>
      <c r="L1007" s="18"/>
      <c r="M1007" s="18"/>
    </row>
    <row r="1008" spans="1:13" x14ac:dyDescent="0.3">
      <c r="A1008" s="12">
        <v>40996</v>
      </c>
      <c r="B1008">
        <v>20.85</v>
      </c>
      <c r="C1008">
        <v>21.110001</v>
      </c>
      <c r="D1008">
        <v>20.73</v>
      </c>
      <c r="E1008">
        <v>21.08</v>
      </c>
      <c r="F1008">
        <v>39839300</v>
      </c>
      <c r="G1008">
        <v>18.793548999999999</v>
      </c>
      <c r="I1008" s="14">
        <f t="shared" si="30"/>
        <v>0.14131029460261457</v>
      </c>
      <c r="J1008" s="16" t="str">
        <f t="shared" si="31"/>
        <v>NO</v>
      </c>
      <c r="K1008" s="18"/>
      <c r="L1008" s="18"/>
      <c r="M1008" s="18"/>
    </row>
    <row r="1009" spans="1:13" x14ac:dyDescent="0.3">
      <c r="A1009" s="12">
        <v>40995</v>
      </c>
      <c r="B1009">
        <v>20.93</v>
      </c>
      <c r="C1009">
        <v>21.049999</v>
      </c>
      <c r="D1009">
        <v>20.879999000000002</v>
      </c>
      <c r="E1009">
        <v>20.91</v>
      </c>
      <c r="F1009">
        <v>44476400</v>
      </c>
      <c r="G1009">
        <v>18.641988000000001</v>
      </c>
      <c r="I1009" s="14">
        <f t="shared" si="30"/>
        <v>0.15333707409470887</v>
      </c>
      <c r="J1009" s="16" t="str">
        <f t="shared" si="31"/>
        <v>NO</v>
      </c>
      <c r="K1009" s="18"/>
      <c r="L1009" s="18"/>
      <c r="M1009" s="18"/>
    </row>
    <row r="1010" spans="1:13" x14ac:dyDescent="0.3">
      <c r="A1010" s="12">
        <v>40994</v>
      </c>
      <c r="B1010">
        <v>20.700001</v>
      </c>
      <c r="C1010">
        <v>20.860001</v>
      </c>
      <c r="D1010">
        <v>20.65</v>
      </c>
      <c r="E1010">
        <v>20.84</v>
      </c>
      <c r="F1010">
        <v>29098800</v>
      </c>
      <c r="G1010">
        <v>18.579581000000001</v>
      </c>
      <c r="I1010" s="14">
        <f t="shared" si="30"/>
        <v>0.16294642857142838</v>
      </c>
      <c r="J1010" s="16" t="str">
        <f t="shared" si="31"/>
        <v>NO</v>
      </c>
      <c r="K1010" s="18"/>
      <c r="L1010" s="18"/>
      <c r="M1010" s="18"/>
    </row>
    <row r="1011" spans="1:13" x14ac:dyDescent="0.3">
      <c r="A1011" s="12">
        <v>40991</v>
      </c>
      <c r="B1011">
        <v>20.34</v>
      </c>
      <c r="C1011">
        <v>20.59</v>
      </c>
      <c r="D1011">
        <v>20.25</v>
      </c>
      <c r="E1011">
        <v>20.530000999999999</v>
      </c>
      <c r="F1011">
        <v>27646700</v>
      </c>
      <c r="G1011">
        <v>18.303204999999998</v>
      </c>
      <c r="I1011" s="14">
        <f t="shared" si="30"/>
        <v>0.11515486148832155</v>
      </c>
      <c r="J1011" s="16" t="str">
        <f t="shared" si="31"/>
        <v>NO</v>
      </c>
      <c r="K1011" s="18"/>
      <c r="L1011" s="18"/>
      <c r="M1011" s="18"/>
    </row>
    <row r="1012" spans="1:13" x14ac:dyDescent="0.3">
      <c r="A1012" s="12">
        <v>40990</v>
      </c>
      <c r="B1012">
        <v>20.350000000000001</v>
      </c>
      <c r="C1012">
        <v>20.57</v>
      </c>
      <c r="D1012">
        <v>20.27</v>
      </c>
      <c r="E1012">
        <v>20.379999000000002</v>
      </c>
      <c r="F1012">
        <v>32211700</v>
      </c>
      <c r="G1012">
        <v>18.169474000000001</v>
      </c>
      <c r="I1012" s="14">
        <f t="shared" si="30"/>
        <v>0.15206319095177001</v>
      </c>
      <c r="J1012" s="16" t="str">
        <f t="shared" si="31"/>
        <v>NO</v>
      </c>
      <c r="K1012" s="18"/>
      <c r="L1012" s="18"/>
      <c r="M1012" s="18"/>
    </row>
    <row r="1013" spans="1:13" x14ac:dyDescent="0.3">
      <c r="A1013" s="12">
        <v>40989</v>
      </c>
      <c r="B1013">
        <v>20.559999000000001</v>
      </c>
      <c r="C1013">
        <v>20.65</v>
      </c>
      <c r="D1013">
        <v>20.350000000000001</v>
      </c>
      <c r="E1013">
        <v>20.5</v>
      </c>
      <c r="F1013">
        <v>39135200</v>
      </c>
      <c r="G1013">
        <v>18.276458999999999</v>
      </c>
      <c r="I1013" s="14">
        <f t="shared" si="30"/>
        <v>0.14269781813278604</v>
      </c>
      <c r="J1013" s="16" t="str">
        <f t="shared" si="31"/>
        <v>NO</v>
      </c>
      <c r="K1013" s="18"/>
      <c r="L1013" s="18"/>
      <c r="M1013" s="18"/>
    </row>
    <row r="1014" spans="1:13" x14ac:dyDescent="0.3">
      <c r="A1014" s="12">
        <v>40988</v>
      </c>
      <c r="B1014">
        <v>20.040001</v>
      </c>
      <c r="C1014">
        <v>20.639999</v>
      </c>
      <c r="D1014">
        <v>20.010000000000002</v>
      </c>
      <c r="E1014">
        <v>20.57</v>
      </c>
      <c r="F1014">
        <v>61659600</v>
      </c>
      <c r="G1014">
        <v>18.338865999999999</v>
      </c>
      <c r="I1014" s="14">
        <f t="shared" si="30"/>
        <v>0.14024383923260308</v>
      </c>
      <c r="J1014" s="16" t="str">
        <f t="shared" si="31"/>
        <v>NO</v>
      </c>
      <c r="K1014" s="18"/>
      <c r="L1014" s="18"/>
      <c r="M1014" s="18"/>
    </row>
    <row r="1015" spans="1:13" x14ac:dyDescent="0.3">
      <c r="A1015" s="12">
        <v>40987</v>
      </c>
      <c r="B1015">
        <v>19.940000999999999</v>
      </c>
      <c r="C1015">
        <v>20.280000999999999</v>
      </c>
      <c r="D1015">
        <v>19.940000999999999</v>
      </c>
      <c r="E1015">
        <v>20.139999</v>
      </c>
      <c r="F1015">
        <v>30276500</v>
      </c>
      <c r="G1015">
        <v>17.955506</v>
      </c>
      <c r="I1015" s="14">
        <f t="shared" si="30"/>
        <v>0.12013342602892108</v>
      </c>
      <c r="J1015" s="16" t="str">
        <f t="shared" si="31"/>
        <v>NO</v>
      </c>
      <c r="K1015" s="18"/>
      <c r="L1015" s="18"/>
      <c r="M1015" s="18"/>
    </row>
    <row r="1016" spans="1:13" x14ac:dyDescent="0.3">
      <c r="A1016" s="12">
        <v>40984</v>
      </c>
      <c r="B1016">
        <v>20.010000000000002</v>
      </c>
      <c r="C1016">
        <v>20.049999</v>
      </c>
      <c r="D1016">
        <v>19.899999999999999</v>
      </c>
      <c r="E1016">
        <v>20.030000999999999</v>
      </c>
      <c r="F1016">
        <v>56363000</v>
      </c>
      <c r="G1016">
        <v>17.857437999999998</v>
      </c>
      <c r="I1016" s="14">
        <f t="shared" si="30"/>
        <v>8.4461401432669003E-2</v>
      </c>
      <c r="J1016" s="16" t="str">
        <f t="shared" si="31"/>
        <v>NO</v>
      </c>
      <c r="K1016" s="18"/>
      <c r="L1016" s="18"/>
      <c r="M1016" s="18"/>
    </row>
    <row r="1017" spans="1:13" x14ac:dyDescent="0.3">
      <c r="A1017" s="12">
        <v>40983</v>
      </c>
      <c r="B1017">
        <v>20.059999000000001</v>
      </c>
      <c r="C1017">
        <v>20.200001</v>
      </c>
      <c r="D1017">
        <v>19.799999</v>
      </c>
      <c r="E1017">
        <v>19.91</v>
      </c>
      <c r="F1017">
        <v>55020200</v>
      </c>
      <c r="G1017">
        <v>17.750453</v>
      </c>
      <c r="I1017" s="14">
        <f t="shared" si="30"/>
        <v>7.4473768242106386E-2</v>
      </c>
      <c r="J1017" s="16" t="str">
        <f t="shared" si="31"/>
        <v>NO</v>
      </c>
      <c r="K1017" s="18"/>
      <c r="L1017" s="18"/>
      <c r="M1017" s="18"/>
    </row>
    <row r="1018" spans="1:13" x14ac:dyDescent="0.3">
      <c r="A1018" s="12">
        <v>40982</v>
      </c>
      <c r="B1018">
        <v>20.16</v>
      </c>
      <c r="C1018">
        <v>20.379999000000002</v>
      </c>
      <c r="D1018">
        <v>20.059999000000001</v>
      </c>
      <c r="E1018">
        <v>20.200001</v>
      </c>
      <c r="F1018">
        <v>41190400</v>
      </c>
      <c r="G1018">
        <v>18.008998999999999</v>
      </c>
      <c r="I1018" s="14">
        <f t="shared" si="30"/>
        <v>6.991536387263575E-2</v>
      </c>
      <c r="J1018" s="16" t="str">
        <f t="shared" si="31"/>
        <v>NO</v>
      </c>
      <c r="K1018" s="18"/>
      <c r="L1018" s="18"/>
      <c r="M1018" s="18"/>
    </row>
    <row r="1019" spans="1:13" x14ac:dyDescent="0.3">
      <c r="A1019" s="12">
        <v>40981</v>
      </c>
      <c r="B1019">
        <v>19.899999999999999</v>
      </c>
      <c r="C1019">
        <v>20.219999000000001</v>
      </c>
      <c r="D1019">
        <v>19.889999</v>
      </c>
      <c r="E1019">
        <v>20.219999000000001</v>
      </c>
      <c r="F1019">
        <v>33326000</v>
      </c>
      <c r="G1019">
        <v>18.026827999999998</v>
      </c>
      <c r="I1019" s="14">
        <f t="shared" si="30"/>
        <v>8.8852934841141762E-2</v>
      </c>
      <c r="J1019" s="16" t="str">
        <f t="shared" si="31"/>
        <v>NO</v>
      </c>
      <c r="K1019" s="18"/>
      <c r="L1019" s="18"/>
      <c r="M1019" s="18"/>
    </row>
    <row r="1020" spans="1:13" x14ac:dyDescent="0.3">
      <c r="A1020" s="12">
        <v>40980</v>
      </c>
      <c r="B1020">
        <v>19.82</v>
      </c>
      <c r="C1020">
        <v>19.879999000000002</v>
      </c>
      <c r="D1020">
        <v>19.66</v>
      </c>
      <c r="E1020">
        <v>19.829999999999998</v>
      </c>
      <c r="F1020">
        <v>26316200</v>
      </c>
      <c r="G1020">
        <v>17.679130000000001</v>
      </c>
      <c r="I1020" s="14">
        <f t="shared" si="30"/>
        <v>4.4233807266982561E-2</v>
      </c>
      <c r="J1020" s="16" t="str">
        <f t="shared" si="31"/>
        <v>NO</v>
      </c>
      <c r="K1020" s="18"/>
      <c r="L1020" s="18"/>
      <c r="M1020" s="18"/>
    </row>
    <row r="1021" spans="1:13" x14ac:dyDescent="0.3">
      <c r="A1021" s="12">
        <v>40977</v>
      </c>
      <c r="B1021">
        <v>19.73</v>
      </c>
      <c r="C1021">
        <v>19.889999</v>
      </c>
      <c r="D1021">
        <v>19.68</v>
      </c>
      <c r="E1021">
        <v>19.799999</v>
      </c>
      <c r="F1021">
        <v>26274400</v>
      </c>
      <c r="G1021">
        <v>17.652384000000001</v>
      </c>
      <c r="I1021" s="14">
        <f t="shared" si="30"/>
        <v>5.7127549386011722E-2</v>
      </c>
      <c r="J1021" s="16" t="str">
        <f t="shared" si="31"/>
        <v>NO</v>
      </c>
      <c r="K1021" s="18"/>
      <c r="L1021" s="18"/>
      <c r="M1021" s="18"/>
    </row>
    <row r="1022" spans="1:13" x14ac:dyDescent="0.3">
      <c r="A1022" s="12">
        <v>40976</v>
      </c>
      <c r="B1022">
        <v>19.57</v>
      </c>
      <c r="C1022">
        <v>19.780000999999999</v>
      </c>
      <c r="D1022">
        <v>19.530000999999999</v>
      </c>
      <c r="E1022">
        <v>19.68</v>
      </c>
      <c r="F1022">
        <v>36655500</v>
      </c>
      <c r="G1022">
        <v>17.545400999999998</v>
      </c>
      <c r="I1022" s="14">
        <f t="shared" si="30"/>
        <v>4.7365564270060334E-2</v>
      </c>
      <c r="J1022" s="16" t="str">
        <f t="shared" si="31"/>
        <v>NO</v>
      </c>
      <c r="K1022" s="18"/>
      <c r="L1022" s="18"/>
      <c r="M1022" s="18"/>
    </row>
    <row r="1023" spans="1:13" x14ac:dyDescent="0.3">
      <c r="A1023" s="12">
        <v>40975</v>
      </c>
      <c r="B1023">
        <v>19.5</v>
      </c>
      <c r="C1023">
        <v>19.530000999999999</v>
      </c>
      <c r="D1023">
        <v>19.399999999999999</v>
      </c>
      <c r="E1023">
        <v>19.41</v>
      </c>
      <c r="F1023">
        <v>34751400</v>
      </c>
      <c r="G1023">
        <v>17.304686</v>
      </c>
      <c r="I1023" s="14">
        <f t="shared" si="30"/>
        <v>4.6361242391441682E-2</v>
      </c>
      <c r="J1023" s="16" t="str">
        <f t="shared" si="31"/>
        <v>NO</v>
      </c>
      <c r="K1023" s="18"/>
      <c r="L1023" s="18"/>
      <c r="M1023" s="18"/>
    </row>
    <row r="1024" spans="1:13" x14ac:dyDescent="0.3">
      <c r="A1024" s="12">
        <v>40974</v>
      </c>
      <c r="B1024">
        <v>19.43</v>
      </c>
      <c r="C1024">
        <v>19.530000999999999</v>
      </c>
      <c r="D1024">
        <v>19.32</v>
      </c>
      <c r="E1024">
        <v>19.48</v>
      </c>
      <c r="F1024">
        <v>36742300</v>
      </c>
      <c r="G1024">
        <v>17.367093000000001</v>
      </c>
      <c r="I1024" s="14">
        <f t="shared" si="30"/>
        <v>4.8439181916038798E-2</v>
      </c>
      <c r="J1024" s="16" t="str">
        <f t="shared" si="31"/>
        <v>NO</v>
      </c>
      <c r="K1024" s="18"/>
      <c r="L1024" s="18"/>
      <c r="M1024" s="18"/>
    </row>
    <row r="1025" spans="1:13" x14ac:dyDescent="0.3">
      <c r="A1025" s="12">
        <v>40973</v>
      </c>
      <c r="B1025">
        <v>19.73</v>
      </c>
      <c r="C1025">
        <v>19.75</v>
      </c>
      <c r="D1025">
        <v>19.459999</v>
      </c>
      <c r="E1025">
        <v>19.600000000000001</v>
      </c>
      <c r="F1025">
        <v>31971300</v>
      </c>
      <c r="G1025">
        <v>17.474077999999999</v>
      </c>
      <c r="I1025" s="14">
        <f t="shared" si="30"/>
        <v>5.1502202333809199E-2</v>
      </c>
      <c r="J1025" s="16" t="str">
        <f t="shared" si="31"/>
        <v>NO</v>
      </c>
      <c r="K1025" s="18"/>
      <c r="L1025" s="18"/>
      <c r="M1025" s="18"/>
    </row>
    <row r="1026" spans="1:13" x14ac:dyDescent="0.3">
      <c r="A1026" s="12">
        <v>40970</v>
      </c>
      <c r="B1026">
        <v>19.84</v>
      </c>
      <c r="C1026">
        <v>19.889999</v>
      </c>
      <c r="D1026">
        <v>19.709999</v>
      </c>
      <c r="E1026">
        <v>19.760000000000002</v>
      </c>
      <c r="F1026">
        <v>27449600</v>
      </c>
      <c r="G1026">
        <v>17.616723</v>
      </c>
      <c r="I1026" s="14">
        <f t="shared" ref="I1026:I1089" si="32">+(E1026/E1090)-1</f>
        <v>0.11764705882352944</v>
      </c>
      <c r="J1026" s="16" t="str">
        <f t="shared" ref="J1026:J1089" si="33">+IF(I1026&gt;=0.2,"YES","NO")</f>
        <v>NO</v>
      </c>
      <c r="K1026" s="18"/>
      <c r="L1026" s="18"/>
      <c r="M1026" s="18"/>
    </row>
    <row r="1027" spans="1:13" x14ac:dyDescent="0.3">
      <c r="A1027" s="12">
        <v>40969</v>
      </c>
      <c r="B1027">
        <v>19.91</v>
      </c>
      <c r="C1027">
        <v>19.959999</v>
      </c>
      <c r="D1027">
        <v>19.739999999999998</v>
      </c>
      <c r="E1027">
        <v>19.879999000000002</v>
      </c>
      <c r="F1027">
        <v>43149300</v>
      </c>
      <c r="G1027">
        <v>17.723706</v>
      </c>
      <c r="I1027" s="14">
        <f t="shared" si="32"/>
        <v>0.10383114936146587</v>
      </c>
      <c r="J1027" s="16" t="str">
        <f t="shared" si="33"/>
        <v>NO</v>
      </c>
      <c r="K1027" s="18"/>
      <c r="L1027" s="18"/>
      <c r="M1027" s="18"/>
    </row>
    <row r="1028" spans="1:13" x14ac:dyDescent="0.3">
      <c r="A1028" s="12">
        <v>40968</v>
      </c>
      <c r="B1028">
        <v>20.18</v>
      </c>
      <c r="C1028">
        <v>20.200001</v>
      </c>
      <c r="D1028">
        <v>19.84</v>
      </c>
      <c r="E1028">
        <v>19.879999000000002</v>
      </c>
      <c r="F1028">
        <v>46229800</v>
      </c>
      <c r="G1028">
        <v>17.723706</v>
      </c>
      <c r="I1028" s="14">
        <f t="shared" si="32"/>
        <v>0.13599994285714301</v>
      </c>
      <c r="J1028" s="16" t="str">
        <f t="shared" si="33"/>
        <v>NO</v>
      </c>
      <c r="K1028" s="18"/>
      <c r="L1028" s="18"/>
      <c r="M1028" s="18"/>
    </row>
    <row r="1029" spans="1:13" x14ac:dyDescent="0.3">
      <c r="A1029" s="12">
        <v>40967</v>
      </c>
      <c r="B1029">
        <v>20.16</v>
      </c>
      <c r="C1029">
        <v>20.219999000000001</v>
      </c>
      <c r="D1029">
        <v>20.02</v>
      </c>
      <c r="E1029">
        <v>20.200001</v>
      </c>
      <c r="F1029">
        <v>34349100</v>
      </c>
      <c r="G1029">
        <v>18.008998999999999</v>
      </c>
      <c r="I1029" s="14">
        <f t="shared" si="32"/>
        <v>0.1602527857553131</v>
      </c>
      <c r="J1029" s="16" t="str">
        <f t="shared" si="33"/>
        <v>NO</v>
      </c>
      <c r="K1029" s="18"/>
      <c r="L1029" s="18"/>
      <c r="M1029" s="18"/>
    </row>
    <row r="1030" spans="1:13" x14ac:dyDescent="0.3">
      <c r="A1030" s="12">
        <v>40966</v>
      </c>
      <c r="B1030">
        <v>19.989999999999998</v>
      </c>
      <c r="C1030">
        <v>20.260000000000002</v>
      </c>
      <c r="D1030">
        <v>19.969999000000001</v>
      </c>
      <c r="E1030">
        <v>20.170000000000002</v>
      </c>
      <c r="F1030">
        <v>37170200</v>
      </c>
      <c r="G1030">
        <v>17.982251999999999</v>
      </c>
      <c r="I1030" s="14">
        <f t="shared" si="32"/>
        <v>0.12555803571428581</v>
      </c>
      <c r="J1030" s="16" t="str">
        <f t="shared" si="33"/>
        <v>NO</v>
      </c>
      <c r="K1030" s="18"/>
      <c r="L1030" s="18"/>
      <c r="M1030" s="18"/>
    </row>
    <row r="1031" spans="1:13" x14ac:dyDescent="0.3">
      <c r="A1031" s="12">
        <v>40963</v>
      </c>
      <c r="B1031">
        <v>20.27</v>
      </c>
      <c r="C1031">
        <v>20.329999999999998</v>
      </c>
      <c r="D1031">
        <v>20.110001</v>
      </c>
      <c r="E1031">
        <v>20.139999</v>
      </c>
      <c r="F1031">
        <v>27220500</v>
      </c>
      <c r="G1031">
        <v>17.955506</v>
      </c>
      <c r="I1031" s="14">
        <f t="shared" si="32"/>
        <v>0.11888883333333333</v>
      </c>
      <c r="J1031" s="16" t="str">
        <f t="shared" si="33"/>
        <v>NO</v>
      </c>
      <c r="K1031" s="18"/>
      <c r="L1031" s="18"/>
      <c r="M1031" s="18"/>
    </row>
    <row r="1032" spans="1:13" x14ac:dyDescent="0.3">
      <c r="A1032" s="12">
        <v>40962</v>
      </c>
      <c r="B1032">
        <v>20.079999999999998</v>
      </c>
      <c r="C1032">
        <v>20.25</v>
      </c>
      <c r="D1032">
        <v>19.920000000000002</v>
      </c>
      <c r="E1032">
        <v>20.23</v>
      </c>
      <c r="F1032">
        <v>30008000</v>
      </c>
      <c r="G1032">
        <v>18.035744000000001</v>
      </c>
      <c r="I1032" s="14">
        <f t="shared" si="32"/>
        <v>9.8262757871878215E-2</v>
      </c>
      <c r="J1032" s="16" t="str">
        <f t="shared" si="33"/>
        <v>NO</v>
      </c>
      <c r="K1032" s="18"/>
      <c r="L1032" s="18"/>
      <c r="M1032" s="18"/>
    </row>
    <row r="1033" spans="1:13" x14ac:dyDescent="0.3">
      <c r="A1033" s="12">
        <v>40961</v>
      </c>
      <c r="B1033">
        <v>20.41</v>
      </c>
      <c r="C1033">
        <v>20.459999</v>
      </c>
      <c r="D1033">
        <v>20.049999</v>
      </c>
      <c r="E1033">
        <v>20.120000999999998</v>
      </c>
      <c r="F1033">
        <v>36219200</v>
      </c>
      <c r="G1033">
        <v>17.937676</v>
      </c>
      <c r="I1033" s="14">
        <f t="shared" si="32"/>
        <v>8.8744642857142786E-2</v>
      </c>
      <c r="J1033" s="16" t="str">
        <f t="shared" si="33"/>
        <v>NO</v>
      </c>
      <c r="K1033" s="18"/>
      <c r="L1033" s="18"/>
      <c r="M1033" s="18"/>
    </row>
    <row r="1034" spans="1:13" x14ac:dyDescent="0.3">
      <c r="A1034" s="12">
        <v>40960</v>
      </c>
      <c r="B1034">
        <v>20.299999</v>
      </c>
      <c r="C1034">
        <v>20.49</v>
      </c>
      <c r="D1034">
        <v>20.170000000000002</v>
      </c>
      <c r="E1034">
        <v>20.360001</v>
      </c>
      <c r="F1034">
        <v>41222900</v>
      </c>
      <c r="G1034">
        <v>18.151644000000001</v>
      </c>
      <c r="I1034" s="14">
        <f t="shared" si="32"/>
        <v>8.2978834201001828E-2</v>
      </c>
      <c r="J1034" s="16" t="str">
        <f t="shared" si="33"/>
        <v>NO</v>
      </c>
      <c r="K1034" s="18"/>
      <c r="L1034" s="18"/>
      <c r="M1034" s="18"/>
    </row>
    <row r="1035" spans="1:13" x14ac:dyDescent="0.3">
      <c r="A1035" s="12">
        <v>40956</v>
      </c>
      <c r="B1035">
        <v>20.200001</v>
      </c>
      <c r="C1035">
        <v>20.350000000000001</v>
      </c>
      <c r="D1035">
        <v>20</v>
      </c>
      <c r="E1035">
        <v>20.290001</v>
      </c>
      <c r="F1035">
        <v>54249700</v>
      </c>
      <c r="G1035">
        <v>18.089237000000001</v>
      </c>
      <c r="I1035" s="14">
        <f t="shared" si="32"/>
        <v>6.1192465418804298E-2</v>
      </c>
      <c r="J1035" s="16" t="str">
        <f t="shared" si="33"/>
        <v>NO</v>
      </c>
      <c r="K1035" s="18"/>
      <c r="L1035" s="18"/>
      <c r="M1035" s="18"/>
    </row>
    <row r="1036" spans="1:13" x14ac:dyDescent="0.3">
      <c r="A1036" s="12">
        <v>40955</v>
      </c>
      <c r="B1036">
        <v>19.98</v>
      </c>
      <c r="C1036">
        <v>20.27</v>
      </c>
      <c r="D1036">
        <v>19.91</v>
      </c>
      <c r="E1036">
        <v>20.190000999999999</v>
      </c>
      <c r="F1036">
        <v>42558500</v>
      </c>
      <c r="G1036">
        <v>18.000083</v>
      </c>
      <c r="I1036" s="14">
        <f t="shared" si="32"/>
        <v>6.5997884583005151E-2</v>
      </c>
      <c r="J1036" s="16" t="str">
        <f t="shared" si="33"/>
        <v>NO</v>
      </c>
      <c r="K1036" s="18"/>
      <c r="L1036" s="18"/>
      <c r="M1036" s="18"/>
    </row>
    <row r="1037" spans="1:13" x14ac:dyDescent="0.3">
      <c r="A1037" s="12">
        <v>40954</v>
      </c>
      <c r="B1037">
        <v>20.09</v>
      </c>
      <c r="C1037">
        <v>20.209999</v>
      </c>
      <c r="D1037">
        <v>19.850000000000001</v>
      </c>
      <c r="E1037">
        <v>19.91</v>
      </c>
      <c r="F1037">
        <v>44880700</v>
      </c>
      <c r="G1037">
        <v>17.750453</v>
      </c>
      <c r="I1037" s="14">
        <f t="shared" si="32"/>
        <v>4.6792849631966282E-2</v>
      </c>
      <c r="J1037" s="16" t="str">
        <f t="shared" si="33"/>
        <v>NO</v>
      </c>
      <c r="K1037" s="18"/>
      <c r="L1037" s="18"/>
      <c r="M1037" s="18"/>
    </row>
    <row r="1038" spans="1:13" x14ac:dyDescent="0.3">
      <c r="A1038" s="12">
        <v>40953</v>
      </c>
      <c r="B1038">
        <v>19.899999999999999</v>
      </c>
      <c r="C1038">
        <v>20.07</v>
      </c>
      <c r="D1038">
        <v>19.829999999999998</v>
      </c>
      <c r="E1038">
        <v>20.07</v>
      </c>
      <c r="F1038">
        <v>31854000</v>
      </c>
      <c r="G1038">
        <v>17.893097999999998</v>
      </c>
      <c r="I1038" s="14">
        <f t="shared" si="32"/>
        <v>7.8452386971929799E-2</v>
      </c>
      <c r="J1038" s="16" t="str">
        <f t="shared" si="33"/>
        <v>NO</v>
      </c>
      <c r="K1038" s="18"/>
      <c r="L1038" s="18"/>
      <c r="M1038" s="18"/>
    </row>
    <row r="1039" spans="1:13" x14ac:dyDescent="0.3">
      <c r="A1039" s="12">
        <v>40952</v>
      </c>
      <c r="B1039">
        <v>20.010000000000002</v>
      </c>
      <c r="C1039">
        <v>20.059999000000001</v>
      </c>
      <c r="D1039">
        <v>19.899999999999999</v>
      </c>
      <c r="E1039">
        <v>20.030000999999999</v>
      </c>
      <c r="F1039">
        <v>50426600</v>
      </c>
      <c r="G1039">
        <v>17.857437999999998</v>
      </c>
      <c r="I1039" s="14">
        <f t="shared" si="32"/>
        <v>0.13742191156036832</v>
      </c>
      <c r="J1039" s="16" t="str">
        <f t="shared" si="33"/>
        <v>NO</v>
      </c>
      <c r="K1039" s="18"/>
      <c r="L1039" s="18"/>
      <c r="M1039" s="18"/>
    </row>
    <row r="1040" spans="1:13" x14ac:dyDescent="0.3">
      <c r="A1040" s="12">
        <v>40949</v>
      </c>
      <c r="B1040">
        <v>19.790001</v>
      </c>
      <c r="C1040">
        <v>20.059999000000001</v>
      </c>
      <c r="D1040">
        <v>19.73</v>
      </c>
      <c r="E1040">
        <v>19.899999999999999</v>
      </c>
      <c r="F1040">
        <v>63115200</v>
      </c>
      <c r="G1040">
        <v>17.741537999999998</v>
      </c>
      <c r="I1040" s="14">
        <f t="shared" si="32"/>
        <v>8.6837852913044689E-2</v>
      </c>
      <c r="J1040" s="16" t="str">
        <f t="shared" si="33"/>
        <v>NO</v>
      </c>
      <c r="K1040" s="18"/>
      <c r="L1040" s="18"/>
      <c r="M1040" s="18"/>
    </row>
    <row r="1041" spans="1:13" x14ac:dyDescent="0.3">
      <c r="A1041" s="12">
        <v>40948</v>
      </c>
      <c r="B1041">
        <v>20.23</v>
      </c>
      <c r="C1041">
        <v>20.49</v>
      </c>
      <c r="D1041">
        <v>19.870000999999998</v>
      </c>
      <c r="E1041">
        <v>20</v>
      </c>
      <c r="F1041">
        <v>131157200</v>
      </c>
      <c r="G1041">
        <v>17.830691000000002</v>
      </c>
      <c r="I1041" s="14">
        <f t="shared" si="32"/>
        <v>0.1104941699056079</v>
      </c>
      <c r="J1041" s="16" t="str">
        <f t="shared" si="33"/>
        <v>NO</v>
      </c>
      <c r="K1041" s="18"/>
      <c r="L1041" s="18"/>
      <c r="M1041" s="18"/>
    </row>
    <row r="1042" spans="1:13" x14ac:dyDescent="0.3">
      <c r="A1042" s="12">
        <v>40947</v>
      </c>
      <c r="B1042">
        <v>20.219999000000001</v>
      </c>
      <c r="C1042">
        <v>20.450001</v>
      </c>
      <c r="D1042">
        <v>20.09</v>
      </c>
      <c r="E1042">
        <v>20.43</v>
      </c>
      <c r="F1042">
        <v>91349200</v>
      </c>
      <c r="G1042">
        <v>18.214051000000001</v>
      </c>
      <c r="I1042" s="14">
        <f t="shared" si="32"/>
        <v>0.13311141801933357</v>
      </c>
      <c r="J1042" s="16" t="str">
        <f t="shared" si="33"/>
        <v>NO</v>
      </c>
      <c r="K1042" s="18"/>
      <c r="L1042" s="18"/>
      <c r="M1042" s="18"/>
    </row>
    <row r="1043" spans="1:13" x14ac:dyDescent="0.3">
      <c r="A1043" s="12">
        <v>40946</v>
      </c>
      <c r="B1043">
        <v>20.09</v>
      </c>
      <c r="C1043">
        <v>20.329999999999998</v>
      </c>
      <c r="D1043">
        <v>20</v>
      </c>
      <c r="E1043">
        <v>20.200001</v>
      </c>
      <c r="F1043">
        <v>61422400</v>
      </c>
      <c r="G1043">
        <v>18.008998999999999</v>
      </c>
      <c r="I1043" s="14">
        <f t="shared" si="32"/>
        <v>0.11111116611661176</v>
      </c>
      <c r="J1043" s="16" t="str">
        <f t="shared" si="33"/>
        <v>NO</v>
      </c>
      <c r="K1043" s="18"/>
      <c r="L1043" s="18"/>
      <c r="M1043" s="18"/>
    </row>
    <row r="1044" spans="1:13" x14ac:dyDescent="0.3">
      <c r="A1044" s="12">
        <v>40945</v>
      </c>
      <c r="B1044">
        <v>20.040001</v>
      </c>
      <c r="C1044">
        <v>20.200001</v>
      </c>
      <c r="D1044">
        <v>19.920000000000002</v>
      </c>
      <c r="E1044">
        <v>20.190000999999999</v>
      </c>
      <c r="F1044">
        <v>37141900</v>
      </c>
      <c r="G1044">
        <v>18.000083</v>
      </c>
      <c r="I1044" s="14">
        <f t="shared" si="32"/>
        <v>0.13109249299719883</v>
      </c>
      <c r="J1044" s="16" t="str">
        <f t="shared" si="33"/>
        <v>NO</v>
      </c>
      <c r="K1044" s="18"/>
      <c r="L1044" s="18"/>
      <c r="M1044" s="18"/>
    </row>
    <row r="1045" spans="1:13" x14ac:dyDescent="0.3">
      <c r="A1045" s="12">
        <v>40942</v>
      </c>
      <c r="B1045">
        <v>19.989999999999998</v>
      </c>
      <c r="C1045">
        <v>20.200001</v>
      </c>
      <c r="D1045">
        <v>19.91</v>
      </c>
      <c r="E1045">
        <v>20.09</v>
      </c>
      <c r="F1045">
        <v>54491000</v>
      </c>
      <c r="G1045">
        <v>17.91093</v>
      </c>
      <c r="I1045" s="14">
        <f t="shared" si="32"/>
        <v>0.14212620807276855</v>
      </c>
      <c r="J1045" s="16" t="str">
        <f t="shared" si="33"/>
        <v>NO</v>
      </c>
      <c r="K1045" s="18"/>
      <c r="L1045" s="18"/>
      <c r="M1045" s="18"/>
    </row>
    <row r="1046" spans="1:13" x14ac:dyDescent="0.3">
      <c r="A1046" s="12">
        <v>40941</v>
      </c>
      <c r="B1046">
        <v>19.829999999999998</v>
      </c>
      <c r="C1046">
        <v>19.98</v>
      </c>
      <c r="D1046">
        <v>19.799999</v>
      </c>
      <c r="E1046">
        <v>19.799999</v>
      </c>
      <c r="F1046">
        <v>36405200</v>
      </c>
      <c r="G1046">
        <v>17.652384000000001</v>
      </c>
      <c r="I1046" s="14">
        <f t="shared" si="32"/>
        <v>6.8537395114010025E-2</v>
      </c>
      <c r="J1046" s="16" t="str">
        <f t="shared" si="33"/>
        <v>NO</v>
      </c>
      <c r="K1046" s="18"/>
      <c r="L1046" s="18"/>
      <c r="M1046" s="18"/>
    </row>
    <row r="1047" spans="1:13" x14ac:dyDescent="0.3">
      <c r="A1047" s="12">
        <v>40940</v>
      </c>
      <c r="B1047">
        <v>19.84</v>
      </c>
      <c r="C1047">
        <v>19.950001</v>
      </c>
      <c r="D1047">
        <v>19.700001</v>
      </c>
      <c r="E1047">
        <v>19.799999</v>
      </c>
      <c r="F1047">
        <v>57074800</v>
      </c>
      <c r="G1047">
        <v>17.652384000000001</v>
      </c>
      <c r="I1047" s="14">
        <f t="shared" si="32"/>
        <v>6.6810348427281507E-2</v>
      </c>
      <c r="J1047" s="16" t="str">
        <f t="shared" si="33"/>
        <v>NO</v>
      </c>
      <c r="K1047" s="18"/>
      <c r="L1047" s="18"/>
      <c r="M1047" s="18"/>
    </row>
    <row r="1048" spans="1:13" x14ac:dyDescent="0.3">
      <c r="A1048" s="12">
        <v>40939</v>
      </c>
      <c r="B1048">
        <v>19.690000999999999</v>
      </c>
      <c r="C1048">
        <v>19.73</v>
      </c>
      <c r="D1048">
        <v>19.440000999999999</v>
      </c>
      <c r="E1048">
        <v>19.649999999999999</v>
      </c>
      <c r="F1048">
        <v>40629600</v>
      </c>
      <c r="G1048">
        <v>17.518654000000002</v>
      </c>
      <c r="I1048" s="14">
        <f t="shared" si="32"/>
        <v>6.5618163469730817E-2</v>
      </c>
      <c r="J1048" s="16" t="str">
        <f t="shared" si="33"/>
        <v>NO</v>
      </c>
      <c r="K1048" s="18"/>
      <c r="L1048" s="18"/>
      <c r="M1048" s="18"/>
    </row>
    <row r="1049" spans="1:13" x14ac:dyDescent="0.3">
      <c r="A1049" s="12">
        <v>40938</v>
      </c>
      <c r="B1049">
        <v>19.399999999999999</v>
      </c>
      <c r="C1049">
        <v>19.629999000000002</v>
      </c>
      <c r="D1049">
        <v>19.27</v>
      </c>
      <c r="E1049">
        <v>19.559999000000001</v>
      </c>
      <c r="F1049">
        <v>31384800</v>
      </c>
      <c r="G1049">
        <v>17.438416</v>
      </c>
      <c r="I1049" s="14">
        <f t="shared" si="32"/>
        <v>0.11073241847061799</v>
      </c>
      <c r="J1049" s="16" t="str">
        <f t="shared" si="33"/>
        <v>NO</v>
      </c>
      <c r="K1049" s="18"/>
      <c r="L1049" s="18"/>
      <c r="M1049" s="18"/>
    </row>
    <row r="1050" spans="1:13" x14ac:dyDescent="0.3">
      <c r="A1050" s="12">
        <v>40935</v>
      </c>
      <c r="B1050">
        <v>19.579999999999998</v>
      </c>
      <c r="C1050">
        <v>19.690000999999999</v>
      </c>
      <c r="D1050">
        <v>19.360001</v>
      </c>
      <c r="E1050">
        <v>19.559999000000001</v>
      </c>
      <c r="F1050">
        <v>43539600</v>
      </c>
      <c r="G1050">
        <v>17.438416</v>
      </c>
      <c r="I1050" s="14">
        <f t="shared" si="32"/>
        <v>0.11010203688410702</v>
      </c>
      <c r="J1050" s="16" t="str">
        <f t="shared" si="33"/>
        <v>NO</v>
      </c>
      <c r="K1050" s="18"/>
      <c r="L1050" s="18"/>
      <c r="M1050" s="18"/>
    </row>
    <row r="1051" spans="1:13" x14ac:dyDescent="0.3">
      <c r="A1051" s="12">
        <v>40934</v>
      </c>
      <c r="B1051">
        <v>19.969999000000001</v>
      </c>
      <c r="C1051">
        <v>19.989999999999998</v>
      </c>
      <c r="D1051">
        <v>19.709999</v>
      </c>
      <c r="E1051">
        <v>19.829999999999998</v>
      </c>
      <c r="F1051">
        <v>36818500</v>
      </c>
      <c r="G1051">
        <v>17.679130000000001</v>
      </c>
      <c r="I1051" s="14">
        <f t="shared" si="32"/>
        <v>0.13055865846301828</v>
      </c>
      <c r="J1051" s="16" t="str">
        <f t="shared" si="33"/>
        <v>NO</v>
      </c>
      <c r="K1051" s="18"/>
      <c r="L1051" s="18"/>
      <c r="M1051" s="18"/>
    </row>
    <row r="1052" spans="1:13" x14ac:dyDescent="0.3">
      <c r="A1052" s="12">
        <v>40933</v>
      </c>
      <c r="B1052">
        <v>19.799999</v>
      </c>
      <c r="C1052">
        <v>19.870000999999998</v>
      </c>
      <c r="D1052">
        <v>19.48</v>
      </c>
      <c r="E1052">
        <v>19.829999999999998</v>
      </c>
      <c r="F1052">
        <v>37205000</v>
      </c>
      <c r="G1052">
        <v>17.679130000000001</v>
      </c>
      <c r="I1052" s="14">
        <f t="shared" si="32"/>
        <v>0.14096669395665651</v>
      </c>
      <c r="J1052" s="16" t="str">
        <f t="shared" si="33"/>
        <v>NO</v>
      </c>
      <c r="K1052" s="18"/>
      <c r="L1052" s="18"/>
      <c r="M1052" s="18"/>
    </row>
    <row r="1053" spans="1:13" x14ac:dyDescent="0.3">
      <c r="A1053" s="12">
        <v>40932</v>
      </c>
      <c r="B1053">
        <v>19.75</v>
      </c>
      <c r="C1053">
        <v>19.860001</v>
      </c>
      <c r="D1053">
        <v>19.559999000000001</v>
      </c>
      <c r="E1053">
        <v>19.82</v>
      </c>
      <c r="F1053">
        <v>30828500</v>
      </c>
      <c r="G1053">
        <v>17.670214999999999</v>
      </c>
      <c r="I1053" s="14">
        <f t="shared" si="32"/>
        <v>0.1529958607913986</v>
      </c>
      <c r="J1053" s="16" t="str">
        <f t="shared" si="33"/>
        <v>NO</v>
      </c>
      <c r="K1053" s="18"/>
      <c r="L1053" s="18"/>
      <c r="M1053" s="18"/>
    </row>
    <row r="1054" spans="1:13" x14ac:dyDescent="0.3">
      <c r="A1054" s="12">
        <v>40931</v>
      </c>
      <c r="B1054">
        <v>19.850000000000001</v>
      </c>
      <c r="C1054">
        <v>20.07</v>
      </c>
      <c r="D1054">
        <v>19.559999000000001</v>
      </c>
      <c r="E1054">
        <v>19.829999999999998</v>
      </c>
      <c r="F1054">
        <v>50013100</v>
      </c>
      <c r="G1054">
        <v>17.679130000000001</v>
      </c>
      <c r="I1054" s="14">
        <f t="shared" si="32"/>
        <v>0.1555944055944054</v>
      </c>
      <c r="J1054" s="16" t="str">
        <f t="shared" si="33"/>
        <v>NO</v>
      </c>
      <c r="K1054" s="18"/>
      <c r="L1054" s="18"/>
      <c r="M1054" s="18"/>
    </row>
    <row r="1055" spans="1:13" x14ac:dyDescent="0.3">
      <c r="A1055" s="12">
        <v>40928</v>
      </c>
      <c r="B1055">
        <v>19.75</v>
      </c>
      <c r="C1055">
        <v>19.93</v>
      </c>
      <c r="D1055">
        <v>19.670000000000002</v>
      </c>
      <c r="E1055">
        <v>19.920000000000002</v>
      </c>
      <c r="F1055">
        <v>42046700</v>
      </c>
      <c r="G1055">
        <v>17.759369</v>
      </c>
      <c r="I1055" s="14">
        <f t="shared" si="32"/>
        <v>0.13763563677898349</v>
      </c>
      <c r="J1055" s="16" t="str">
        <f t="shared" si="33"/>
        <v>NO</v>
      </c>
      <c r="K1055" s="18"/>
      <c r="L1055" s="18"/>
      <c r="M1055" s="18"/>
    </row>
    <row r="1056" spans="1:13" x14ac:dyDescent="0.3">
      <c r="A1056" s="12">
        <v>40927</v>
      </c>
      <c r="B1056">
        <v>19.68</v>
      </c>
      <c r="C1056">
        <v>19.950001</v>
      </c>
      <c r="D1056">
        <v>19.600000000000001</v>
      </c>
      <c r="E1056">
        <v>19.790001</v>
      </c>
      <c r="F1056">
        <v>52482100</v>
      </c>
      <c r="G1056">
        <v>17.643470000000001</v>
      </c>
      <c r="I1056" s="14">
        <f t="shared" si="32"/>
        <v>0.15259178800232953</v>
      </c>
      <c r="J1056" s="16" t="str">
        <f t="shared" si="33"/>
        <v>NO</v>
      </c>
      <c r="K1056" s="18"/>
      <c r="L1056" s="18"/>
      <c r="M1056" s="18"/>
    </row>
    <row r="1057" spans="1:13" x14ac:dyDescent="0.3">
      <c r="A1057" s="12">
        <v>40926</v>
      </c>
      <c r="B1057">
        <v>19.370000999999998</v>
      </c>
      <c r="C1057">
        <v>19.629999000000002</v>
      </c>
      <c r="D1057">
        <v>19.329999999999998</v>
      </c>
      <c r="E1057">
        <v>19.540001</v>
      </c>
      <c r="F1057">
        <v>56573500</v>
      </c>
      <c r="G1057">
        <v>17.420586</v>
      </c>
      <c r="I1057" s="14">
        <f t="shared" si="32"/>
        <v>0.11339043381142067</v>
      </c>
      <c r="J1057" s="16" t="str">
        <f t="shared" si="33"/>
        <v>NO</v>
      </c>
      <c r="K1057" s="18"/>
      <c r="L1057" s="18"/>
      <c r="M1057" s="18"/>
    </row>
    <row r="1058" spans="1:13" x14ac:dyDescent="0.3">
      <c r="A1058" s="12">
        <v>40925</v>
      </c>
      <c r="B1058">
        <v>19.23</v>
      </c>
      <c r="C1058">
        <v>19.32</v>
      </c>
      <c r="D1058">
        <v>19.110001</v>
      </c>
      <c r="E1058">
        <v>19.309999000000001</v>
      </c>
      <c r="F1058">
        <v>40402800</v>
      </c>
      <c r="G1058">
        <v>17.215532</v>
      </c>
      <c r="I1058" s="14">
        <f t="shared" si="32"/>
        <v>0.10849592422502874</v>
      </c>
      <c r="J1058" s="16" t="str">
        <f t="shared" si="33"/>
        <v>NO</v>
      </c>
      <c r="K1058" s="18"/>
      <c r="L1058" s="18"/>
      <c r="M1058" s="18"/>
    </row>
    <row r="1059" spans="1:13" x14ac:dyDescent="0.3">
      <c r="A1059" s="12">
        <v>40921</v>
      </c>
      <c r="B1059">
        <v>19.010000000000002</v>
      </c>
      <c r="C1059">
        <v>19.170000000000002</v>
      </c>
      <c r="D1059">
        <v>18.879999000000002</v>
      </c>
      <c r="E1059">
        <v>19.059999000000001</v>
      </c>
      <c r="F1059">
        <v>32143700</v>
      </c>
      <c r="G1059">
        <v>16.992647999999999</v>
      </c>
      <c r="I1059" s="14">
        <f t="shared" si="32"/>
        <v>0.10492747826086957</v>
      </c>
      <c r="J1059" s="16" t="str">
        <f t="shared" si="33"/>
        <v>NO</v>
      </c>
      <c r="K1059" s="18"/>
      <c r="L1059" s="18"/>
      <c r="M1059" s="18"/>
    </row>
    <row r="1060" spans="1:13" x14ac:dyDescent="0.3">
      <c r="A1060" s="12">
        <v>40920</v>
      </c>
      <c r="B1060">
        <v>19.120000999999998</v>
      </c>
      <c r="C1060">
        <v>19.200001</v>
      </c>
      <c r="D1060">
        <v>18.959999</v>
      </c>
      <c r="E1060">
        <v>19.149999999999999</v>
      </c>
      <c r="F1060">
        <v>31101700</v>
      </c>
      <c r="G1060">
        <v>17.072887000000001</v>
      </c>
      <c r="I1060" s="14">
        <f t="shared" si="32"/>
        <v>0.12713360800470874</v>
      </c>
      <c r="J1060" s="16" t="str">
        <f t="shared" si="33"/>
        <v>NO</v>
      </c>
      <c r="K1060" s="18"/>
      <c r="L1060" s="18"/>
      <c r="M1060" s="18"/>
    </row>
    <row r="1061" spans="1:13" x14ac:dyDescent="0.3">
      <c r="A1061" s="12">
        <v>40919</v>
      </c>
      <c r="B1061">
        <v>18.940000999999999</v>
      </c>
      <c r="C1061">
        <v>19.139999</v>
      </c>
      <c r="D1061">
        <v>18.870000999999998</v>
      </c>
      <c r="E1061">
        <v>19.07</v>
      </c>
      <c r="F1061">
        <v>32482200</v>
      </c>
      <c r="G1061">
        <v>17.001563999999998</v>
      </c>
      <c r="I1061" s="14">
        <f t="shared" si="32"/>
        <v>0.11585722644821539</v>
      </c>
      <c r="J1061" s="16" t="str">
        <f t="shared" si="33"/>
        <v>NO</v>
      </c>
      <c r="K1061" s="18"/>
      <c r="L1061" s="18"/>
      <c r="M1061" s="18"/>
    </row>
    <row r="1062" spans="1:13" x14ac:dyDescent="0.3">
      <c r="A1062" s="12">
        <v>40918</v>
      </c>
      <c r="B1062">
        <v>19.079999999999998</v>
      </c>
      <c r="C1062">
        <v>19.25</v>
      </c>
      <c r="D1062">
        <v>18.77</v>
      </c>
      <c r="E1062">
        <v>18.829999999999998</v>
      </c>
      <c r="F1062">
        <v>45488300</v>
      </c>
      <c r="G1062">
        <v>16.787596000000001</v>
      </c>
      <c r="I1062" s="14">
        <f t="shared" si="32"/>
        <v>0.13025210084033612</v>
      </c>
      <c r="J1062" s="16" t="str">
        <f t="shared" si="33"/>
        <v>NO</v>
      </c>
      <c r="K1062" s="18"/>
      <c r="L1062" s="18"/>
      <c r="M1062" s="18"/>
    </row>
    <row r="1063" spans="1:13" x14ac:dyDescent="0.3">
      <c r="A1063" s="12">
        <v>40917</v>
      </c>
      <c r="B1063">
        <v>18.870000999999998</v>
      </c>
      <c r="C1063">
        <v>19.100000000000001</v>
      </c>
      <c r="D1063">
        <v>18.790001</v>
      </c>
      <c r="E1063">
        <v>18.969999000000001</v>
      </c>
      <c r="F1063">
        <v>37811500</v>
      </c>
      <c r="G1063">
        <v>16.912410000000001</v>
      </c>
      <c r="I1063" s="14">
        <f t="shared" si="32"/>
        <v>0.1325372537313434</v>
      </c>
      <c r="J1063" s="16" t="str">
        <f t="shared" si="33"/>
        <v>NO</v>
      </c>
      <c r="K1063" s="18"/>
      <c r="L1063" s="18"/>
      <c r="M1063" s="18"/>
    </row>
    <row r="1064" spans="1:13" x14ac:dyDescent="0.3">
      <c r="A1064" s="12">
        <v>40914</v>
      </c>
      <c r="B1064">
        <v>18.950001</v>
      </c>
      <c r="C1064">
        <v>19</v>
      </c>
      <c r="D1064">
        <v>18.829999999999998</v>
      </c>
      <c r="E1064">
        <v>18.850000000000001</v>
      </c>
      <c r="F1064">
        <v>27796900</v>
      </c>
      <c r="G1064">
        <v>16.805427000000002</v>
      </c>
      <c r="I1064" s="14">
        <f t="shared" si="32"/>
        <v>0.16646039603960405</v>
      </c>
      <c r="J1064" s="16" t="str">
        <f t="shared" si="33"/>
        <v>NO</v>
      </c>
      <c r="K1064" s="18"/>
      <c r="L1064" s="18"/>
      <c r="M1064" s="18"/>
    </row>
    <row r="1065" spans="1:13" x14ac:dyDescent="0.3">
      <c r="A1065" s="12">
        <v>40913</v>
      </c>
      <c r="B1065">
        <v>18.93</v>
      </c>
      <c r="C1065">
        <v>19</v>
      </c>
      <c r="D1065">
        <v>18.670000000000002</v>
      </c>
      <c r="E1065">
        <v>18.920000000000002</v>
      </c>
      <c r="F1065">
        <v>37865300</v>
      </c>
      <c r="G1065">
        <v>16.867833999999998</v>
      </c>
      <c r="I1065" s="14">
        <f t="shared" si="32"/>
        <v>0.21437740693196417</v>
      </c>
      <c r="J1065" s="16" t="str">
        <f t="shared" si="33"/>
        <v>YES</v>
      </c>
      <c r="K1065" s="18"/>
      <c r="L1065" s="18"/>
      <c r="M1065" s="18"/>
    </row>
    <row r="1066" spans="1:13" x14ac:dyDescent="0.3">
      <c r="A1066" s="12">
        <v>40912</v>
      </c>
      <c r="B1066">
        <v>18.440000999999999</v>
      </c>
      <c r="C1066">
        <v>19</v>
      </c>
      <c r="D1066">
        <v>18.350000000000001</v>
      </c>
      <c r="E1066">
        <v>18.989999999999998</v>
      </c>
      <c r="F1066">
        <v>52927700</v>
      </c>
      <c r="G1066">
        <v>16.930240999999999</v>
      </c>
      <c r="I1066" s="14">
        <f t="shared" si="32"/>
        <v>0.25016458196181701</v>
      </c>
      <c r="J1066" s="16" t="str">
        <f t="shared" si="33"/>
        <v>YES</v>
      </c>
      <c r="K1066" s="18"/>
      <c r="L1066" s="18"/>
      <c r="M1066" s="18"/>
    </row>
    <row r="1067" spans="1:13" x14ac:dyDescent="0.3">
      <c r="A1067" s="12">
        <v>40911</v>
      </c>
      <c r="B1067">
        <v>18.549999</v>
      </c>
      <c r="C1067">
        <v>18.860001</v>
      </c>
      <c r="D1067">
        <v>18.48</v>
      </c>
      <c r="E1067">
        <v>18.629999000000002</v>
      </c>
      <c r="F1067">
        <v>41236600</v>
      </c>
      <c r="G1067">
        <v>16.609287999999999</v>
      </c>
      <c r="I1067" s="14">
        <f t="shared" si="32"/>
        <v>0.20193541935483883</v>
      </c>
      <c r="J1067" s="16" t="str">
        <f t="shared" si="33"/>
        <v>YES</v>
      </c>
      <c r="K1067" s="18"/>
      <c r="L1067" s="18"/>
      <c r="M1067" s="18"/>
    </row>
    <row r="1068" spans="1:13" x14ac:dyDescent="0.3">
      <c r="A1068" s="12">
        <v>40907</v>
      </c>
      <c r="B1068">
        <v>18.190000999999999</v>
      </c>
      <c r="C1068">
        <v>18.290001</v>
      </c>
      <c r="D1068">
        <v>18.049999</v>
      </c>
      <c r="E1068">
        <v>18.079999999999998</v>
      </c>
      <c r="F1068">
        <v>20775000</v>
      </c>
      <c r="G1068">
        <v>16.065452000000001</v>
      </c>
      <c r="I1068" s="14">
        <f t="shared" si="32"/>
        <v>0.14069400630914819</v>
      </c>
      <c r="J1068" s="16" t="str">
        <f t="shared" si="33"/>
        <v>NO</v>
      </c>
      <c r="K1068" s="18"/>
      <c r="L1068" s="18"/>
      <c r="M1068" s="18"/>
    </row>
    <row r="1069" spans="1:13" x14ac:dyDescent="0.3">
      <c r="A1069" s="12">
        <v>40906</v>
      </c>
      <c r="B1069">
        <v>18.149999999999999</v>
      </c>
      <c r="C1069">
        <v>18.27</v>
      </c>
      <c r="D1069">
        <v>18.139999</v>
      </c>
      <c r="E1069">
        <v>18.25</v>
      </c>
      <c r="F1069">
        <v>17640100</v>
      </c>
      <c r="G1069">
        <v>16.21651</v>
      </c>
      <c r="I1069" s="14">
        <f t="shared" si="32"/>
        <v>0.15214646464646475</v>
      </c>
      <c r="J1069" s="16" t="str">
        <f t="shared" si="33"/>
        <v>NO</v>
      </c>
      <c r="K1069" s="18"/>
      <c r="L1069" s="18"/>
      <c r="M1069" s="18"/>
    </row>
    <row r="1070" spans="1:13" x14ac:dyDescent="0.3">
      <c r="A1070" s="12">
        <v>40905</v>
      </c>
      <c r="B1070">
        <v>18.52</v>
      </c>
      <c r="C1070">
        <v>18.59</v>
      </c>
      <c r="D1070">
        <v>18.110001</v>
      </c>
      <c r="E1070">
        <v>18.16</v>
      </c>
      <c r="F1070">
        <v>26740600</v>
      </c>
      <c r="G1070">
        <v>16.136538000000002</v>
      </c>
      <c r="I1070" s="14">
        <f t="shared" si="32"/>
        <v>0.13005600497822023</v>
      </c>
      <c r="J1070" s="16" t="str">
        <f t="shared" si="33"/>
        <v>NO</v>
      </c>
      <c r="K1070" s="18"/>
      <c r="L1070" s="18"/>
      <c r="M1070" s="18"/>
    </row>
    <row r="1071" spans="1:13" x14ac:dyDescent="0.3">
      <c r="A1071" s="12">
        <v>40904</v>
      </c>
      <c r="B1071">
        <v>18.48</v>
      </c>
      <c r="C1071">
        <v>18.639999</v>
      </c>
      <c r="D1071">
        <v>18.459999</v>
      </c>
      <c r="E1071">
        <v>18.579999999999998</v>
      </c>
      <c r="F1071">
        <v>22932400</v>
      </c>
      <c r="G1071">
        <v>16.509740000000001</v>
      </c>
      <c r="I1071" s="14">
        <f t="shared" si="32"/>
        <v>0.16197623514696669</v>
      </c>
      <c r="J1071" s="16" t="str">
        <f t="shared" si="33"/>
        <v>NO</v>
      </c>
      <c r="K1071" s="18"/>
      <c r="L1071" s="18"/>
      <c r="M1071" s="18"/>
    </row>
    <row r="1072" spans="1:13" x14ac:dyDescent="0.3">
      <c r="A1072" s="12">
        <v>40900</v>
      </c>
      <c r="B1072">
        <v>18.149999999999999</v>
      </c>
      <c r="C1072">
        <v>18.489999999999998</v>
      </c>
      <c r="D1072">
        <v>18.129999000000002</v>
      </c>
      <c r="E1072">
        <v>18.469999000000001</v>
      </c>
      <c r="F1072">
        <v>23341700</v>
      </c>
      <c r="G1072">
        <v>16.411995999999998</v>
      </c>
      <c r="I1072" s="14">
        <f t="shared" si="32"/>
        <v>0.18321582319026275</v>
      </c>
      <c r="J1072" s="16" t="str">
        <f t="shared" si="33"/>
        <v>NO</v>
      </c>
      <c r="K1072" s="18"/>
      <c r="L1072" s="18"/>
      <c r="M1072" s="18"/>
    </row>
    <row r="1073" spans="1:13" x14ac:dyDescent="0.3">
      <c r="A1073" s="12">
        <v>40899</v>
      </c>
      <c r="B1073">
        <v>18.010000000000002</v>
      </c>
      <c r="C1073">
        <v>18.219999000000001</v>
      </c>
      <c r="D1073">
        <v>17.969999000000001</v>
      </c>
      <c r="E1073">
        <v>18.129999000000002</v>
      </c>
      <c r="F1073">
        <v>37599700</v>
      </c>
      <c r="G1073">
        <v>16.109881000000001</v>
      </c>
      <c r="I1073" s="14">
        <f t="shared" si="32"/>
        <v>0.18264833659491209</v>
      </c>
      <c r="J1073" s="16" t="str">
        <f t="shared" si="33"/>
        <v>NO</v>
      </c>
      <c r="K1073" s="18"/>
      <c r="L1073" s="18"/>
      <c r="M1073" s="18"/>
    </row>
    <row r="1074" spans="1:13" x14ac:dyDescent="0.3">
      <c r="A1074" s="12">
        <v>40898</v>
      </c>
      <c r="B1074">
        <v>18.23</v>
      </c>
      <c r="C1074">
        <v>18.350000000000001</v>
      </c>
      <c r="D1074">
        <v>17.82</v>
      </c>
      <c r="E1074">
        <v>17.920000000000002</v>
      </c>
      <c r="F1074">
        <v>57677700</v>
      </c>
      <c r="G1074">
        <v>15.92328</v>
      </c>
      <c r="I1074" s="14">
        <f t="shared" si="32"/>
        <v>0.13131313131313149</v>
      </c>
      <c r="J1074" s="16" t="str">
        <f t="shared" si="33"/>
        <v>NO</v>
      </c>
      <c r="K1074" s="18"/>
      <c r="L1074" s="18"/>
      <c r="M1074" s="18"/>
    </row>
    <row r="1075" spans="1:13" x14ac:dyDescent="0.3">
      <c r="A1075" s="12">
        <v>40897</v>
      </c>
      <c r="B1075">
        <v>17.920000000000002</v>
      </c>
      <c r="C1075">
        <v>18.48</v>
      </c>
      <c r="D1075">
        <v>17.91</v>
      </c>
      <c r="E1075">
        <v>18.41</v>
      </c>
      <c r="F1075">
        <v>44825500</v>
      </c>
      <c r="G1075">
        <v>16.358682000000002</v>
      </c>
      <c r="I1075" s="14">
        <f t="shared" si="32"/>
        <v>0.11373254000408117</v>
      </c>
      <c r="J1075" s="16" t="str">
        <f t="shared" si="33"/>
        <v>NO</v>
      </c>
      <c r="K1075" s="18"/>
      <c r="L1075" s="18"/>
      <c r="M1075" s="18"/>
    </row>
    <row r="1076" spans="1:13" x14ac:dyDescent="0.3">
      <c r="A1076" s="12">
        <v>40896</v>
      </c>
      <c r="B1076">
        <v>17.959999</v>
      </c>
      <c r="C1076">
        <v>18.010000000000002</v>
      </c>
      <c r="D1076">
        <v>17.620000999999998</v>
      </c>
      <c r="E1076">
        <v>17.690000999999999</v>
      </c>
      <c r="F1076">
        <v>39711600</v>
      </c>
      <c r="G1076">
        <v>15.718908000000001</v>
      </c>
      <c r="I1076" s="14">
        <f t="shared" si="32"/>
        <v>7.1471895820714559E-2</v>
      </c>
      <c r="J1076" s="16" t="str">
        <f t="shared" si="33"/>
        <v>NO</v>
      </c>
      <c r="K1076" s="18"/>
      <c r="L1076" s="18"/>
      <c r="M1076" s="18"/>
    </row>
    <row r="1077" spans="1:13" x14ac:dyDescent="0.3">
      <c r="A1077" s="12">
        <v>40893</v>
      </c>
      <c r="B1077">
        <v>18.190000999999999</v>
      </c>
      <c r="C1077">
        <v>18.530000999999999</v>
      </c>
      <c r="D1077">
        <v>17.940000999999999</v>
      </c>
      <c r="E1077">
        <v>17.940000999999999</v>
      </c>
      <c r="F1077">
        <v>94963600</v>
      </c>
      <c r="G1077">
        <v>15.941052000000001</v>
      </c>
      <c r="I1077" s="14">
        <f t="shared" si="32"/>
        <v>7.9422377892756968E-2</v>
      </c>
      <c r="J1077" s="16" t="str">
        <f t="shared" si="33"/>
        <v>NO</v>
      </c>
      <c r="K1077" s="18"/>
      <c r="L1077" s="18"/>
      <c r="M1077" s="18"/>
    </row>
    <row r="1078" spans="1:13" x14ac:dyDescent="0.3">
      <c r="A1078" s="12">
        <v>40892</v>
      </c>
      <c r="B1078">
        <v>18.170000000000002</v>
      </c>
      <c r="C1078">
        <v>18.25</v>
      </c>
      <c r="D1078">
        <v>17.93</v>
      </c>
      <c r="E1078">
        <v>18.040001</v>
      </c>
      <c r="F1078">
        <v>39810900</v>
      </c>
      <c r="G1078">
        <v>16.029910000000001</v>
      </c>
      <c r="I1078" s="14">
        <f t="shared" si="32"/>
        <v>8.2183623275344786E-2</v>
      </c>
      <c r="J1078" s="16" t="str">
        <f t="shared" si="33"/>
        <v>NO</v>
      </c>
      <c r="K1078" s="18"/>
      <c r="L1078" s="18"/>
      <c r="M1078" s="18"/>
    </row>
    <row r="1079" spans="1:13" x14ac:dyDescent="0.3">
      <c r="A1079" s="12">
        <v>40891</v>
      </c>
      <c r="B1079">
        <v>18.459999</v>
      </c>
      <c r="C1079">
        <v>18.5</v>
      </c>
      <c r="D1079">
        <v>17.879999000000002</v>
      </c>
      <c r="E1079">
        <v>17.98</v>
      </c>
      <c r="F1079">
        <v>59671000</v>
      </c>
      <c r="G1079">
        <v>15.976594</v>
      </c>
      <c r="I1079" s="14">
        <f t="shared" si="32"/>
        <v>0.1010410287813841</v>
      </c>
      <c r="J1079" s="16" t="str">
        <f t="shared" si="33"/>
        <v>NO</v>
      </c>
      <c r="K1079" s="18"/>
      <c r="L1079" s="18"/>
      <c r="M1079" s="18"/>
    </row>
    <row r="1080" spans="1:13" x14ac:dyDescent="0.3">
      <c r="A1080" s="12">
        <v>40890</v>
      </c>
      <c r="B1080">
        <v>18.57</v>
      </c>
      <c r="C1080">
        <v>18.850000000000001</v>
      </c>
      <c r="D1080">
        <v>18.34</v>
      </c>
      <c r="E1080">
        <v>18.469999000000001</v>
      </c>
      <c r="F1080">
        <v>48006900</v>
      </c>
      <c r="G1080">
        <v>16.411995999999998</v>
      </c>
      <c r="I1080" s="14">
        <f t="shared" si="32"/>
        <v>0.12966354740061159</v>
      </c>
      <c r="J1080" s="16" t="str">
        <f t="shared" si="33"/>
        <v>NO</v>
      </c>
      <c r="K1080" s="18"/>
      <c r="L1080" s="18"/>
      <c r="M1080" s="18"/>
    </row>
    <row r="1081" spans="1:13" x14ac:dyDescent="0.3">
      <c r="A1081" s="12">
        <v>40889</v>
      </c>
      <c r="B1081">
        <v>18.620000999999998</v>
      </c>
      <c r="C1081">
        <v>18.700001</v>
      </c>
      <c r="D1081">
        <v>18.260000000000002</v>
      </c>
      <c r="E1081">
        <v>18.530000999999999</v>
      </c>
      <c r="F1081">
        <v>44118300</v>
      </c>
      <c r="G1081">
        <v>16.465312000000001</v>
      </c>
      <c r="I1081" s="14">
        <f t="shared" si="32"/>
        <v>0.15164704785581096</v>
      </c>
      <c r="J1081" s="16" t="str">
        <f t="shared" si="33"/>
        <v>NO</v>
      </c>
      <c r="K1081" s="18"/>
      <c r="L1081" s="18"/>
      <c r="M1081" s="18"/>
    </row>
    <row r="1082" spans="1:13" x14ac:dyDescent="0.3">
      <c r="A1082" s="12">
        <v>40886</v>
      </c>
      <c r="B1082">
        <v>18.579999999999998</v>
      </c>
      <c r="C1082">
        <v>18.959999</v>
      </c>
      <c r="D1082">
        <v>18.489999999999998</v>
      </c>
      <c r="E1082">
        <v>18.879999000000002</v>
      </c>
      <c r="F1082">
        <v>44018700</v>
      </c>
      <c r="G1082">
        <v>16.776312000000001</v>
      </c>
      <c r="I1082" s="14">
        <f t="shared" si="32"/>
        <v>0.19342597977244003</v>
      </c>
      <c r="J1082" s="16" t="str">
        <f t="shared" si="33"/>
        <v>NO</v>
      </c>
      <c r="K1082" s="18"/>
      <c r="L1082" s="18"/>
      <c r="M1082" s="18"/>
    </row>
    <row r="1083" spans="1:13" x14ac:dyDescent="0.3">
      <c r="A1083" s="12">
        <v>40885</v>
      </c>
      <c r="B1083">
        <v>18.870000999999998</v>
      </c>
      <c r="C1083">
        <v>19.07</v>
      </c>
      <c r="D1083">
        <v>18.450001</v>
      </c>
      <c r="E1083">
        <v>18.57</v>
      </c>
      <c r="F1083">
        <v>47298800</v>
      </c>
      <c r="G1083">
        <v>16.500854</v>
      </c>
      <c r="I1083" s="14">
        <f t="shared" si="32"/>
        <v>0.1399630976081585</v>
      </c>
      <c r="J1083" s="16" t="str">
        <f t="shared" si="33"/>
        <v>NO</v>
      </c>
      <c r="K1083" s="18"/>
      <c r="L1083" s="18"/>
      <c r="M1083" s="18"/>
    </row>
    <row r="1084" spans="1:13" x14ac:dyDescent="0.3">
      <c r="A1084" s="12">
        <v>40884</v>
      </c>
      <c r="B1084">
        <v>18.760000000000002</v>
      </c>
      <c r="C1084">
        <v>19.049999</v>
      </c>
      <c r="D1084">
        <v>18.57</v>
      </c>
      <c r="E1084">
        <v>18.989999999999998</v>
      </c>
      <c r="F1084">
        <v>54876800</v>
      </c>
      <c r="G1084">
        <v>16.874056</v>
      </c>
      <c r="I1084" s="14">
        <f t="shared" si="32"/>
        <v>0.19584382871536499</v>
      </c>
      <c r="J1084" s="16" t="str">
        <f t="shared" si="33"/>
        <v>NO</v>
      </c>
      <c r="K1084" s="18"/>
      <c r="L1084" s="18"/>
      <c r="M1084" s="18"/>
    </row>
    <row r="1085" spans="1:13" x14ac:dyDescent="0.3">
      <c r="A1085" s="12">
        <v>40883</v>
      </c>
      <c r="B1085">
        <v>18.780000999999999</v>
      </c>
      <c r="C1085">
        <v>18.889999</v>
      </c>
      <c r="D1085">
        <v>18.709999</v>
      </c>
      <c r="E1085">
        <v>18.73</v>
      </c>
      <c r="F1085">
        <v>29136200</v>
      </c>
      <c r="G1085">
        <v>16.643025999999999</v>
      </c>
      <c r="I1085" s="14">
        <f t="shared" si="32"/>
        <v>0.22578534031413611</v>
      </c>
      <c r="J1085" s="16" t="str">
        <f t="shared" si="33"/>
        <v>YES</v>
      </c>
      <c r="K1085" s="18"/>
      <c r="L1085" s="18"/>
      <c r="M1085" s="18"/>
    </row>
    <row r="1086" spans="1:13" x14ac:dyDescent="0.3">
      <c r="A1086" s="12">
        <v>40882</v>
      </c>
      <c r="B1086">
        <v>18.84</v>
      </c>
      <c r="C1086">
        <v>18.889999</v>
      </c>
      <c r="D1086">
        <v>18.66</v>
      </c>
      <c r="E1086">
        <v>18.790001</v>
      </c>
      <c r="F1086">
        <v>43528500</v>
      </c>
      <c r="G1086">
        <v>16.696342000000001</v>
      </c>
      <c r="I1086" s="14">
        <f t="shared" si="32"/>
        <v>0.21933815704088255</v>
      </c>
      <c r="J1086" s="16" t="str">
        <f t="shared" si="33"/>
        <v>YES</v>
      </c>
      <c r="K1086" s="18"/>
      <c r="L1086" s="18"/>
      <c r="M1086" s="18"/>
    </row>
    <row r="1087" spans="1:13" x14ac:dyDescent="0.3">
      <c r="A1087" s="12">
        <v>40879</v>
      </c>
      <c r="B1087">
        <v>18.68</v>
      </c>
      <c r="C1087">
        <v>18.98</v>
      </c>
      <c r="D1087">
        <v>18.530000999999999</v>
      </c>
      <c r="E1087">
        <v>18.549999</v>
      </c>
      <c r="F1087">
        <v>46249200</v>
      </c>
      <c r="G1087">
        <v>16.483082</v>
      </c>
      <c r="I1087" s="14">
        <f t="shared" si="32"/>
        <v>0.17256630847029064</v>
      </c>
      <c r="J1087" s="16" t="str">
        <f t="shared" si="33"/>
        <v>NO</v>
      </c>
      <c r="K1087" s="18"/>
      <c r="L1087" s="18"/>
      <c r="M1087" s="18"/>
    </row>
    <row r="1088" spans="1:13" x14ac:dyDescent="0.3">
      <c r="A1088" s="12">
        <v>40878</v>
      </c>
      <c r="B1088">
        <v>18.68</v>
      </c>
      <c r="C1088">
        <v>18.719999000000001</v>
      </c>
      <c r="D1088">
        <v>18.32</v>
      </c>
      <c r="E1088">
        <v>18.579999999999998</v>
      </c>
      <c r="F1088">
        <v>41438400</v>
      </c>
      <c r="G1088">
        <v>16.509740000000001</v>
      </c>
      <c r="I1088" s="14">
        <f t="shared" si="32"/>
        <v>0.18570516911295454</v>
      </c>
      <c r="J1088" s="16" t="str">
        <f t="shared" si="33"/>
        <v>NO</v>
      </c>
      <c r="K1088" s="18"/>
      <c r="L1088" s="18"/>
      <c r="M1088" s="18"/>
    </row>
    <row r="1089" spans="1:13" x14ac:dyDescent="0.3">
      <c r="A1089" s="12">
        <v>40877</v>
      </c>
      <c r="B1089">
        <v>18.239999999999998</v>
      </c>
      <c r="C1089">
        <v>18.790001</v>
      </c>
      <c r="D1089">
        <v>18.16</v>
      </c>
      <c r="E1089">
        <v>18.639999</v>
      </c>
      <c r="F1089">
        <v>74532800</v>
      </c>
      <c r="G1089">
        <v>16.563054000000001</v>
      </c>
      <c r="I1089" s="14">
        <f t="shared" si="32"/>
        <v>0.19257831094049904</v>
      </c>
      <c r="J1089" s="16" t="str">
        <f t="shared" si="33"/>
        <v>NO</v>
      </c>
      <c r="K1089" s="18"/>
      <c r="L1089" s="18"/>
      <c r="M1089" s="18"/>
    </row>
    <row r="1090" spans="1:13" x14ac:dyDescent="0.3">
      <c r="A1090" s="12">
        <v>40876</v>
      </c>
      <c r="B1090">
        <v>18.010000000000002</v>
      </c>
      <c r="C1090">
        <v>18.149999999999999</v>
      </c>
      <c r="D1090">
        <v>17.66</v>
      </c>
      <c r="E1090">
        <v>17.68</v>
      </c>
      <c r="F1090">
        <v>53296800</v>
      </c>
      <c r="G1090">
        <v>15.710022</v>
      </c>
      <c r="I1090" s="14">
        <f t="shared" ref="I1090:I1153" si="34">+(E1090/E1154)-1</f>
        <v>0.12325285895806859</v>
      </c>
      <c r="J1090" s="16" t="str">
        <f t="shared" ref="J1090:J1153" si="35">+IF(I1090&gt;=0.2,"YES","NO")</f>
        <v>NO</v>
      </c>
      <c r="K1090" s="18"/>
      <c r="L1090" s="18"/>
      <c r="M1090" s="18"/>
    </row>
    <row r="1091" spans="1:13" x14ac:dyDescent="0.3">
      <c r="A1091" s="12">
        <v>40875</v>
      </c>
      <c r="B1091">
        <v>17.920000000000002</v>
      </c>
      <c r="C1091">
        <v>18.100000000000001</v>
      </c>
      <c r="D1091">
        <v>17.84</v>
      </c>
      <c r="E1091">
        <v>18.010000000000002</v>
      </c>
      <c r="F1091">
        <v>45992200</v>
      </c>
      <c r="G1091">
        <v>16.003252</v>
      </c>
      <c r="I1091" s="14">
        <f t="shared" si="34"/>
        <v>0.1755874673629243</v>
      </c>
      <c r="J1091" s="16" t="str">
        <f t="shared" si="35"/>
        <v>NO</v>
      </c>
      <c r="K1091" s="18"/>
      <c r="L1091" s="18"/>
      <c r="M1091" s="18"/>
    </row>
    <row r="1092" spans="1:13" x14ac:dyDescent="0.3">
      <c r="A1092" s="12">
        <v>40872</v>
      </c>
      <c r="B1092">
        <v>17.25</v>
      </c>
      <c r="C1092">
        <v>17.799999</v>
      </c>
      <c r="D1092">
        <v>17.219999000000001</v>
      </c>
      <c r="E1092">
        <v>17.5</v>
      </c>
      <c r="F1092">
        <v>24466200</v>
      </c>
      <c r="G1092">
        <v>15.550077999999999</v>
      </c>
      <c r="I1092" s="14">
        <f t="shared" si="34"/>
        <v>0.16047745358090193</v>
      </c>
      <c r="J1092" s="16" t="str">
        <f t="shared" si="35"/>
        <v>NO</v>
      </c>
      <c r="K1092" s="18"/>
      <c r="L1092" s="18"/>
      <c r="M1092" s="18"/>
    </row>
    <row r="1093" spans="1:13" x14ac:dyDescent="0.3">
      <c r="A1093" s="12">
        <v>40870</v>
      </c>
      <c r="B1093">
        <v>17.719999000000001</v>
      </c>
      <c r="C1093">
        <v>17.799999</v>
      </c>
      <c r="D1093">
        <v>17.399999999999999</v>
      </c>
      <c r="E1093">
        <v>17.41</v>
      </c>
      <c r="F1093">
        <v>47636000</v>
      </c>
      <c r="G1093">
        <v>15.470105999999999</v>
      </c>
      <c r="I1093" s="14">
        <f t="shared" si="34"/>
        <v>0.12613195342820172</v>
      </c>
      <c r="J1093" s="16" t="str">
        <f t="shared" si="35"/>
        <v>NO</v>
      </c>
      <c r="K1093" s="18"/>
      <c r="L1093" s="18"/>
      <c r="M1093" s="18"/>
    </row>
    <row r="1094" spans="1:13" x14ac:dyDescent="0.3">
      <c r="A1094" s="12">
        <v>40869</v>
      </c>
      <c r="B1094">
        <v>17.899999999999999</v>
      </c>
      <c r="C1094">
        <v>18.129999000000002</v>
      </c>
      <c r="D1094">
        <v>17.700001</v>
      </c>
      <c r="E1094">
        <v>17.920000000000002</v>
      </c>
      <c r="F1094">
        <v>39697900</v>
      </c>
      <c r="G1094">
        <v>15.92328</v>
      </c>
      <c r="I1094" s="14">
        <f t="shared" si="34"/>
        <v>0.16062176165803121</v>
      </c>
      <c r="J1094" s="16" t="str">
        <f t="shared" si="35"/>
        <v>NO</v>
      </c>
      <c r="K1094" s="18"/>
      <c r="L1094" s="18"/>
      <c r="M1094" s="18"/>
    </row>
    <row r="1095" spans="1:13" x14ac:dyDescent="0.3">
      <c r="A1095" s="12">
        <v>40868</v>
      </c>
      <c r="B1095">
        <v>18.129999000000002</v>
      </c>
      <c r="C1095">
        <v>18.309999000000001</v>
      </c>
      <c r="D1095">
        <v>17.780000999999999</v>
      </c>
      <c r="E1095">
        <v>18</v>
      </c>
      <c r="F1095">
        <v>54357100</v>
      </c>
      <c r="G1095">
        <v>15.994365999999999</v>
      </c>
      <c r="I1095" s="14">
        <f t="shared" si="34"/>
        <v>0.19920053297801465</v>
      </c>
      <c r="J1095" s="16" t="str">
        <f t="shared" si="35"/>
        <v>NO</v>
      </c>
      <c r="K1095" s="18"/>
      <c r="L1095" s="18"/>
      <c r="M1095" s="18"/>
    </row>
    <row r="1096" spans="1:13" x14ac:dyDescent="0.3">
      <c r="A1096" s="12">
        <v>40865</v>
      </c>
      <c r="B1096">
        <v>18.459999</v>
      </c>
      <c r="C1096">
        <v>18.629999000000002</v>
      </c>
      <c r="D1096">
        <v>18.219999000000001</v>
      </c>
      <c r="E1096">
        <v>18.420000000000002</v>
      </c>
      <c r="F1096">
        <v>38219600</v>
      </c>
      <c r="G1096">
        <v>16.367567999999999</v>
      </c>
      <c r="I1096" s="14">
        <f t="shared" si="34"/>
        <v>0.22148541114058373</v>
      </c>
      <c r="J1096" s="16" t="str">
        <f t="shared" si="35"/>
        <v>YES</v>
      </c>
      <c r="K1096" s="18"/>
      <c r="L1096" s="18"/>
      <c r="M1096" s="18"/>
    </row>
    <row r="1097" spans="1:13" x14ac:dyDescent="0.3">
      <c r="A1097" s="12">
        <v>40864</v>
      </c>
      <c r="B1097">
        <v>18.799999</v>
      </c>
      <c r="C1097">
        <v>18.82</v>
      </c>
      <c r="D1097">
        <v>18.219999000000001</v>
      </c>
      <c r="E1097">
        <v>18.48</v>
      </c>
      <c r="F1097">
        <v>55373800</v>
      </c>
      <c r="G1097">
        <v>16.420881999999999</v>
      </c>
      <c r="I1097" s="14">
        <f t="shared" si="34"/>
        <v>0.23117921385742846</v>
      </c>
      <c r="J1097" s="16" t="str">
        <f t="shared" si="35"/>
        <v>YES</v>
      </c>
      <c r="K1097" s="18"/>
      <c r="L1097" s="18"/>
      <c r="M1097" s="18"/>
    </row>
    <row r="1098" spans="1:13" x14ac:dyDescent="0.3">
      <c r="A1098" s="12">
        <v>40863</v>
      </c>
      <c r="B1098">
        <v>18.950001</v>
      </c>
      <c r="C1098">
        <v>19.149999999999999</v>
      </c>
      <c r="D1098">
        <v>18.77</v>
      </c>
      <c r="E1098">
        <v>18.799999</v>
      </c>
      <c r="F1098">
        <v>54561100</v>
      </c>
      <c r="G1098">
        <v>16.705226</v>
      </c>
      <c r="I1098" s="14">
        <f t="shared" si="34"/>
        <v>0.18611981072555195</v>
      </c>
      <c r="J1098" s="16" t="str">
        <f t="shared" si="35"/>
        <v>NO</v>
      </c>
      <c r="K1098" s="18"/>
      <c r="L1098" s="18"/>
      <c r="M1098" s="18"/>
    </row>
    <row r="1099" spans="1:13" x14ac:dyDescent="0.3">
      <c r="A1099" s="12">
        <v>40862</v>
      </c>
      <c r="B1099">
        <v>18.809999000000001</v>
      </c>
      <c r="C1099">
        <v>19.190000999999999</v>
      </c>
      <c r="D1099">
        <v>18.790001</v>
      </c>
      <c r="E1099">
        <v>19.120000999999998</v>
      </c>
      <c r="F1099">
        <v>45564300</v>
      </c>
      <c r="G1099">
        <v>16.989571999999999</v>
      </c>
      <c r="I1099" s="14">
        <f t="shared" si="34"/>
        <v>0.1950000624999999</v>
      </c>
      <c r="J1099" s="16" t="str">
        <f t="shared" si="35"/>
        <v>NO</v>
      </c>
      <c r="K1099" s="18"/>
      <c r="L1099" s="18"/>
      <c r="M1099" s="18"/>
    </row>
    <row r="1100" spans="1:13" x14ac:dyDescent="0.3">
      <c r="A1100" s="12">
        <v>40861</v>
      </c>
      <c r="B1100">
        <v>18.950001</v>
      </c>
      <c r="C1100">
        <v>19.100000000000001</v>
      </c>
      <c r="D1100">
        <v>18.860001</v>
      </c>
      <c r="E1100">
        <v>18.940000999999999</v>
      </c>
      <c r="F1100">
        <v>46650700</v>
      </c>
      <c r="G1100">
        <v>16.829628</v>
      </c>
      <c r="I1100" s="14">
        <f t="shared" si="34"/>
        <v>0.1815346112579781</v>
      </c>
      <c r="J1100" s="16" t="str">
        <f t="shared" si="35"/>
        <v>NO</v>
      </c>
      <c r="K1100" s="18"/>
      <c r="L1100" s="18"/>
      <c r="M1100" s="18"/>
    </row>
    <row r="1101" spans="1:13" x14ac:dyDescent="0.3">
      <c r="A1101" s="12">
        <v>40858</v>
      </c>
      <c r="B1101">
        <v>18.790001</v>
      </c>
      <c r="C1101">
        <v>19.149999999999999</v>
      </c>
      <c r="D1101">
        <v>18.760000000000002</v>
      </c>
      <c r="E1101">
        <v>19.02</v>
      </c>
      <c r="F1101">
        <v>80558400</v>
      </c>
      <c r="G1101">
        <v>16.900714000000001</v>
      </c>
      <c r="I1101" s="14">
        <f t="shared" si="34"/>
        <v>0.18949343339587243</v>
      </c>
      <c r="J1101" s="16" t="str">
        <f t="shared" si="35"/>
        <v>NO</v>
      </c>
      <c r="K1101" s="18"/>
      <c r="L1101" s="18"/>
      <c r="M1101" s="18"/>
    </row>
    <row r="1102" spans="1:13" x14ac:dyDescent="0.3">
      <c r="A1102" s="12">
        <v>40857</v>
      </c>
      <c r="B1102">
        <v>18.690000999999999</v>
      </c>
      <c r="C1102">
        <v>18.91</v>
      </c>
      <c r="D1102">
        <v>18.420000000000002</v>
      </c>
      <c r="E1102">
        <v>18.610001</v>
      </c>
      <c r="F1102">
        <v>148101900</v>
      </c>
      <c r="G1102">
        <v>16.536397999999998</v>
      </c>
      <c r="I1102" s="14">
        <f t="shared" si="34"/>
        <v>0.16896991206030165</v>
      </c>
      <c r="J1102" s="16" t="str">
        <f t="shared" si="35"/>
        <v>NO</v>
      </c>
      <c r="K1102" s="18"/>
      <c r="L1102" s="18"/>
      <c r="M1102" s="18"/>
    </row>
    <row r="1103" spans="1:13" x14ac:dyDescent="0.3">
      <c r="A1103" s="12">
        <v>40856</v>
      </c>
      <c r="B1103">
        <v>18.040001</v>
      </c>
      <c r="C1103">
        <v>18.040001</v>
      </c>
      <c r="D1103">
        <v>17.440000999999999</v>
      </c>
      <c r="E1103">
        <v>17.610001</v>
      </c>
      <c r="F1103">
        <v>80049500</v>
      </c>
      <c r="G1103">
        <v>15.647822</v>
      </c>
      <c r="I1103" s="14">
        <f t="shared" si="34"/>
        <v>0.28259293517844131</v>
      </c>
      <c r="J1103" s="16" t="str">
        <f t="shared" si="35"/>
        <v>YES</v>
      </c>
      <c r="K1103" s="18"/>
      <c r="L1103" s="18"/>
      <c r="M1103" s="18"/>
    </row>
    <row r="1104" spans="1:13" x14ac:dyDescent="0.3">
      <c r="A1104" s="12">
        <v>40855</v>
      </c>
      <c r="B1104">
        <v>18.149999999999999</v>
      </c>
      <c r="C1104">
        <v>18.34</v>
      </c>
      <c r="D1104">
        <v>17.959999</v>
      </c>
      <c r="E1104">
        <v>18.309999000000001</v>
      </c>
      <c r="F1104">
        <v>50448200</v>
      </c>
      <c r="G1104">
        <v>16.269824</v>
      </c>
      <c r="I1104" s="14">
        <f t="shared" si="34"/>
        <v>0.30227588904694169</v>
      </c>
      <c r="J1104" s="16" t="str">
        <f t="shared" si="35"/>
        <v>YES</v>
      </c>
      <c r="K1104" s="18"/>
      <c r="L1104" s="18"/>
      <c r="M1104" s="18"/>
    </row>
    <row r="1105" spans="1:14" x14ac:dyDescent="0.3">
      <c r="A1105" s="12">
        <v>40854</v>
      </c>
      <c r="B1105">
        <v>18</v>
      </c>
      <c r="C1105">
        <v>18.239999999999998</v>
      </c>
      <c r="D1105">
        <v>17.790001</v>
      </c>
      <c r="E1105">
        <v>18.010000000000002</v>
      </c>
      <c r="F1105">
        <v>44475200</v>
      </c>
      <c r="G1105">
        <v>16.003252</v>
      </c>
      <c r="I1105" s="14">
        <f t="shared" si="34"/>
        <v>0.29196556671449092</v>
      </c>
      <c r="J1105" s="16" t="str">
        <f t="shared" si="35"/>
        <v>YES</v>
      </c>
      <c r="K1105" s="18"/>
      <c r="L1105" s="18"/>
      <c r="M1105" s="18"/>
    </row>
    <row r="1106" spans="1:14" x14ac:dyDescent="0.3">
      <c r="A1106" s="12">
        <v>40851</v>
      </c>
      <c r="B1106">
        <v>18.079999999999998</v>
      </c>
      <c r="C1106">
        <v>18.100000000000001</v>
      </c>
      <c r="D1106">
        <v>17.75</v>
      </c>
      <c r="E1106">
        <v>18.030000999999999</v>
      </c>
      <c r="F1106">
        <v>39823600</v>
      </c>
      <c r="G1106">
        <v>16.021024000000001</v>
      </c>
      <c r="I1106" s="14">
        <f t="shared" si="34"/>
        <v>0.20682737617135194</v>
      </c>
      <c r="J1106" s="16" t="str">
        <f t="shared" si="35"/>
        <v>YES</v>
      </c>
      <c r="K1106" s="18"/>
      <c r="L1106" s="18"/>
      <c r="M1106" s="18"/>
    </row>
    <row r="1107" spans="1:14" x14ac:dyDescent="0.3">
      <c r="A1107" s="12">
        <v>40850</v>
      </c>
      <c r="B1107">
        <v>17.98</v>
      </c>
      <c r="C1107">
        <v>18.200001</v>
      </c>
      <c r="D1107">
        <v>17.709999</v>
      </c>
      <c r="E1107">
        <v>18.18</v>
      </c>
      <c r="F1107">
        <v>39658500</v>
      </c>
      <c r="G1107">
        <v>16.154309999999999</v>
      </c>
      <c r="I1107" s="14">
        <f t="shared" si="34"/>
        <v>0.22672064777327927</v>
      </c>
      <c r="J1107" s="17" t="str">
        <f t="shared" si="35"/>
        <v>YES</v>
      </c>
      <c r="K1107" s="18">
        <f>+(E1086/E1107)-1</f>
        <v>3.3553410341034207E-2</v>
      </c>
      <c r="L1107" s="18">
        <f>+(E1045/E1107)-1</f>
        <v>0.10506050605060513</v>
      </c>
      <c r="M1107" s="18">
        <f>+(E856/E1107)-1</f>
        <v>-4.2904290429042979E-2</v>
      </c>
      <c r="N1107" t="s">
        <v>12</v>
      </c>
    </row>
    <row r="1108" spans="1:14" x14ac:dyDescent="0.3">
      <c r="A1108" s="12">
        <v>40849</v>
      </c>
      <c r="B1108">
        <v>17.739999999999998</v>
      </c>
      <c r="C1108">
        <v>17.940000999999999</v>
      </c>
      <c r="D1108">
        <v>17.59</v>
      </c>
      <c r="E1108">
        <v>17.850000000000001</v>
      </c>
      <c r="F1108">
        <v>38986200</v>
      </c>
      <c r="G1108">
        <v>15.861079999999999</v>
      </c>
      <c r="I1108" s="14">
        <f t="shared" si="34"/>
        <v>0.15235635894125243</v>
      </c>
      <c r="J1108" s="16" t="str">
        <f t="shared" si="35"/>
        <v>NO</v>
      </c>
      <c r="K1108" s="18"/>
      <c r="L1108" s="18"/>
      <c r="M1108" s="18"/>
    </row>
    <row r="1109" spans="1:14" x14ac:dyDescent="0.3">
      <c r="A1109" s="12">
        <v>40848</v>
      </c>
      <c r="B1109">
        <v>18.049999</v>
      </c>
      <c r="C1109">
        <v>18.049999</v>
      </c>
      <c r="D1109">
        <v>17.530000999999999</v>
      </c>
      <c r="E1109">
        <v>17.59</v>
      </c>
      <c r="F1109">
        <v>67814500</v>
      </c>
      <c r="G1109">
        <v>15.630050000000001</v>
      </c>
      <c r="I1109" s="14">
        <f t="shared" si="34"/>
        <v>0.13777490297542028</v>
      </c>
      <c r="J1109" s="16" t="str">
        <f t="shared" si="35"/>
        <v>NO</v>
      </c>
      <c r="K1109" s="18"/>
      <c r="L1109" s="18"/>
      <c r="M1109" s="18"/>
    </row>
    <row r="1110" spans="1:14" x14ac:dyDescent="0.3">
      <c r="A1110" s="12">
        <v>40847</v>
      </c>
      <c r="B1110">
        <v>18.34</v>
      </c>
      <c r="C1110">
        <v>18.549999</v>
      </c>
      <c r="D1110">
        <v>18.209999</v>
      </c>
      <c r="E1110">
        <v>18.530000999999999</v>
      </c>
      <c r="F1110">
        <v>50718200</v>
      </c>
      <c r="G1110">
        <v>16.465312000000001</v>
      </c>
      <c r="I1110" s="14">
        <f t="shared" si="34"/>
        <v>0.1705622867972203</v>
      </c>
      <c r="J1110" s="16" t="str">
        <f t="shared" si="35"/>
        <v>NO</v>
      </c>
      <c r="K1110" s="18"/>
      <c r="L1110" s="18"/>
      <c r="M1110" s="18"/>
    </row>
    <row r="1111" spans="1:14" x14ac:dyDescent="0.3">
      <c r="A1111" s="12">
        <v>40844</v>
      </c>
      <c r="B1111">
        <v>18.280000999999999</v>
      </c>
      <c r="C1111">
        <v>18.600000000000001</v>
      </c>
      <c r="D1111">
        <v>18.209999</v>
      </c>
      <c r="E1111">
        <v>18.559999000000001</v>
      </c>
      <c r="F1111">
        <v>47736100</v>
      </c>
      <c r="G1111">
        <v>16.491968</v>
      </c>
      <c r="I1111" s="14">
        <f t="shared" si="34"/>
        <v>0.16217902316844079</v>
      </c>
      <c r="J1111" s="16" t="str">
        <f t="shared" si="35"/>
        <v>NO</v>
      </c>
      <c r="K1111" s="18"/>
      <c r="L1111" s="18"/>
      <c r="M1111" s="18"/>
    </row>
    <row r="1112" spans="1:14" x14ac:dyDescent="0.3">
      <c r="A1112" s="12">
        <v>40843</v>
      </c>
      <c r="B1112">
        <v>18.040001</v>
      </c>
      <c r="C1112">
        <v>18.579999999999998</v>
      </c>
      <c r="D1112">
        <v>17.989999999999998</v>
      </c>
      <c r="E1112">
        <v>18.440000999999999</v>
      </c>
      <c r="F1112">
        <v>105736800</v>
      </c>
      <c r="G1112">
        <v>16.385339999999999</v>
      </c>
      <c r="I1112" s="14">
        <f t="shared" si="34"/>
        <v>0.15178019987507785</v>
      </c>
      <c r="J1112" s="16" t="str">
        <f t="shared" si="35"/>
        <v>NO</v>
      </c>
      <c r="K1112" s="18"/>
      <c r="L1112" s="18"/>
      <c r="M1112" s="18"/>
    </row>
    <row r="1113" spans="1:14" x14ac:dyDescent="0.3">
      <c r="A1113" s="12">
        <v>40842</v>
      </c>
      <c r="B1113">
        <v>17.760000000000002</v>
      </c>
      <c r="C1113">
        <v>17.889999</v>
      </c>
      <c r="D1113">
        <v>17.299999</v>
      </c>
      <c r="E1113">
        <v>17.610001</v>
      </c>
      <c r="F1113">
        <v>44776600</v>
      </c>
      <c r="G1113">
        <v>15.647822</v>
      </c>
      <c r="I1113" s="14">
        <f t="shared" si="34"/>
        <v>0.12237100063734863</v>
      </c>
      <c r="J1113" s="16" t="str">
        <f t="shared" si="35"/>
        <v>NO</v>
      </c>
      <c r="K1113" s="18"/>
      <c r="L1113" s="18"/>
      <c r="M1113" s="18"/>
    </row>
    <row r="1114" spans="1:14" x14ac:dyDescent="0.3">
      <c r="A1114" s="12">
        <v>40841</v>
      </c>
      <c r="B1114">
        <v>17.540001</v>
      </c>
      <c r="C1114">
        <v>17.739999999999998</v>
      </c>
      <c r="D1114">
        <v>17.489999999999998</v>
      </c>
      <c r="E1114">
        <v>17.620000999999998</v>
      </c>
      <c r="F1114">
        <v>44039200</v>
      </c>
      <c r="G1114">
        <v>15.656708</v>
      </c>
      <c r="I1114" s="14">
        <f t="shared" si="34"/>
        <v>8.1645176080713533E-2</v>
      </c>
      <c r="J1114" s="16" t="str">
        <f t="shared" si="35"/>
        <v>NO</v>
      </c>
      <c r="K1114" s="18"/>
      <c r="L1114" s="18"/>
      <c r="M1114" s="18"/>
    </row>
    <row r="1115" spans="1:14" x14ac:dyDescent="0.3">
      <c r="A1115" s="12">
        <v>40840</v>
      </c>
      <c r="B1115">
        <v>17.379999000000002</v>
      </c>
      <c r="C1115">
        <v>17.670000000000002</v>
      </c>
      <c r="D1115">
        <v>17.260000000000002</v>
      </c>
      <c r="E1115">
        <v>17.540001</v>
      </c>
      <c r="F1115">
        <v>37792500</v>
      </c>
      <c r="G1115">
        <v>15.585622000000001</v>
      </c>
      <c r="I1115" s="14">
        <f t="shared" si="34"/>
        <v>7.7395572641549615E-2</v>
      </c>
      <c r="J1115" s="16" t="str">
        <f t="shared" si="35"/>
        <v>NO</v>
      </c>
      <c r="K1115" s="18"/>
      <c r="L1115" s="18"/>
      <c r="M1115" s="18"/>
    </row>
    <row r="1116" spans="1:14" x14ac:dyDescent="0.3">
      <c r="A1116" s="12">
        <v>40837</v>
      </c>
      <c r="B1116">
        <v>17.329999999999998</v>
      </c>
      <c r="C1116">
        <v>17.600000000000001</v>
      </c>
      <c r="D1116">
        <v>17.190000999999999</v>
      </c>
      <c r="E1116">
        <v>17.379999000000002</v>
      </c>
      <c r="F1116">
        <v>46176900</v>
      </c>
      <c r="G1116">
        <v>15.443448999999999</v>
      </c>
      <c r="I1116" s="14">
        <f t="shared" si="34"/>
        <v>5.5893077514767908E-2</v>
      </c>
      <c r="J1116" s="16" t="str">
        <f t="shared" si="35"/>
        <v>NO</v>
      </c>
      <c r="K1116" s="18"/>
      <c r="L1116" s="18"/>
      <c r="M1116" s="18"/>
    </row>
    <row r="1117" spans="1:14" x14ac:dyDescent="0.3">
      <c r="A1117" s="12">
        <v>40836</v>
      </c>
      <c r="B1117">
        <v>17.200001</v>
      </c>
      <c r="C1117">
        <v>17.260000000000002</v>
      </c>
      <c r="D1117">
        <v>16.799999</v>
      </c>
      <c r="E1117">
        <v>17.190000999999999</v>
      </c>
      <c r="F1117">
        <v>39739700</v>
      </c>
      <c r="G1117">
        <v>15.274620000000001</v>
      </c>
      <c r="I1117" s="14">
        <f t="shared" si="34"/>
        <v>5.137620795107023E-2</v>
      </c>
      <c r="J1117" s="16" t="str">
        <f t="shared" si="35"/>
        <v>NO</v>
      </c>
      <c r="K1117" s="18"/>
      <c r="L1117" s="18"/>
      <c r="M1117" s="18"/>
    </row>
    <row r="1118" spans="1:14" x14ac:dyDescent="0.3">
      <c r="A1118" s="12">
        <v>40835</v>
      </c>
      <c r="B1118">
        <v>17.399999999999999</v>
      </c>
      <c r="C1118">
        <v>17.540001</v>
      </c>
      <c r="D1118">
        <v>17.049999</v>
      </c>
      <c r="E1118">
        <v>17.16</v>
      </c>
      <c r="F1118">
        <v>35829200</v>
      </c>
      <c r="G1118">
        <v>15.247963</v>
      </c>
      <c r="I1118" s="14">
        <f t="shared" si="34"/>
        <v>8.4702907711757369E-2</v>
      </c>
      <c r="J1118" s="16" t="str">
        <f t="shared" si="35"/>
        <v>NO</v>
      </c>
      <c r="K1118" s="18"/>
      <c r="L1118" s="18"/>
      <c r="M1118" s="18"/>
    </row>
    <row r="1119" spans="1:14" x14ac:dyDescent="0.3">
      <c r="A1119" s="12">
        <v>40834</v>
      </c>
      <c r="B1119">
        <v>17.18</v>
      </c>
      <c r="C1119">
        <v>17.670000000000002</v>
      </c>
      <c r="D1119">
        <v>16.969999000000001</v>
      </c>
      <c r="E1119">
        <v>17.510000000000002</v>
      </c>
      <c r="F1119">
        <v>42784700</v>
      </c>
      <c r="G1119">
        <v>15.558964</v>
      </c>
      <c r="I1119" s="14">
        <f t="shared" si="34"/>
        <v>0.11813537675606645</v>
      </c>
      <c r="J1119" s="16" t="str">
        <f t="shared" si="35"/>
        <v>NO</v>
      </c>
      <c r="K1119" s="18"/>
      <c r="L1119" s="18"/>
      <c r="M1119" s="18"/>
    </row>
    <row r="1120" spans="1:14" x14ac:dyDescent="0.3">
      <c r="A1120" s="12">
        <v>40833</v>
      </c>
      <c r="B1120">
        <v>17.370000999999998</v>
      </c>
      <c r="C1120">
        <v>17.469999000000001</v>
      </c>
      <c r="D1120">
        <v>17.02</v>
      </c>
      <c r="E1120">
        <v>17.170000000000002</v>
      </c>
      <c r="F1120">
        <v>37621700</v>
      </c>
      <c r="G1120">
        <v>15.256848</v>
      </c>
      <c r="I1120" s="14">
        <f t="shared" si="34"/>
        <v>0.11204663212435251</v>
      </c>
      <c r="J1120" s="16" t="str">
        <f t="shared" si="35"/>
        <v>NO</v>
      </c>
      <c r="K1120" s="18"/>
      <c r="L1120" s="18"/>
      <c r="M1120" s="18"/>
    </row>
    <row r="1121" spans="1:13" x14ac:dyDescent="0.3">
      <c r="A1121" s="12">
        <v>40830</v>
      </c>
      <c r="B1121">
        <v>17.540001</v>
      </c>
      <c r="C1121">
        <v>17.670000000000002</v>
      </c>
      <c r="D1121">
        <v>17.350000000000001</v>
      </c>
      <c r="E1121">
        <v>17.549999</v>
      </c>
      <c r="F1121">
        <v>43852200</v>
      </c>
      <c r="G1121">
        <v>15.594507</v>
      </c>
      <c r="I1121" s="14">
        <f t="shared" si="34"/>
        <v>0.12572155227710069</v>
      </c>
      <c r="J1121" s="16" t="str">
        <f t="shared" si="35"/>
        <v>NO</v>
      </c>
      <c r="K1121" s="18"/>
      <c r="L1121" s="18"/>
      <c r="M1121" s="18"/>
    </row>
    <row r="1122" spans="1:13" x14ac:dyDescent="0.3">
      <c r="A1122" s="12">
        <v>40829</v>
      </c>
      <c r="B1122">
        <v>17.170000000000002</v>
      </c>
      <c r="C1122">
        <v>17.43</v>
      </c>
      <c r="D1122">
        <v>17.170000000000002</v>
      </c>
      <c r="E1122">
        <v>17.420000000000002</v>
      </c>
      <c r="F1122">
        <v>44234300</v>
      </c>
      <c r="G1122">
        <v>15.478992</v>
      </c>
      <c r="I1122" s="14">
        <f t="shared" si="34"/>
        <v>0.12896953985742066</v>
      </c>
      <c r="J1122" s="16" t="str">
        <f t="shared" si="35"/>
        <v>NO</v>
      </c>
      <c r="K1122" s="18"/>
      <c r="L1122" s="18"/>
      <c r="M1122" s="18"/>
    </row>
    <row r="1123" spans="1:13" x14ac:dyDescent="0.3">
      <c r="A1123" s="12">
        <v>40828</v>
      </c>
      <c r="B1123">
        <v>17.129999000000002</v>
      </c>
      <c r="C1123">
        <v>17.399999999999999</v>
      </c>
      <c r="D1123">
        <v>17.010000000000002</v>
      </c>
      <c r="E1123">
        <v>17.25</v>
      </c>
      <c r="F1123">
        <v>70255500</v>
      </c>
      <c r="G1123">
        <v>15.327934000000001</v>
      </c>
      <c r="I1123" s="14">
        <f t="shared" si="34"/>
        <v>0.10789980732177251</v>
      </c>
      <c r="J1123" s="16" t="str">
        <f t="shared" si="35"/>
        <v>NO</v>
      </c>
      <c r="K1123" s="18"/>
      <c r="L1123" s="18"/>
      <c r="M1123" s="18"/>
    </row>
    <row r="1124" spans="1:13" x14ac:dyDescent="0.3">
      <c r="A1124" s="12">
        <v>40827</v>
      </c>
      <c r="B1124">
        <v>17</v>
      </c>
      <c r="C1124">
        <v>17.100000000000001</v>
      </c>
      <c r="D1124">
        <v>16.860001</v>
      </c>
      <c r="E1124">
        <v>16.989999999999998</v>
      </c>
      <c r="F1124">
        <v>53682000</v>
      </c>
      <c r="G1124">
        <v>15.096905</v>
      </c>
      <c r="I1124" s="14">
        <f t="shared" si="34"/>
        <v>8.9102564102564008E-2</v>
      </c>
      <c r="J1124" s="16" t="str">
        <f t="shared" si="35"/>
        <v>NO</v>
      </c>
      <c r="K1124" s="18"/>
      <c r="L1124" s="18"/>
      <c r="M1124" s="18"/>
    </row>
    <row r="1125" spans="1:13" x14ac:dyDescent="0.3">
      <c r="A1125" s="12">
        <v>40826</v>
      </c>
      <c r="B1125">
        <v>16.91</v>
      </c>
      <c r="C1125">
        <v>17.139999</v>
      </c>
      <c r="D1125">
        <v>16.850000000000001</v>
      </c>
      <c r="E1125">
        <v>17.09</v>
      </c>
      <c r="F1125">
        <v>48940100</v>
      </c>
      <c r="G1125">
        <v>15.185762</v>
      </c>
      <c r="I1125" s="14">
        <f t="shared" si="34"/>
        <v>0.10758263123784828</v>
      </c>
      <c r="J1125" s="16" t="str">
        <f t="shared" si="35"/>
        <v>NO</v>
      </c>
      <c r="K1125" s="18"/>
      <c r="L1125" s="18"/>
      <c r="M1125" s="18"/>
    </row>
    <row r="1126" spans="1:13" x14ac:dyDescent="0.3">
      <c r="A1126" s="12">
        <v>40823</v>
      </c>
      <c r="B1126">
        <v>16.760000000000002</v>
      </c>
      <c r="C1126">
        <v>16.940000999999999</v>
      </c>
      <c r="D1126">
        <v>16.5</v>
      </c>
      <c r="E1126">
        <v>16.66</v>
      </c>
      <c r="F1126">
        <v>58373900</v>
      </c>
      <c r="G1126">
        <v>14.803675</v>
      </c>
      <c r="I1126" s="14">
        <f t="shared" si="34"/>
        <v>5.8449809402795427E-2</v>
      </c>
      <c r="J1126" s="16" t="str">
        <f t="shared" si="35"/>
        <v>NO</v>
      </c>
      <c r="K1126" s="18"/>
      <c r="L1126" s="18"/>
      <c r="M1126" s="18"/>
    </row>
    <row r="1127" spans="1:13" x14ac:dyDescent="0.3">
      <c r="A1127" s="12">
        <v>40822</v>
      </c>
      <c r="B1127">
        <v>16.209999</v>
      </c>
      <c r="C1127">
        <v>16.760000000000002</v>
      </c>
      <c r="D1127">
        <v>16.170000000000002</v>
      </c>
      <c r="E1127">
        <v>16.75</v>
      </c>
      <c r="F1127">
        <v>74775100</v>
      </c>
      <c r="G1127">
        <v>14.883647</v>
      </c>
      <c r="I1127" s="14">
        <f t="shared" si="34"/>
        <v>5.3459119496855223E-2</v>
      </c>
      <c r="J1127" s="16" t="str">
        <f t="shared" si="35"/>
        <v>NO</v>
      </c>
      <c r="K1127" s="18"/>
      <c r="L1127" s="18"/>
      <c r="M1127" s="18"/>
    </row>
    <row r="1128" spans="1:13" x14ac:dyDescent="0.3">
      <c r="A1128" s="12">
        <v>40821</v>
      </c>
      <c r="B1128">
        <v>15.57</v>
      </c>
      <c r="C1128">
        <v>16.52</v>
      </c>
      <c r="D1128">
        <v>15.5</v>
      </c>
      <c r="E1128">
        <v>16.16</v>
      </c>
      <c r="F1128">
        <v>119792300</v>
      </c>
      <c r="G1128">
        <v>14.359387</v>
      </c>
      <c r="I1128" s="14">
        <f t="shared" si="34"/>
        <v>3.8560411311054033E-2</v>
      </c>
      <c r="J1128" s="16" t="str">
        <f t="shared" si="35"/>
        <v>NO</v>
      </c>
      <c r="K1128" s="18"/>
      <c r="L1128" s="18"/>
      <c r="M1128" s="18"/>
    </row>
    <row r="1129" spans="1:13" x14ac:dyDescent="0.3">
      <c r="A1129" s="12">
        <v>40820</v>
      </c>
      <c r="B1129">
        <v>14.95</v>
      </c>
      <c r="C1129">
        <v>15.62</v>
      </c>
      <c r="D1129">
        <v>14.93</v>
      </c>
      <c r="E1129">
        <v>15.58</v>
      </c>
      <c r="F1129">
        <v>80847200</v>
      </c>
      <c r="G1129">
        <v>13.844013</v>
      </c>
      <c r="I1129" s="14">
        <f t="shared" si="34"/>
        <v>-5.7434588385449903E-3</v>
      </c>
      <c r="J1129" s="16" t="str">
        <f t="shared" si="35"/>
        <v>NO</v>
      </c>
      <c r="K1129" s="18"/>
      <c r="L1129" s="18"/>
      <c r="M1129" s="18"/>
    </row>
    <row r="1130" spans="1:13" x14ac:dyDescent="0.3">
      <c r="A1130" s="12">
        <v>40819</v>
      </c>
      <c r="B1130">
        <v>15.3</v>
      </c>
      <c r="C1130">
        <v>15.47</v>
      </c>
      <c r="D1130">
        <v>15.17</v>
      </c>
      <c r="E1130">
        <v>15.19</v>
      </c>
      <c r="F1130">
        <v>79202800</v>
      </c>
      <c r="G1130">
        <v>13.444153999999999</v>
      </c>
      <c r="I1130" s="14">
        <f t="shared" si="34"/>
        <v>-4.2244640605296313E-2</v>
      </c>
      <c r="J1130" s="16" t="str">
        <f t="shared" si="35"/>
        <v>NO</v>
      </c>
      <c r="K1130" s="18"/>
      <c r="L1130" s="18"/>
      <c r="M1130" s="18"/>
    </row>
    <row r="1131" spans="1:13" x14ac:dyDescent="0.3">
      <c r="A1131" s="12">
        <v>40816</v>
      </c>
      <c r="B1131">
        <v>15.63</v>
      </c>
      <c r="C1131">
        <v>15.77</v>
      </c>
      <c r="D1131">
        <v>15.48</v>
      </c>
      <c r="E1131">
        <v>15.5</v>
      </c>
      <c r="F1131">
        <v>50447300</v>
      </c>
      <c r="G1131">
        <v>13.718524</v>
      </c>
      <c r="I1131" s="14">
        <f t="shared" si="34"/>
        <v>-7.0467648942984518E-3</v>
      </c>
      <c r="J1131" s="16" t="str">
        <f t="shared" si="35"/>
        <v>NO</v>
      </c>
      <c r="K1131" s="18"/>
      <c r="L1131" s="18"/>
      <c r="M1131" s="18"/>
    </row>
    <row r="1132" spans="1:13" x14ac:dyDescent="0.3">
      <c r="A1132" s="12">
        <v>40815</v>
      </c>
      <c r="B1132">
        <v>16.09</v>
      </c>
      <c r="C1132">
        <v>16.25</v>
      </c>
      <c r="D1132">
        <v>15.53</v>
      </c>
      <c r="E1132">
        <v>15.85</v>
      </c>
      <c r="F1132">
        <v>59527500</v>
      </c>
      <c r="G1132">
        <v>14.028297999999999</v>
      </c>
      <c r="I1132" s="14">
        <f t="shared" si="34"/>
        <v>3.3246414602346785E-2</v>
      </c>
      <c r="J1132" s="16" t="str">
        <f t="shared" si="35"/>
        <v>NO</v>
      </c>
      <c r="K1132" s="18"/>
      <c r="L1132" s="18"/>
      <c r="M1132" s="18"/>
    </row>
    <row r="1133" spans="1:13" x14ac:dyDescent="0.3">
      <c r="A1133" s="12">
        <v>40814</v>
      </c>
      <c r="B1133">
        <v>16.18</v>
      </c>
      <c r="C1133">
        <v>16.360001</v>
      </c>
      <c r="D1133">
        <v>15.81</v>
      </c>
      <c r="E1133">
        <v>15.84</v>
      </c>
      <c r="F1133">
        <v>47967800</v>
      </c>
      <c r="G1133">
        <v>14.019447</v>
      </c>
      <c r="I1133" s="14">
        <f t="shared" si="34"/>
        <v>4.6926635822868379E-2</v>
      </c>
      <c r="J1133" s="16" t="str">
        <f t="shared" si="35"/>
        <v>NO</v>
      </c>
      <c r="K1133" s="18"/>
      <c r="L1133" s="18"/>
      <c r="M1133" s="18"/>
    </row>
    <row r="1134" spans="1:13" x14ac:dyDescent="0.3">
      <c r="A1134" s="12">
        <v>40813</v>
      </c>
      <c r="B1134">
        <v>16.16</v>
      </c>
      <c r="C1134">
        <v>16.360001</v>
      </c>
      <c r="D1134">
        <v>15.97</v>
      </c>
      <c r="E1134">
        <v>16.07</v>
      </c>
      <c r="F1134">
        <v>64908200</v>
      </c>
      <c r="G1134">
        <v>14.223012000000001</v>
      </c>
      <c r="I1134" s="14">
        <f t="shared" si="34"/>
        <v>6.7774086378737497E-2</v>
      </c>
      <c r="J1134" s="16" t="str">
        <f t="shared" si="35"/>
        <v>NO</v>
      </c>
      <c r="K1134" s="18"/>
      <c r="L1134" s="18"/>
      <c r="M1134" s="18"/>
    </row>
    <row r="1135" spans="1:13" x14ac:dyDescent="0.3">
      <c r="A1135" s="12">
        <v>40812</v>
      </c>
      <c r="B1135">
        <v>15.65</v>
      </c>
      <c r="C1135">
        <v>16.02</v>
      </c>
      <c r="D1135">
        <v>15.5</v>
      </c>
      <c r="E1135">
        <v>15.99</v>
      </c>
      <c r="F1135">
        <v>53217300</v>
      </c>
      <c r="G1135">
        <v>14.152207000000001</v>
      </c>
      <c r="I1135" s="14">
        <f t="shared" si="34"/>
        <v>7.0997990622907015E-2</v>
      </c>
      <c r="J1135" s="16" t="str">
        <f t="shared" si="35"/>
        <v>NO</v>
      </c>
      <c r="K1135" s="18"/>
      <c r="L1135" s="18"/>
      <c r="M1135" s="18"/>
    </row>
    <row r="1136" spans="1:13" x14ac:dyDescent="0.3">
      <c r="A1136" s="12">
        <v>40809</v>
      </c>
      <c r="B1136">
        <v>15.16</v>
      </c>
      <c r="C1136">
        <v>15.84</v>
      </c>
      <c r="D1136">
        <v>15.12</v>
      </c>
      <c r="E1136">
        <v>15.61</v>
      </c>
      <c r="F1136">
        <v>66118200</v>
      </c>
      <c r="G1136">
        <v>13.815880999999999</v>
      </c>
      <c r="I1136" s="14">
        <f t="shared" si="34"/>
        <v>9.0497737556560764E-3</v>
      </c>
      <c r="J1136" s="16" t="str">
        <f t="shared" si="35"/>
        <v>NO</v>
      </c>
      <c r="K1136" s="18"/>
      <c r="L1136" s="18"/>
      <c r="M1136" s="18"/>
    </row>
    <row r="1137" spans="1:13" x14ac:dyDescent="0.3">
      <c r="A1137" s="12">
        <v>40808</v>
      </c>
      <c r="B1137">
        <v>15.49</v>
      </c>
      <c r="C1137">
        <v>15.71</v>
      </c>
      <c r="D1137">
        <v>14.96</v>
      </c>
      <c r="E1137">
        <v>15.33</v>
      </c>
      <c r="F1137">
        <v>92151700</v>
      </c>
      <c r="G1137">
        <v>13.568063</v>
      </c>
      <c r="I1137" s="14">
        <f t="shared" si="34"/>
        <v>-1.953125E-3</v>
      </c>
      <c r="J1137" s="16" t="str">
        <f t="shared" si="35"/>
        <v>NO</v>
      </c>
      <c r="K1137" s="18"/>
      <c r="L1137" s="18"/>
      <c r="M1137" s="18"/>
    </row>
    <row r="1138" spans="1:13" x14ac:dyDescent="0.3">
      <c r="A1138" s="12">
        <v>40807</v>
      </c>
      <c r="B1138">
        <v>16.530000999999999</v>
      </c>
      <c r="C1138">
        <v>16.600000000000001</v>
      </c>
      <c r="D1138">
        <v>15.83</v>
      </c>
      <c r="E1138">
        <v>15.84</v>
      </c>
      <c r="F1138">
        <v>70842500</v>
      </c>
      <c r="G1138">
        <v>14.019447</v>
      </c>
      <c r="I1138" s="14">
        <f t="shared" si="34"/>
        <v>2.1276595744680771E-2</v>
      </c>
      <c r="J1138" s="16" t="str">
        <f t="shared" si="35"/>
        <v>NO</v>
      </c>
      <c r="K1138" s="18"/>
      <c r="L1138" s="18"/>
      <c r="M1138" s="18"/>
    </row>
    <row r="1139" spans="1:13" x14ac:dyDescent="0.3">
      <c r="A1139" s="12">
        <v>40806</v>
      </c>
      <c r="B1139">
        <v>16.450001</v>
      </c>
      <c r="C1139">
        <v>16.670000000000002</v>
      </c>
      <c r="D1139">
        <v>16.329999999999998</v>
      </c>
      <c r="E1139">
        <v>16.530000999999999</v>
      </c>
      <c r="F1139">
        <v>48832400</v>
      </c>
      <c r="G1139">
        <v>14.630143</v>
      </c>
      <c r="I1139" s="14">
        <f t="shared" si="34"/>
        <v>9.1809841479524312E-2</v>
      </c>
      <c r="J1139" s="16" t="str">
        <f t="shared" si="35"/>
        <v>NO</v>
      </c>
      <c r="K1139" s="18"/>
      <c r="L1139" s="18"/>
      <c r="M1139" s="18"/>
    </row>
    <row r="1140" spans="1:13" x14ac:dyDescent="0.3">
      <c r="A1140" s="12">
        <v>40805</v>
      </c>
      <c r="B1140">
        <v>16.450001</v>
      </c>
      <c r="C1140">
        <v>16.579999999999998</v>
      </c>
      <c r="D1140">
        <v>16.16</v>
      </c>
      <c r="E1140">
        <v>16.510000000000002</v>
      </c>
      <c r="F1140">
        <v>42149400</v>
      </c>
      <c r="G1140">
        <v>14.612441</v>
      </c>
      <c r="I1140" s="14">
        <f t="shared" si="34"/>
        <v>0.10287241148964599</v>
      </c>
      <c r="J1140" s="16" t="str">
        <f t="shared" si="35"/>
        <v>NO</v>
      </c>
      <c r="K1140" s="18"/>
      <c r="L1140" s="18"/>
      <c r="M1140" s="18"/>
    </row>
    <row r="1141" spans="1:13" x14ac:dyDescent="0.3">
      <c r="A1141" s="12">
        <v>40802</v>
      </c>
      <c r="B1141">
        <v>16.719999000000001</v>
      </c>
      <c r="C1141">
        <v>16.84</v>
      </c>
      <c r="D1141">
        <v>16.530000999999999</v>
      </c>
      <c r="E1141">
        <v>16.620000999999998</v>
      </c>
      <c r="F1141">
        <v>62292100</v>
      </c>
      <c r="G1141">
        <v>14.709799</v>
      </c>
      <c r="I1141" s="14">
        <f t="shared" si="34"/>
        <v>0.10431900332225896</v>
      </c>
      <c r="J1141" s="16" t="str">
        <f t="shared" si="35"/>
        <v>NO</v>
      </c>
      <c r="K1141" s="18"/>
      <c r="L1141" s="18"/>
      <c r="M1141" s="18"/>
    </row>
    <row r="1142" spans="1:13" x14ac:dyDescent="0.3">
      <c r="A1142" s="12">
        <v>40801</v>
      </c>
      <c r="B1142">
        <v>16.469999000000001</v>
      </c>
      <c r="C1142">
        <v>16.700001</v>
      </c>
      <c r="D1142">
        <v>16.32</v>
      </c>
      <c r="E1142">
        <v>16.670000000000002</v>
      </c>
      <c r="F1142">
        <v>47652400</v>
      </c>
      <c r="G1142">
        <v>14.754052</v>
      </c>
      <c r="I1142" s="14">
        <f t="shared" si="34"/>
        <v>0.12331536388140174</v>
      </c>
      <c r="J1142" s="16" t="str">
        <f t="shared" si="35"/>
        <v>NO</v>
      </c>
      <c r="K1142" s="18"/>
      <c r="L1142" s="18"/>
      <c r="M1142" s="18"/>
    </row>
    <row r="1143" spans="1:13" x14ac:dyDescent="0.3">
      <c r="A1143" s="12">
        <v>40800</v>
      </c>
      <c r="B1143">
        <v>16.389999</v>
      </c>
      <c r="C1143">
        <v>16.66</v>
      </c>
      <c r="D1143">
        <v>16.309999000000001</v>
      </c>
      <c r="E1143">
        <v>16.329999999999998</v>
      </c>
      <c r="F1143">
        <v>79447500</v>
      </c>
      <c r="G1143">
        <v>14.453129000000001</v>
      </c>
      <c r="I1143" s="14">
        <f t="shared" si="34"/>
        <v>8.2891246684350106E-2</v>
      </c>
      <c r="J1143" s="16" t="str">
        <f t="shared" si="35"/>
        <v>NO</v>
      </c>
      <c r="K1143" s="18"/>
      <c r="L1143" s="18"/>
      <c r="M1143" s="18"/>
    </row>
    <row r="1144" spans="1:13" x14ac:dyDescent="0.3">
      <c r="A1144" s="12">
        <v>40799</v>
      </c>
      <c r="B1144">
        <v>16.079999999999998</v>
      </c>
      <c r="C1144">
        <v>16.5</v>
      </c>
      <c r="D1144">
        <v>15.94</v>
      </c>
      <c r="E1144">
        <v>16.350000000000001</v>
      </c>
      <c r="F1144">
        <v>82622700</v>
      </c>
      <c r="G1144">
        <v>14.470831</v>
      </c>
      <c r="I1144" s="14">
        <f t="shared" si="34"/>
        <v>8.5657370517928433E-2</v>
      </c>
      <c r="J1144" s="16" t="str">
        <f t="shared" si="35"/>
        <v>NO</v>
      </c>
      <c r="K1144" s="18"/>
      <c r="L1144" s="18"/>
      <c r="M1144" s="18"/>
    </row>
    <row r="1145" spans="1:13" x14ac:dyDescent="0.3">
      <c r="A1145" s="12">
        <v>40798</v>
      </c>
      <c r="B1145">
        <v>15.55</v>
      </c>
      <c r="C1145">
        <v>16.100000000000001</v>
      </c>
      <c r="D1145">
        <v>15.55</v>
      </c>
      <c r="E1145">
        <v>16.09</v>
      </c>
      <c r="F1145">
        <v>53937300</v>
      </c>
      <c r="G1145">
        <v>14.240714000000001</v>
      </c>
      <c r="I1145" s="14">
        <f t="shared" si="34"/>
        <v>6.4153439153439296E-2</v>
      </c>
      <c r="J1145" s="16" t="str">
        <f t="shared" si="35"/>
        <v>NO</v>
      </c>
      <c r="K1145" s="18"/>
      <c r="L1145" s="18"/>
      <c r="M1145" s="18"/>
    </row>
    <row r="1146" spans="1:13" x14ac:dyDescent="0.3">
      <c r="A1146" s="12">
        <v>40795</v>
      </c>
      <c r="B1146">
        <v>16.149999999999999</v>
      </c>
      <c r="C1146">
        <v>16.18</v>
      </c>
      <c r="D1146">
        <v>15.72</v>
      </c>
      <c r="E1146">
        <v>15.82</v>
      </c>
      <c r="F1146">
        <v>79002800</v>
      </c>
      <c r="G1146">
        <v>14.001745</v>
      </c>
      <c r="I1146" s="14">
        <f t="shared" si="34"/>
        <v>3.3311561071195372E-2</v>
      </c>
      <c r="J1146" s="16" t="str">
        <f t="shared" si="35"/>
        <v>NO</v>
      </c>
      <c r="K1146" s="18"/>
      <c r="L1146" s="18"/>
      <c r="M1146" s="18"/>
    </row>
    <row r="1147" spans="1:13" x14ac:dyDescent="0.3">
      <c r="A1147" s="12">
        <v>40794</v>
      </c>
      <c r="B1147">
        <v>15.85</v>
      </c>
      <c r="C1147">
        <v>16.450001</v>
      </c>
      <c r="D1147">
        <v>15.82</v>
      </c>
      <c r="E1147">
        <v>16.290001</v>
      </c>
      <c r="F1147">
        <v>103787400</v>
      </c>
      <c r="G1147">
        <v>14.417726999999999</v>
      </c>
      <c r="I1147" s="14">
        <f t="shared" si="34"/>
        <v>6.4705947712418332E-2</v>
      </c>
      <c r="J1147" s="16" t="str">
        <f t="shared" si="35"/>
        <v>NO</v>
      </c>
      <c r="K1147" s="18"/>
      <c r="L1147" s="18"/>
      <c r="M1147" s="18"/>
    </row>
    <row r="1148" spans="1:13" x14ac:dyDescent="0.3">
      <c r="A1148" s="12">
        <v>40793</v>
      </c>
      <c r="B1148">
        <v>15.42</v>
      </c>
      <c r="C1148">
        <v>15.91</v>
      </c>
      <c r="D1148">
        <v>15.41</v>
      </c>
      <c r="E1148">
        <v>15.88</v>
      </c>
      <c r="F1148">
        <v>58515000</v>
      </c>
      <c r="G1148">
        <v>14.05485</v>
      </c>
      <c r="I1148" s="14">
        <f t="shared" si="34"/>
        <v>2.3855577047066534E-2</v>
      </c>
      <c r="J1148" s="16" t="str">
        <f t="shared" si="35"/>
        <v>NO</v>
      </c>
      <c r="K1148" s="18"/>
      <c r="L1148" s="18"/>
      <c r="M1148" s="18"/>
    </row>
    <row r="1149" spans="1:13" x14ac:dyDescent="0.3">
      <c r="A1149" s="12">
        <v>40792</v>
      </c>
      <c r="B1149">
        <v>15.1</v>
      </c>
      <c r="C1149">
        <v>15.29</v>
      </c>
      <c r="D1149">
        <v>15.01</v>
      </c>
      <c r="E1149">
        <v>15.28</v>
      </c>
      <c r="F1149">
        <v>62388100</v>
      </c>
      <c r="G1149">
        <v>13.523809999999999</v>
      </c>
      <c r="I1149" s="14">
        <f t="shared" si="34"/>
        <v>-4.4402751719824995E-2</v>
      </c>
      <c r="J1149" s="16" t="str">
        <f t="shared" si="35"/>
        <v>NO</v>
      </c>
      <c r="K1149" s="18"/>
      <c r="L1149" s="18"/>
      <c r="M1149" s="18"/>
    </row>
    <row r="1150" spans="1:13" x14ac:dyDescent="0.3">
      <c r="A1150" s="12">
        <v>40788</v>
      </c>
      <c r="B1150">
        <v>15.51</v>
      </c>
      <c r="C1150">
        <v>15.72</v>
      </c>
      <c r="D1150">
        <v>15.3</v>
      </c>
      <c r="E1150">
        <v>15.41</v>
      </c>
      <c r="F1150">
        <v>55499700</v>
      </c>
      <c r="G1150">
        <v>13.638868</v>
      </c>
      <c r="I1150" s="14">
        <f t="shared" si="34"/>
        <v>-3.7476577139287981E-2</v>
      </c>
      <c r="J1150" s="16" t="str">
        <f t="shared" si="35"/>
        <v>NO</v>
      </c>
      <c r="K1150" s="18"/>
      <c r="L1150" s="18"/>
      <c r="M1150" s="18"/>
    </row>
    <row r="1151" spans="1:13" x14ac:dyDescent="0.3">
      <c r="A1151" s="12">
        <v>40787</v>
      </c>
      <c r="B1151">
        <v>15.69</v>
      </c>
      <c r="C1151">
        <v>16</v>
      </c>
      <c r="D1151">
        <v>15.61</v>
      </c>
      <c r="E1151">
        <v>15.82</v>
      </c>
      <c r="F1151">
        <v>73754200</v>
      </c>
      <c r="G1151">
        <v>14.001745</v>
      </c>
      <c r="I1151" s="14">
        <f t="shared" si="34"/>
        <v>-2.6461538461538425E-2</v>
      </c>
      <c r="J1151" s="16" t="str">
        <f t="shared" si="35"/>
        <v>NO</v>
      </c>
      <c r="K1151" s="18"/>
      <c r="L1151" s="18"/>
      <c r="M1151" s="18"/>
    </row>
    <row r="1152" spans="1:13" x14ac:dyDescent="0.3">
      <c r="A1152" s="12">
        <v>40786</v>
      </c>
      <c r="B1152">
        <v>15.73</v>
      </c>
      <c r="C1152">
        <v>15.95</v>
      </c>
      <c r="D1152">
        <v>15.54</v>
      </c>
      <c r="E1152">
        <v>15.67</v>
      </c>
      <c r="F1152">
        <v>50687300</v>
      </c>
      <c r="G1152">
        <v>13.868986</v>
      </c>
      <c r="I1152" s="14">
        <f t="shared" si="34"/>
        <v>-4.3345484941726853E-2</v>
      </c>
      <c r="J1152" s="16" t="str">
        <f t="shared" si="35"/>
        <v>NO</v>
      </c>
      <c r="K1152" s="18"/>
      <c r="L1152" s="18"/>
      <c r="M1152" s="18"/>
    </row>
    <row r="1153" spans="1:13" x14ac:dyDescent="0.3">
      <c r="A1153" s="12">
        <v>40785</v>
      </c>
      <c r="B1153">
        <v>15.67</v>
      </c>
      <c r="C1153">
        <v>15.78</v>
      </c>
      <c r="D1153">
        <v>15.39</v>
      </c>
      <c r="E1153">
        <v>15.63</v>
      </c>
      <c r="F1153">
        <v>51028200</v>
      </c>
      <c r="G1153">
        <v>13.833583000000001</v>
      </c>
      <c r="I1153" s="14">
        <f t="shared" si="34"/>
        <v>-6.9642801764452367E-2</v>
      </c>
      <c r="J1153" s="16" t="str">
        <f t="shared" si="35"/>
        <v>NO</v>
      </c>
      <c r="K1153" s="18"/>
      <c r="L1153" s="18"/>
      <c r="M1153" s="18"/>
    </row>
    <row r="1154" spans="1:13" x14ac:dyDescent="0.3">
      <c r="A1154" s="12">
        <v>40784</v>
      </c>
      <c r="B1154">
        <v>15.51</v>
      </c>
      <c r="C1154">
        <v>15.76</v>
      </c>
      <c r="D1154">
        <v>15.4</v>
      </c>
      <c r="E1154">
        <v>15.74</v>
      </c>
      <c r="F1154">
        <v>39188200</v>
      </c>
      <c r="G1154">
        <v>13.93094</v>
      </c>
      <c r="I1154" s="14">
        <f t="shared" ref="I1154:I1217" si="36">+(E1154/E1218)-1</f>
        <v>-4.3742347736473119E-2</v>
      </c>
      <c r="J1154" s="16" t="str">
        <f t="shared" ref="J1154:J1217" si="37">+IF(I1154&gt;=0.2,"YES","NO")</f>
        <v>NO</v>
      </c>
      <c r="K1154" s="18"/>
      <c r="L1154" s="18"/>
      <c r="M1154" s="18"/>
    </row>
    <row r="1155" spans="1:13" x14ac:dyDescent="0.3">
      <c r="A1155" s="12">
        <v>40781</v>
      </c>
      <c r="B1155">
        <v>15.08</v>
      </c>
      <c r="C1155">
        <v>15.55</v>
      </c>
      <c r="D1155">
        <v>15.02</v>
      </c>
      <c r="E1155">
        <v>15.32</v>
      </c>
      <c r="F1155">
        <v>49949400</v>
      </c>
      <c r="G1155">
        <v>13.559212</v>
      </c>
      <c r="I1155" s="14">
        <f t="shared" si="36"/>
        <v>-5.7230769230769196E-2</v>
      </c>
      <c r="J1155" s="16" t="str">
        <f t="shared" si="37"/>
        <v>NO</v>
      </c>
      <c r="K1155" s="18"/>
      <c r="L1155" s="18"/>
      <c r="M1155" s="18"/>
    </row>
    <row r="1156" spans="1:13" x14ac:dyDescent="0.3">
      <c r="A1156" s="12">
        <v>40780</v>
      </c>
      <c r="B1156">
        <v>15.52</v>
      </c>
      <c r="C1156">
        <v>15.54</v>
      </c>
      <c r="D1156">
        <v>15.02</v>
      </c>
      <c r="E1156">
        <v>15.08</v>
      </c>
      <c r="F1156">
        <v>54369300</v>
      </c>
      <c r="G1156">
        <v>13.346797</v>
      </c>
      <c r="I1156" s="14">
        <f t="shared" si="36"/>
        <v>-6.8560897556460887E-2</v>
      </c>
      <c r="J1156" s="16" t="str">
        <f t="shared" si="37"/>
        <v>NO</v>
      </c>
      <c r="K1156" s="18"/>
      <c r="L1156" s="18"/>
      <c r="M1156" s="18"/>
    </row>
    <row r="1157" spans="1:13" x14ac:dyDescent="0.3">
      <c r="A1157" s="12">
        <v>40779</v>
      </c>
      <c r="B1157">
        <v>15.36</v>
      </c>
      <c r="C1157">
        <v>15.56</v>
      </c>
      <c r="D1157">
        <v>15.16</v>
      </c>
      <c r="E1157">
        <v>15.46</v>
      </c>
      <c r="F1157">
        <v>59278900</v>
      </c>
      <c r="G1157">
        <v>13.683121999999999</v>
      </c>
      <c r="I1157" s="14">
        <f t="shared" si="36"/>
        <v>-4.9784880147510702E-2</v>
      </c>
      <c r="J1157" s="16" t="str">
        <f t="shared" si="37"/>
        <v>NO</v>
      </c>
      <c r="K1157" s="18"/>
      <c r="L1157" s="18"/>
      <c r="M1157" s="18"/>
    </row>
    <row r="1158" spans="1:13" x14ac:dyDescent="0.3">
      <c r="A1158" s="12">
        <v>40778</v>
      </c>
      <c r="B1158">
        <v>15.01</v>
      </c>
      <c r="C1158">
        <v>15.44</v>
      </c>
      <c r="D1158">
        <v>15.01</v>
      </c>
      <c r="E1158">
        <v>15.44</v>
      </c>
      <c r="F1158">
        <v>57774500</v>
      </c>
      <c r="G1158">
        <v>13.665419999999999</v>
      </c>
      <c r="I1158" s="14">
        <f t="shared" si="36"/>
        <v>-5.5657492354740157E-2</v>
      </c>
      <c r="J1158" s="16" t="str">
        <f t="shared" si="37"/>
        <v>NO</v>
      </c>
      <c r="K1158" s="18"/>
      <c r="L1158" s="18"/>
      <c r="M1158" s="18"/>
    </row>
    <row r="1159" spans="1:13" x14ac:dyDescent="0.3">
      <c r="A1159" s="12">
        <v>40777</v>
      </c>
      <c r="B1159">
        <v>15.23</v>
      </c>
      <c r="C1159">
        <v>15.4</v>
      </c>
      <c r="D1159">
        <v>14.95</v>
      </c>
      <c r="E1159">
        <v>15.01</v>
      </c>
      <c r="F1159">
        <v>68733900</v>
      </c>
      <c r="G1159">
        <v>13.284841999999999</v>
      </c>
      <c r="I1159" s="14">
        <f t="shared" si="36"/>
        <v>-9.1954077921713284E-2</v>
      </c>
      <c r="J1159" s="16" t="str">
        <f t="shared" si="37"/>
        <v>NO</v>
      </c>
      <c r="K1159" s="18"/>
      <c r="L1159" s="18"/>
      <c r="M1159" s="18"/>
    </row>
    <row r="1160" spans="1:13" x14ac:dyDescent="0.3">
      <c r="A1160" s="12">
        <v>40774</v>
      </c>
      <c r="B1160">
        <v>14.92</v>
      </c>
      <c r="C1160">
        <v>15.46</v>
      </c>
      <c r="D1160">
        <v>14.9</v>
      </c>
      <c r="E1160">
        <v>15.08</v>
      </c>
      <c r="F1160">
        <v>90584300</v>
      </c>
      <c r="G1160">
        <v>13.346797</v>
      </c>
      <c r="I1160" s="14">
        <f t="shared" si="36"/>
        <v>-9.4837935174069576E-2</v>
      </c>
      <c r="J1160" s="16" t="str">
        <f t="shared" si="37"/>
        <v>NO</v>
      </c>
      <c r="K1160" s="18"/>
      <c r="L1160" s="18"/>
      <c r="M1160" s="18"/>
    </row>
    <row r="1161" spans="1:13" x14ac:dyDescent="0.3">
      <c r="A1161" s="12">
        <v>40773</v>
      </c>
      <c r="B1161">
        <v>15.39</v>
      </c>
      <c r="C1161">
        <v>15.47</v>
      </c>
      <c r="D1161">
        <v>14.9</v>
      </c>
      <c r="E1161">
        <v>15.01</v>
      </c>
      <c r="F1161">
        <v>104626600</v>
      </c>
      <c r="G1161">
        <v>13.284841999999999</v>
      </c>
      <c r="I1161" s="14">
        <f t="shared" si="36"/>
        <v>-9.8498498498498455E-2</v>
      </c>
      <c r="J1161" s="16" t="str">
        <f t="shared" si="37"/>
        <v>NO</v>
      </c>
      <c r="K1161" s="18"/>
      <c r="L1161" s="18"/>
      <c r="M1161" s="18"/>
    </row>
    <row r="1162" spans="1:13" x14ac:dyDescent="0.3">
      <c r="A1162" s="12">
        <v>40772</v>
      </c>
      <c r="B1162">
        <v>15.97</v>
      </c>
      <c r="C1162">
        <v>16.07</v>
      </c>
      <c r="D1162">
        <v>15.65</v>
      </c>
      <c r="E1162">
        <v>15.85</v>
      </c>
      <c r="F1162">
        <v>54508900</v>
      </c>
      <c r="G1162">
        <v>14.028297999999999</v>
      </c>
      <c r="I1162" s="14">
        <f t="shared" si="36"/>
        <v>-4.7475904295426918E-2</v>
      </c>
      <c r="J1162" s="16" t="str">
        <f t="shared" si="37"/>
        <v>NO</v>
      </c>
      <c r="K1162" s="18"/>
      <c r="L1162" s="18"/>
      <c r="M1162" s="18"/>
    </row>
    <row r="1163" spans="1:13" x14ac:dyDescent="0.3">
      <c r="A1163" s="12">
        <v>40771</v>
      </c>
      <c r="B1163">
        <v>15.86</v>
      </c>
      <c r="C1163">
        <v>16.059999000000001</v>
      </c>
      <c r="D1163">
        <v>15.7</v>
      </c>
      <c r="E1163">
        <v>16</v>
      </c>
      <c r="F1163">
        <v>58987000</v>
      </c>
      <c r="G1163">
        <v>14.161057</v>
      </c>
      <c r="I1163" s="14">
        <f t="shared" si="36"/>
        <v>-3.6144578313253128E-2</v>
      </c>
      <c r="J1163" s="16" t="str">
        <f t="shared" si="37"/>
        <v>NO</v>
      </c>
      <c r="K1163" s="18"/>
      <c r="L1163" s="18"/>
      <c r="M1163" s="18"/>
    </row>
    <row r="1164" spans="1:13" x14ac:dyDescent="0.3">
      <c r="A1164" s="12">
        <v>40770</v>
      </c>
      <c r="B1164">
        <v>16.010000000000002</v>
      </c>
      <c r="C1164">
        <v>16.07</v>
      </c>
      <c r="D1164">
        <v>15.83</v>
      </c>
      <c r="E1164">
        <v>16.030000999999999</v>
      </c>
      <c r="F1164">
        <v>65125900</v>
      </c>
      <c r="G1164">
        <v>14.187609999999999</v>
      </c>
      <c r="I1164" s="14">
        <f t="shared" si="36"/>
        <v>-5.0355334736690627E-2</v>
      </c>
      <c r="J1164" s="16" t="str">
        <f t="shared" si="37"/>
        <v>NO</v>
      </c>
      <c r="K1164" s="18"/>
      <c r="L1164" s="18"/>
      <c r="M1164" s="18"/>
    </row>
    <row r="1165" spans="1:13" x14ac:dyDescent="0.3">
      <c r="A1165" s="12">
        <v>40767</v>
      </c>
      <c r="B1165">
        <v>15.94</v>
      </c>
      <c r="C1165">
        <v>16.200001</v>
      </c>
      <c r="D1165">
        <v>15.64</v>
      </c>
      <c r="E1165">
        <v>15.99</v>
      </c>
      <c r="F1165">
        <v>95554300</v>
      </c>
      <c r="G1165">
        <v>14.152207000000001</v>
      </c>
      <c r="I1165" s="14">
        <f t="shared" si="36"/>
        <v>-5.5522740696987594E-2</v>
      </c>
      <c r="J1165" s="16" t="str">
        <f t="shared" si="37"/>
        <v>NO</v>
      </c>
      <c r="K1165" s="18"/>
      <c r="L1165" s="18"/>
      <c r="M1165" s="18"/>
    </row>
    <row r="1166" spans="1:13" x14ac:dyDescent="0.3">
      <c r="A1166" s="12">
        <v>40766</v>
      </c>
      <c r="B1166">
        <v>15.45</v>
      </c>
      <c r="C1166">
        <v>16.239999999999998</v>
      </c>
      <c r="D1166">
        <v>15.36</v>
      </c>
      <c r="E1166">
        <v>15.92</v>
      </c>
      <c r="F1166">
        <v>286920000</v>
      </c>
      <c r="G1166">
        <v>14.090252</v>
      </c>
      <c r="I1166" s="14">
        <f t="shared" si="36"/>
        <v>-0.1046119738688428</v>
      </c>
      <c r="J1166" s="16" t="str">
        <f t="shared" si="37"/>
        <v>NO</v>
      </c>
      <c r="K1166" s="18"/>
      <c r="L1166" s="18"/>
      <c r="M1166" s="18"/>
    </row>
    <row r="1167" spans="1:13" x14ac:dyDescent="0.3">
      <c r="A1167" s="12">
        <v>40765</v>
      </c>
      <c r="B1167">
        <v>13.93</v>
      </c>
      <c r="C1167">
        <v>14.23</v>
      </c>
      <c r="D1167">
        <v>13.7</v>
      </c>
      <c r="E1167">
        <v>13.73</v>
      </c>
      <c r="F1167">
        <v>146477100</v>
      </c>
      <c r="G1167">
        <v>12.151956999999999</v>
      </c>
      <c r="I1167" s="14">
        <f t="shared" si="36"/>
        <v>-0.22821814343911506</v>
      </c>
      <c r="J1167" s="16" t="str">
        <f t="shared" si="37"/>
        <v>NO</v>
      </c>
      <c r="K1167" s="18"/>
      <c r="L1167" s="18"/>
      <c r="M1167" s="18"/>
    </row>
    <row r="1168" spans="1:13" x14ac:dyDescent="0.3">
      <c r="A1168" s="12">
        <v>40764</v>
      </c>
      <c r="B1168">
        <v>14.07</v>
      </c>
      <c r="C1168">
        <v>14.12</v>
      </c>
      <c r="D1168">
        <v>13.3</v>
      </c>
      <c r="E1168">
        <v>14.06</v>
      </c>
      <c r="F1168">
        <v>144579300</v>
      </c>
      <c r="G1168">
        <v>12.44403</v>
      </c>
      <c r="I1168" s="14">
        <f t="shared" si="36"/>
        <v>-0.20113636363636367</v>
      </c>
      <c r="J1168" s="16" t="str">
        <f t="shared" si="37"/>
        <v>NO</v>
      </c>
      <c r="K1168" s="18"/>
      <c r="L1168" s="18"/>
      <c r="M1168" s="18"/>
    </row>
    <row r="1169" spans="1:13" x14ac:dyDescent="0.3">
      <c r="A1169" s="12">
        <v>40763</v>
      </c>
      <c r="B1169">
        <v>14.41</v>
      </c>
      <c r="C1169">
        <v>14.63</v>
      </c>
      <c r="D1169">
        <v>13.94</v>
      </c>
      <c r="E1169">
        <v>13.94</v>
      </c>
      <c r="F1169">
        <v>125326200</v>
      </c>
      <c r="G1169">
        <v>12.337821</v>
      </c>
      <c r="I1169" s="14">
        <f t="shared" si="36"/>
        <v>-0.20615029647780736</v>
      </c>
      <c r="J1169" s="16" t="str">
        <f t="shared" si="37"/>
        <v>NO</v>
      </c>
      <c r="K1169" s="18"/>
      <c r="L1169" s="18"/>
      <c r="M1169" s="18"/>
    </row>
    <row r="1170" spans="1:13" x14ac:dyDescent="0.3">
      <c r="A1170" s="12">
        <v>40760</v>
      </c>
      <c r="B1170">
        <v>14.91</v>
      </c>
      <c r="C1170">
        <v>15.28</v>
      </c>
      <c r="D1170">
        <v>14.36</v>
      </c>
      <c r="E1170">
        <v>14.94</v>
      </c>
      <c r="F1170">
        <v>122400100</v>
      </c>
      <c r="G1170">
        <v>13.222887</v>
      </c>
      <c r="I1170" s="14">
        <f t="shared" si="36"/>
        <v>-0.14530892448512589</v>
      </c>
      <c r="J1170" s="16" t="str">
        <f t="shared" si="37"/>
        <v>NO</v>
      </c>
      <c r="K1170" s="18"/>
      <c r="L1170" s="18"/>
      <c r="M1170" s="18"/>
    </row>
    <row r="1171" spans="1:13" x14ac:dyDescent="0.3">
      <c r="A1171" s="12">
        <v>40759</v>
      </c>
      <c r="B1171">
        <v>15.27</v>
      </c>
      <c r="C1171">
        <v>15.32</v>
      </c>
      <c r="D1171">
        <v>14.81</v>
      </c>
      <c r="E1171">
        <v>14.82</v>
      </c>
      <c r="F1171">
        <v>92196500</v>
      </c>
      <c r="G1171">
        <v>13.116679</v>
      </c>
      <c r="I1171" s="14">
        <f t="shared" si="36"/>
        <v>-0.15168856048589363</v>
      </c>
      <c r="J1171" s="16" t="str">
        <f t="shared" si="37"/>
        <v>NO</v>
      </c>
      <c r="K1171" s="18"/>
      <c r="L1171" s="18"/>
      <c r="M1171" s="18"/>
    </row>
    <row r="1172" spans="1:13" x14ac:dyDescent="0.3">
      <c r="A1172" s="12">
        <v>40758</v>
      </c>
      <c r="B1172">
        <v>15.48</v>
      </c>
      <c r="C1172">
        <v>15.54</v>
      </c>
      <c r="D1172">
        <v>15.18</v>
      </c>
      <c r="E1172">
        <v>15.49</v>
      </c>
      <c r="F1172">
        <v>70369500</v>
      </c>
      <c r="G1172">
        <v>13.709674</v>
      </c>
      <c r="I1172" s="14">
        <f t="shared" si="36"/>
        <v>-0.1102814474439977</v>
      </c>
      <c r="J1172" s="16" t="str">
        <f t="shared" si="37"/>
        <v>NO</v>
      </c>
      <c r="K1172" s="18"/>
      <c r="L1172" s="18"/>
      <c r="M1172" s="18"/>
    </row>
    <row r="1173" spans="1:13" x14ac:dyDescent="0.3">
      <c r="A1173" s="12">
        <v>40757</v>
      </c>
      <c r="B1173">
        <v>15.61</v>
      </c>
      <c r="C1173">
        <v>15.81</v>
      </c>
      <c r="D1173">
        <v>15.45</v>
      </c>
      <c r="E1173">
        <v>15.46</v>
      </c>
      <c r="F1173">
        <v>56227200</v>
      </c>
      <c r="G1173">
        <v>13.683121999999999</v>
      </c>
      <c r="I1173" s="14">
        <f t="shared" si="36"/>
        <v>-0.12059158134243442</v>
      </c>
      <c r="J1173" s="16" t="str">
        <f t="shared" si="37"/>
        <v>NO</v>
      </c>
      <c r="K1173" s="18"/>
      <c r="L1173" s="18"/>
      <c r="M1173" s="18"/>
    </row>
    <row r="1174" spans="1:13" x14ac:dyDescent="0.3">
      <c r="A1174" s="12">
        <v>40756</v>
      </c>
      <c r="B1174">
        <v>16.079999999999998</v>
      </c>
      <c r="C1174">
        <v>16.25</v>
      </c>
      <c r="D1174">
        <v>15.55</v>
      </c>
      <c r="E1174">
        <v>15.83</v>
      </c>
      <c r="F1174">
        <v>60652700</v>
      </c>
      <c r="G1174">
        <v>14.010596</v>
      </c>
      <c r="I1174" s="14">
        <f t="shared" si="36"/>
        <v>-9.6461187214611832E-2</v>
      </c>
      <c r="J1174" s="16" t="str">
        <f t="shared" si="37"/>
        <v>NO</v>
      </c>
      <c r="K1174" s="18"/>
      <c r="L1174" s="18"/>
      <c r="M1174" s="18"/>
    </row>
    <row r="1175" spans="1:13" x14ac:dyDescent="0.3">
      <c r="A1175" s="12">
        <v>40753</v>
      </c>
      <c r="B1175">
        <v>15.9</v>
      </c>
      <c r="C1175">
        <v>16.129999000000002</v>
      </c>
      <c r="D1175">
        <v>15.8</v>
      </c>
      <c r="E1175">
        <v>15.97</v>
      </c>
      <c r="F1175">
        <v>66844900</v>
      </c>
      <c r="G1175">
        <v>14.134506</v>
      </c>
      <c r="I1175" s="14">
        <f t="shared" si="36"/>
        <v>-7.6344761345010892E-2</v>
      </c>
      <c r="J1175" s="16" t="str">
        <f t="shared" si="37"/>
        <v>NO</v>
      </c>
      <c r="K1175" s="18"/>
      <c r="L1175" s="18"/>
      <c r="M1175" s="18"/>
    </row>
    <row r="1176" spans="1:13" x14ac:dyDescent="0.3">
      <c r="A1176" s="12">
        <v>40752</v>
      </c>
      <c r="B1176">
        <v>15.96</v>
      </c>
      <c r="C1176">
        <v>16.299999</v>
      </c>
      <c r="D1176">
        <v>15.83</v>
      </c>
      <c r="E1176">
        <v>16.010000000000002</v>
      </c>
      <c r="F1176">
        <v>79457800</v>
      </c>
      <c r="G1176">
        <v>14.169908</v>
      </c>
      <c r="I1176" s="14">
        <f t="shared" si="36"/>
        <v>-6.8644614971226425E-2</v>
      </c>
      <c r="J1176" s="16" t="str">
        <f t="shared" si="37"/>
        <v>NO</v>
      </c>
      <c r="K1176" s="18"/>
      <c r="L1176" s="18"/>
      <c r="M1176" s="18"/>
    </row>
    <row r="1177" spans="1:13" x14ac:dyDescent="0.3">
      <c r="A1177" s="12">
        <v>40751</v>
      </c>
      <c r="B1177">
        <v>15.92</v>
      </c>
      <c r="C1177">
        <v>16.010000000000002</v>
      </c>
      <c r="D1177">
        <v>15.58</v>
      </c>
      <c r="E1177">
        <v>15.69</v>
      </c>
      <c r="F1177">
        <v>80752600</v>
      </c>
      <c r="G1177">
        <v>13.886687</v>
      </c>
      <c r="I1177" s="14">
        <f t="shared" si="36"/>
        <v>-0.10445205479452058</v>
      </c>
      <c r="J1177" s="16" t="str">
        <f t="shared" si="37"/>
        <v>NO</v>
      </c>
      <c r="K1177" s="18"/>
      <c r="L1177" s="18"/>
      <c r="M1177" s="18"/>
    </row>
    <row r="1178" spans="1:13" x14ac:dyDescent="0.3">
      <c r="A1178" s="12">
        <v>40750</v>
      </c>
      <c r="B1178">
        <v>16.260000000000002</v>
      </c>
      <c r="C1178">
        <v>16.389999</v>
      </c>
      <c r="D1178">
        <v>16.200001</v>
      </c>
      <c r="E1178">
        <v>16.290001</v>
      </c>
      <c r="F1178">
        <v>40154000</v>
      </c>
      <c r="G1178">
        <v>14.417726999999999</v>
      </c>
      <c r="I1178" s="14">
        <f t="shared" si="36"/>
        <v>-4.7368362573099509E-2</v>
      </c>
      <c r="J1178" s="16" t="str">
        <f t="shared" si="37"/>
        <v>NO</v>
      </c>
      <c r="K1178" s="18"/>
      <c r="L1178" s="18"/>
      <c r="M1178" s="18"/>
    </row>
    <row r="1179" spans="1:13" x14ac:dyDescent="0.3">
      <c r="A1179" s="12">
        <v>40749</v>
      </c>
      <c r="B1179">
        <v>16.34</v>
      </c>
      <c r="C1179">
        <v>16.379999000000002</v>
      </c>
      <c r="D1179">
        <v>16.16</v>
      </c>
      <c r="E1179">
        <v>16.280000999999999</v>
      </c>
      <c r="F1179">
        <v>33870200</v>
      </c>
      <c r="G1179">
        <v>14.408877</v>
      </c>
      <c r="I1179" s="14">
        <f t="shared" si="36"/>
        <v>-3.8961036661095849E-2</v>
      </c>
      <c r="J1179" s="16" t="str">
        <f t="shared" si="37"/>
        <v>NO</v>
      </c>
      <c r="K1179" s="18"/>
      <c r="L1179" s="18"/>
      <c r="M1179" s="18"/>
    </row>
    <row r="1180" spans="1:13" x14ac:dyDescent="0.3">
      <c r="A1180" s="12">
        <v>40746</v>
      </c>
      <c r="B1180">
        <v>16.440000999999999</v>
      </c>
      <c r="C1180">
        <v>16.5</v>
      </c>
      <c r="D1180">
        <v>16.25</v>
      </c>
      <c r="E1180">
        <v>16.459999</v>
      </c>
      <c r="F1180">
        <v>48364800</v>
      </c>
      <c r="G1180">
        <v>14.568187</v>
      </c>
      <c r="I1180" s="14">
        <f t="shared" si="36"/>
        <v>-2.7761429415239181E-2</v>
      </c>
      <c r="J1180" s="16" t="str">
        <f t="shared" si="37"/>
        <v>NO</v>
      </c>
      <c r="K1180" s="18"/>
      <c r="L1180" s="18"/>
      <c r="M1180" s="18"/>
    </row>
    <row r="1181" spans="1:13" x14ac:dyDescent="0.3">
      <c r="A1181" s="12">
        <v>40745</v>
      </c>
      <c r="B1181">
        <v>15.82</v>
      </c>
      <c r="C1181">
        <v>16.469999000000001</v>
      </c>
      <c r="D1181">
        <v>15.82</v>
      </c>
      <c r="E1181">
        <v>16.350000000000001</v>
      </c>
      <c r="F1181">
        <v>93220600</v>
      </c>
      <c r="G1181">
        <v>14.470831</v>
      </c>
      <c r="I1181" s="14">
        <f t="shared" si="36"/>
        <v>-1.5653280213529075E-2</v>
      </c>
      <c r="J1181" s="16" t="str">
        <f t="shared" si="37"/>
        <v>NO</v>
      </c>
      <c r="K1181" s="18"/>
      <c r="L1181" s="18"/>
      <c r="M1181" s="18"/>
    </row>
    <row r="1182" spans="1:13" x14ac:dyDescent="0.3">
      <c r="A1182" s="12">
        <v>40744</v>
      </c>
      <c r="B1182">
        <v>15.64</v>
      </c>
      <c r="C1182">
        <v>15.95</v>
      </c>
      <c r="D1182">
        <v>15.58</v>
      </c>
      <c r="E1182">
        <v>15.82</v>
      </c>
      <c r="F1182">
        <v>60146400</v>
      </c>
      <c r="G1182">
        <v>14.001745</v>
      </c>
      <c r="I1182" s="14">
        <f t="shared" si="36"/>
        <v>-5.4393305439330519E-2</v>
      </c>
      <c r="J1182" s="16" t="str">
        <f t="shared" si="37"/>
        <v>NO</v>
      </c>
      <c r="K1182" s="18"/>
      <c r="L1182" s="18"/>
      <c r="M1182" s="18"/>
    </row>
    <row r="1183" spans="1:13" x14ac:dyDescent="0.3">
      <c r="A1183" s="12">
        <v>40743</v>
      </c>
      <c r="B1183">
        <v>15.55</v>
      </c>
      <c r="C1183">
        <v>15.7</v>
      </c>
      <c r="D1183">
        <v>15.42</v>
      </c>
      <c r="E1183">
        <v>15.66</v>
      </c>
      <c r="F1183">
        <v>58280600</v>
      </c>
      <c r="G1183">
        <v>13.860135</v>
      </c>
      <c r="I1183" s="14">
        <f t="shared" si="36"/>
        <v>-8.0446325282071296E-2</v>
      </c>
      <c r="J1183" s="16" t="str">
        <f t="shared" si="37"/>
        <v>NO</v>
      </c>
      <c r="K1183" s="18"/>
      <c r="L1183" s="18"/>
      <c r="M1183" s="18"/>
    </row>
    <row r="1184" spans="1:13" x14ac:dyDescent="0.3">
      <c r="A1184" s="12">
        <v>40742</v>
      </c>
      <c r="B1184">
        <v>15.49</v>
      </c>
      <c r="C1184">
        <v>15.54</v>
      </c>
      <c r="D1184">
        <v>15.27</v>
      </c>
      <c r="E1184">
        <v>15.44</v>
      </c>
      <c r="F1184">
        <v>45271200</v>
      </c>
      <c r="G1184">
        <v>13.665419999999999</v>
      </c>
      <c r="I1184" s="14">
        <f t="shared" si="36"/>
        <v>-0.10075713453698321</v>
      </c>
      <c r="J1184" s="16" t="str">
        <f t="shared" si="37"/>
        <v>NO</v>
      </c>
      <c r="K1184" s="18"/>
      <c r="L1184" s="18"/>
      <c r="M1184" s="18"/>
    </row>
    <row r="1185" spans="1:13" x14ac:dyDescent="0.3">
      <c r="A1185" s="12">
        <v>40739</v>
      </c>
      <c r="B1185">
        <v>15.52</v>
      </c>
      <c r="C1185">
        <v>15.7</v>
      </c>
      <c r="D1185">
        <v>15.45</v>
      </c>
      <c r="E1185">
        <v>15.59</v>
      </c>
      <c r="F1185">
        <v>54798300</v>
      </c>
      <c r="G1185">
        <v>13.798181</v>
      </c>
      <c r="I1185" s="14">
        <f t="shared" si="36"/>
        <v>-9.6231884057971007E-2</v>
      </c>
      <c r="J1185" s="16" t="str">
        <f t="shared" si="37"/>
        <v>NO</v>
      </c>
      <c r="K1185" s="18"/>
      <c r="L1185" s="18"/>
      <c r="M1185" s="18"/>
    </row>
    <row r="1186" spans="1:13" x14ac:dyDescent="0.3">
      <c r="A1186" s="12">
        <v>40738</v>
      </c>
      <c r="B1186">
        <v>15.56</v>
      </c>
      <c r="C1186">
        <v>15.76</v>
      </c>
      <c r="D1186">
        <v>15.4</v>
      </c>
      <c r="E1186">
        <v>15.43</v>
      </c>
      <c r="F1186">
        <v>50153300</v>
      </c>
      <c r="G1186">
        <v>13.65657</v>
      </c>
      <c r="I1186" s="14">
        <f t="shared" si="36"/>
        <v>-0.11525234430892517</v>
      </c>
      <c r="J1186" s="16" t="str">
        <f t="shared" si="37"/>
        <v>NO</v>
      </c>
      <c r="K1186" s="18"/>
      <c r="L1186" s="18"/>
      <c r="M1186" s="18"/>
    </row>
    <row r="1187" spans="1:13" x14ac:dyDescent="0.3">
      <c r="A1187" s="12">
        <v>40737</v>
      </c>
      <c r="B1187">
        <v>15.7</v>
      </c>
      <c r="C1187">
        <v>15.85</v>
      </c>
      <c r="D1187">
        <v>15.5</v>
      </c>
      <c r="E1187">
        <v>15.57</v>
      </c>
      <c r="F1187">
        <v>47732700</v>
      </c>
      <c r="G1187">
        <v>13.780479</v>
      </c>
      <c r="I1187" s="14">
        <f t="shared" si="36"/>
        <v>-0.10875781961979514</v>
      </c>
      <c r="J1187" s="16" t="str">
        <f t="shared" si="37"/>
        <v>NO</v>
      </c>
      <c r="K1187" s="18"/>
      <c r="L1187" s="18"/>
      <c r="M1187" s="18"/>
    </row>
    <row r="1188" spans="1:13" x14ac:dyDescent="0.3">
      <c r="A1188" s="12">
        <v>40736</v>
      </c>
      <c r="B1188">
        <v>15.43</v>
      </c>
      <c r="C1188">
        <v>15.96</v>
      </c>
      <c r="D1188">
        <v>15.42</v>
      </c>
      <c r="E1188">
        <v>15.6</v>
      </c>
      <c r="F1188">
        <v>88242600</v>
      </c>
      <c r="G1188">
        <v>13.807031</v>
      </c>
      <c r="I1188" s="14">
        <f t="shared" si="36"/>
        <v>-0.11614730878186963</v>
      </c>
      <c r="J1188" s="16" t="str">
        <f t="shared" si="37"/>
        <v>NO</v>
      </c>
      <c r="K1188" s="18"/>
      <c r="L1188" s="18"/>
      <c r="M1188" s="18"/>
    </row>
    <row r="1189" spans="1:13" x14ac:dyDescent="0.3">
      <c r="A1189" s="12">
        <v>40735</v>
      </c>
      <c r="B1189">
        <v>15.55</v>
      </c>
      <c r="C1189">
        <v>15.62</v>
      </c>
      <c r="D1189">
        <v>15.33</v>
      </c>
      <c r="E1189">
        <v>15.43</v>
      </c>
      <c r="F1189">
        <v>44407800</v>
      </c>
      <c r="G1189">
        <v>13.65657</v>
      </c>
      <c r="I1189" s="14">
        <f t="shared" si="36"/>
        <v>-0.13847012841987716</v>
      </c>
      <c r="J1189" s="16" t="str">
        <f t="shared" si="37"/>
        <v>NO</v>
      </c>
      <c r="K1189" s="18"/>
      <c r="L1189" s="18"/>
      <c r="M1189" s="18"/>
    </row>
    <row r="1190" spans="1:13" x14ac:dyDescent="0.3">
      <c r="A1190" s="12">
        <v>40732</v>
      </c>
      <c r="B1190">
        <v>15.76</v>
      </c>
      <c r="C1190">
        <v>15.9</v>
      </c>
      <c r="D1190">
        <v>15.56</v>
      </c>
      <c r="E1190">
        <v>15.74</v>
      </c>
      <c r="F1190">
        <v>50343200</v>
      </c>
      <c r="G1190">
        <v>13.93094</v>
      </c>
      <c r="I1190" s="14">
        <f t="shared" si="36"/>
        <v>-0.1289429994465966</v>
      </c>
      <c r="J1190" s="16" t="str">
        <f t="shared" si="37"/>
        <v>NO</v>
      </c>
      <c r="K1190" s="18"/>
      <c r="L1190" s="18"/>
      <c r="M1190" s="18"/>
    </row>
    <row r="1191" spans="1:13" x14ac:dyDescent="0.3">
      <c r="A1191" s="12">
        <v>40731</v>
      </c>
      <c r="B1191">
        <v>15.64</v>
      </c>
      <c r="C1191">
        <v>15.99</v>
      </c>
      <c r="D1191">
        <v>15.61</v>
      </c>
      <c r="E1191">
        <v>15.9</v>
      </c>
      <c r="F1191">
        <v>70174000</v>
      </c>
      <c r="G1191">
        <v>14.072551000000001</v>
      </c>
      <c r="I1191" s="14">
        <f t="shared" si="36"/>
        <v>-7.6654998644308914E-2</v>
      </c>
      <c r="J1191" s="16" t="str">
        <f t="shared" si="37"/>
        <v>NO</v>
      </c>
      <c r="K1191" s="18"/>
      <c r="L1191" s="18"/>
      <c r="M1191" s="18"/>
    </row>
    <row r="1192" spans="1:13" x14ac:dyDescent="0.3">
      <c r="A1192" s="12">
        <v>40730</v>
      </c>
      <c r="B1192">
        <v>15.62</v>
      </c>
      <c r="C1192">
        <v>15.68</v>
      </c>
      <c r="D1192">
        <v>15.45</v>
      </c>
      <c r="E1192">
        <v>15.56</v>
      </c>
      <c r="F1192">
        <v>43221700</v>
      </c>
      <c r="G1192">
        <v>13.771629000000001</v>
      </c>
      <c r="I1192" s="14">
        <f t="shared" si="36"/>
        <v>-8.7924917228893174E-2</v>
      </c>
      <c r="J1192" s="16" t="str">
        <f t="shared" si="37"/>
        <v>NO</v>
      </c>
      <c r="K1192" s="18"/>
      <c r="L1192" s="18"/>
      <c r="M1192" s="18"/>
    </row>
    <row r="1193" spans="1:13" x14ac:dyDescent="0.3">
      <c r="A1193" s="12">
        <v>40729</v>
      </c>
      <c r="B1193">
        <v>15.87</v>
      </c>
      <c r="C1193">
        <v>15.92</v>
      </c>
      <c r="D1193">
        <v>15.55</v>
      </c>
      <c r="E1193">
        <v>15.67</v>
      </c>
      <c r="F1193">
        <v>44364600</v>
      </c>
      <c r="G1193">
        <v>13.868986</v>
      </c>
      <c r="I1193" s="14">
        <f t="shared" si="36"/>
        <v>-8.0399115000051924E-2</v>
      </c>
      <c r="J1193" s="16" t="str">
        <f t="shared" si="37"/>
        <v>NO</v>
      </c>
      <c r="K1193" s="18"/>
      <c r="L1193" s="18"/>
      <c r="M1193" s="18"/>
    </row>
    <row r="1194" spans="1:13" x14ac:dyDescent="0.3">
      <c r="A1194" s="12">
        <v>40725</v>
      </c>
      <c r="B1194">
        <v>15.63</v>
      </c>
      <c r="C1194">
        <v>15.95</v>
      </c>
      <c r="D1194">
        <v>15.6</v>
      </c>
      <c r="E1194">
        <v>15.86</v>
      </c>
      <c r="F1194">
        <v>65130300</v>
      </c>
      <c r="G1194">
        <v>13.984044000000001</v>
      </c>
      <c r="I1194" s="14">
        <f t="shared" si="36"/>
        <v>-7.5218658892128198E-2</v>
      </c>
      <c r="J1194" s="16" t="str">
        <f t="shared" si="37"/>
        <v>NO</v>
      </c>
      <c r="K1194" s="18"/>
      <c r="L1194" s="18"/>
      <c r="M1194" s="18"/>
    </row>
    <row r="1195" spans="1:13" x14ac:dyDescent="0.3">
      <c r="A1195" s="12">
        <v>40724</v>
      </c>
      <c r="B1195">
        <v>15.36</v>
      </c>
      <c r="C1195">
        <v>15.66</v>
      </c>
      <c r="D1195">
        <v>15.34</v>
      </c>
      <c r="E1195">
        <v>15.61</v>
      </c>
      <c r="F1195">
        <v>52609600</v>
      </c>
      <c r="G1195">
        <v>13.763615</v>
      </c>
      <c r="I1195" s="14">
        <f t="shared" si="36"/>
        <v>-9.9249855741488702E-2</v>
      </c>
      <c r="J1195" s="16" t="str">
        <f t="shared" si="37"/>
        <v>NO</v>
      </c>
      <c r="K1195" s="18"/>
      <c r="L1195" s="18"/>
      <c r="M1195" s="18"/>
    </row>
    <row r="1196" spans="1:13" x14ac:dyDescent="0.3">
      <c r="A1196" s="12">
        <v>40723</v>
      </c>
      <c r="B1196">
        <v>15.18</v>
      </c>
      <c r="C1196">
        <v>15.4</v>
      </c>
      <c r="D1196">
        <v>15.12</v>
      </c>
      <c r="E1196">
        <v>15.34</v>
      </c>
      <c r="F1196">
        <v>47452800</v>
      </c>
      <c r="G1196">
        <v>13.525551</v>
      </c>
      <c r="I1196" s="14">
        <f t="shared" si="36"/>
        <v>-0.12041289447173764</v>
      </c>
      <c r="J1196" s="16" t="str">
        <f t="shared" si="37"/>
        <v>NO</v>
      </c>
      <c r="K1196" s="18"/>
      <c r="L1196" s="18"/>
      <c r="M1196" s="18"/>
    </row>
    <row r="1197" spans="1:13" x14ac:dyDescent="0.3">
      <c r="A1197" s="12">
        <v>40722</v>
      </c>
      <c r="B1197">
        <v>15.08</v>
      </c>
      <c r="C1197">
        <v>15.14</v>
      </c>
      <c r="D1197">
        <v>14.96</v>
      </c>
      <c r="E1197">
        <v>15.13</v>
      </c>
      <c r="F1197">
        <v>52428700</v>
      </c>
      <c r="G1197">
        <v>13.340389999999999</v>
      </c>
      <c r="I1197" s="14">
        <f t="shared" si="36"/>
        <v>-0.11983716580353887</v>
      </c>
      <c r="J1197" s="16" t="str">
        <f t="shared" si="37"/>
        <v>NO</v>
      </c>
      <c r="K1197" s="18"/>
      <c r="L1197" s="18"/>
      <c r="M1197" s="18"/>
    </row>
    <row r="1198" spans="1:13" x14ac:dyDescent="0.3">
      <c r="A1198" s="12">
        <v>40721</v>
      </c>
      <c r="B1198">
        <v>14.94</v>
      </c>
      <c r="C1198">
        <v>15.15</v>
      </c>
      <c r="D1198">
        <v>14.94</v>
      </c>
      <c r="E1198">
        <v>15.05</v>
      </c>
      <c r="F1198">
        <v>76915200</v>
      </c>
      <c r="G1198">
        <v>13.269852999999999</v>
      </c>
      <c r="I1198" s="14">
        <f t="shared" si="36"/>
        <v>-0.12905097632806839</v>
      </c>
      <c r="J1198" s="16" t="str">
        <f t="shared" si="37"/>
        <v>NO</v>
      </c>
      <c r="K1198" s="18"/>
      <c r="L1198" s="18"/>
      <c r="M1198" s="18"/>
    </row>
    <row r="1199" spans="1:13" x14ac:dyDescent="0.3">
      <c r="A1199" s="12">
        <v>40718</v>
      </c>
      <c r="B1199">
        <v>15.44</v>
      </c>
      <c r="C1199">
        <v>15.44</v>
      </c>
      <c r="D1199">
        <v>14.92</v>
      </c>
      <c r="E1199">
        <v>14.93</v>
      </c>
      <c r="F1199">
        <v>177861600</v>
      </c>
      <c r="G1199">
        <v>13.164047</v>
      </c>
      <c r="I1199" s="14">
        <f t="shared" si="36"/>
        <v>-0.13997700806584057</v>
      </c>
      <c r="J1199" s="16" t="str">
        <f t="shared" si="37"/>
        <v>NO</v>
      </c>
      <c r="K1199" s="18"/>
      <c r="L1199" s="18"/>
      <c r="M1199" s="18"/>
    </row>
    <row r="1200" spans="1:13" x14ac:dyDescent="0.3">
      <c r="A1200" s="12">
        <v>40717</v>
      </c>
      <c r="B1200">
        <v>15.18</v>
      </c>
      <c r="C1200">
        <v>15.49</v>
      </c>
      <c r="D1200">
        <v>15.08</v>
      </c>
      <c r="E1200">
        <v>15.47</v>
      </c>
      <c r="F1200">
        <v>63981500</v>
      </c>
      <c r="G1200">
        <v>13.640174999999999</v>
      </c>
      <c r="I1200" s="14">
        <f t="shared" si="36"/>
        <v>-0.12002275312855504</v>
      </c>
      <c r="J1200" s="16" t="str">
        <f t="shared" si="37"/>
        <v>NO</v>
      </c>
      <c r="K1200" s="18"/>
      <c r="L1200" s="18"/>
      <c r="M1200" s="18"/>
    </row>
    <row r="1201" spans="1:13" x14ac:dyDescent="0.3">
      <c r="A1201" s="12">
        <v>40716</v>
      </c>
      <c r="B1201">
        <v>15.48</v>
      </c>
      <c r="C1201">
        <v>15.64</v>
      </c>
      <c r="D1201">
        <v>15.33</v>
      </c>
      <c r="E1201">
        <v>15.36</v>
      </c>
      <c r="F1201">
        <v>48404300</v>
      </c>
      <c r="G1201">
        <v>13.543184999999999</v>
      </c>
      <c r="I1201" s="14">
        <f t="shared" si="36"/>
        <v>-0.11977082408190121</v>
      </c>
      <c r="J1201" s="16" t="str">
        <f t="shared" si="37"/>
        <v>NO</v>
      </c>
      <c r="K1201" s="18"/>
      <c r="L1201" s="18"/>
      <c r="M1201" s="18"/>
    </row>
    <row r="1202" spans="1:13" x14ac:dyDescent="0.3">
      <c r="A1202" s="12">
        <v>40715</v>
      </c>
      <c r="B1202">
        <v>15.2</v>
      </c>
      <c r="C1202">
        <v>15.57</v>
      </c>
      <c r="D1202">
        <v>15.15</v>
      </c>
      <c r="E1202">
        <v>15.51</v>
      </c>
      <c r="F1202">
        <v>85430700</v>
      </c>
      <c r="G1202">
        <v>13.675443</v>
      </c>
      <c r="I1202" s="14">
        <f t="shared" si="36"/>
        <v>-0.10810805682047475</v>
      </c>
      <c r="J1202" s="16" t="str">
        <f t="shared" si="37"/>
        <v>NO</v>
      </c>
      <c r="K1202" s="18"/>
      <c r="L1202" s="18"/>
      <c r="M1202" s="18"/>
    </row>
    <row r="1203" spans="1:13" x14ac:dyDescent="0.3">
      <c r="A1203" s="12">
        <v>40714</v>
      </c>
      <c r="B1203">
        <v>14.94</v>
      </c>
      <c r="C1203">
        <v>15.17</v>
      </c>
      <c r="D1203">
        <v>14.93</v>
      </c>
      <c r="E1203">
        <v>15.14</v>
      </c>
      <c r="F1203">
        <v>54052600</v>
      </c>
      <c r="G1203">
        <v>13.349208000000001</v>
      </c>
      <c r="I1203" s="14">
        <f t="shared" si="36"/>
        <v>-0.11668606281715643</v>
      </c>
      <c r="J1203" s="16" t="str">
        <f t="shared" si="37"/>
        <v>NO</v>
      </c>
      <c r="K1203" s="18"/>
      <c r="L1203" s="18"/>
      <c r="M1203" s="18"/>
    </row>
    <row r="1204" spans="1:13" x14ac:dyDescent="0.3">
      <c r="A1204" s="12">
        <v>40711</v>
      </c>
      <c r="B1204">
        <v>15.18</v>
      </c>
      <c r="C1204">
        <v>15.2</v>
      </c>
      <c r="D1204">
        <v>14.9</v>
      </c>
      <c r="E1204">
        <v>14.97</v>
      </c>
      <c r="F1204">
        <v>80876700</v>
      </c>
      <c r="G1204">
        <v>13.199316</v>
      </c>
      <c r="I1204" s="14">
        <f t="shared" si="36"/>
        <v>-0.11941176470588233</v>
      </c>
      <c r="J1204" s="16" t="str">
        <f t="shared" si="37"/>
        <v>NO</v>
      </c>
      <c r="K1204" s="18"/>
      <c r="L1204" s="18"/>
      <c r="M1204" s="18"/>
    </row>
    <row r="1205" spans="1:13" x14ac:dyDescent="0.3">
      <c r="A1205" s="12">
        <v>40710</v>
      </c>
      <c r="B1205">
        <v>14.84</v>
      </c>
      <c r="C1205">
        <v>15.1</v>
      </c>
      <c r="D1205">
        <v>14.8</v>
      </c>
      <c r="E1205">
        <v>15.05</v>
      </c>
      <c r="F1205">
        <v>73024300</v>
      </c>
      <c r="G1205">
        <v>13.269852999999999</v>
      </c>
      <c r="I1205" s="14">
        <f t="shared" si="36"/>
        <v>-0.11730200101478006</v>
      </c>
      <c r="J1205" s="16" t="str">
        <f t="shared" si="37"/>
        <v>NO</v>
      </c>
      <c r="K1205" s="18"/>
      <c r="L1205" s="18"/>
      <c r="M1205" s="18"/>
    </row>
    <row r="1206" spans="1:13" x14ac:dyDescent="0.3">
      <c r="A1206" s="12">
        <v>40709</v>
      </c>
      <c r="B1206">
        <v>14.96</v>
      </c>
      <c r="C1206">
        <v>14.99</v>
      </c>
      <c r="D1206">
        <v>14.78</v>
      </c>
      <c r="E1206">
        <v>14.84</v>
      </c>
      <c r="F1206">
        <v>92323100</v>
      </c>
      <c r="G1206">
        <v>13.084692</v>
      </c>
      <c r="I1206" s="14">
        <f t="shared" si="36"/>
        <v>-0.14663594862771412</v>
      </c>
      <c r="J1206" s="16" t="str">
        <f t="shared" si="37"/>
        <v>NO</v>
      </c>
      <c r="K1206" s="18"/>
      <c r="L1206" s="18"/>
      <c r="M1206" s="18"/>
    </row>
    <row r="1207" spans="1:13" x14ac:dyDescent="0.3">
      <c r="A1207" s="12">
        <v>40708</v>
      </c>
      <c r="B1207">
        <v>15.11</v>
      </c>
      <c r="C1207">
        <v>15.22</v>
      </c>
      <c r="D1207">
        <v>14.92</v>
      </c>
      <c r="E1207">
        <v>15.08</v>
      </c>
      <c r="F1207">
        <v>91526300</v>
      </c>
      <c r="G1207">
        <v>13.296303999999999</v>
      </c>
      <c r="I1207" s="14">
        <f t="shared" si="36"/>
        <v>-0.15518207282913177</v>
      </c>
      <c r="J1207" s="16" t="str">
        <f t="shared" si="37"/>
        <v>NO</v>
      </c>
      <c r="K1207" s="18"/>
      <c r="L1207" s="18"/>
      <c r="M1207" s="18"/>
    </row>
    <row r="1208" spans="1:13" x14ac:dyDescent="0.3">
      <c r="A1208" s="12">
        <v>40707</v>
      </c>
      <c r="B1208">
        <v>15.14</v>
      </c>
      <c r="C1208">
        <v>15.28</v>
      </c>
      <c r="D1208">
        <v>15.04</v>
      </c>
      <c r="E1208">
        <v>15.06</v>
      </c>
      <c r="F1208">
        <v>63586100</v>
      </c>
      <c r="G1208">
        <v>13.27867</v>
      </c>
      <c r="I1208" s="14">
        <f t="shared" si="36"/>
        <v>-0.16100283225610956</v>
      </c>
      <c r="J1208" s="16" t="str">
        <f t="shared" si="37"/>
        <v>NO</v>
      </c>
      <c r="K1208" s="18"/>
      <c r="L1208" s="18"/>
      <c r="M1208" s="18"/>
    </row>
    <row r="1209" spans="1:13" x14ac:dyDescent="0.3">
      <c r="A1209" s="12">
        <v>40704</v>
      </c>
      <c r="B1209">
        <v>15.31</v>
      </c>
      <c r="C1209">
        <v>15.36</v>
      </c>
      <c r="D1209">
        <v>15.01</v>
      </c>
      <c r="E1209">
        <v>15.12</v>
      </c>
      <c r="F1209">
        <v>78257800</v>
      </c>
      <c r="G1209">
        <v>13.331573000000001</v>
      </c>
      <c r="I1209" s="14">
        <f t="shared" si="36"/>
        <v>-0.15625000000000011</v>
      </c>
      <c r="J1209" s="16" t="str">
        <f t="shared" si="37"/>
        <v>NO</v>
      </c>
      <c r="K1209" s="18"/>
      <c r="L1209" s="18"/>
      <c r="M1209" s="18"/>
    </row>
    <row r="1210" spans="1:13" x14ac:dyDescent="0.3">
      <c r="A1210" s="12">
        <v>40703</v>
      </c>
      <c r="B1210">
        <v>15.32</v>
      </c>
      <c r="C1210">
        <v>15.47</v>
      </c>
      <c r="D1210">
        <v>15.25</v>
      </c>
      <c r="E1210">
        <v>15.31</v>
      </c>
      <c r="F1210">
        <v>67591200</v>
      </c>
      <c r="G1210">
        <v>13.4991</v>
      </c>
      <c r="I1210" s="14">
        <f t="shared" si="36"/>
        <v>-0.15507730932244423</v>
      </c>
      <c r="J1210" s="16" t="str">
        <f t="shared" si="37"/>
        <v>NO</v>
      </c>
      <c r="K1210" s="18"/>
      <c r="L1210" s="18"/>
      <c r="M1210" s="18"/>
    </row>
    <row r="1211" spans="1:13" x14ac:dyDescent="0.3">
      <c r="A1211" s="12">
        <v>40702</v>
      </c>
      <c r="B1211">
        <v>15.41</v>
      </c>
      <c r="C1211">
        <v>15.58</v>
      </c>
      <c r="D1211">
        <v>15.21</v>
      </c>
      <c r="E1211">
        <v>15.3</v>
      </c>
      <c r="F1211">
        <v>100248400</v>
      </c>
      <c r="G1211">
        <v>13.490283</v>
      </c>
      <c r="I1211" s="14">
        <f t="shared" si="36"/>
        <v>-0.16026340067307365</v>
      </c>
      <c r="J1211" s="16" t="str">
        <f t="shared" si="37"/>
        <v>NO</v>
      </c>
      <c r="K1211" s="18"/>
      <c r="L1211" s="18"/>
      <c r="M1211" s="18"/>
    </row>
    <row r="1212" spans="1:13" x14ac:dyDescent="0.3">
      <c r="A1212" s="12">
        <v>40701</v>
      </c>
      <c r="B1212">
        <v>16.040001</v>
      </c>
      <c r="C1212">
        <v>16.040001</v>
      </c>
      <c r="D1212">
        <v>15.49</v>
      </c>
      <c r="E1212">
        <v>15.51</v>
      </c>
      <c r="F1212">
        <v>107881100</v>
      </c>
      <c r="G1212">
        <v>13.675443</v>
      </c>
      <c r="I1212" s="14">
        <f t="shared" si="36"/>
        <v>-0.14780224462625036</v>
      </c>
      <c r="J1212" s="16" t="str">
        <f t="shared" si="37"/>
        <v>NO</v>
      </c>
      <c r="K1212" s="18"/>
      <c r="L1212" s="18"/>
      <c r="M1212" s="18"/>
    </row>
    <row r="1213" spans="1:13" x14ac:dyDescent="0.3">
      <c r="A1213" s="12">
        <v>40700</v>
      </c>
      <c r="B1213">
        <v>16.02</v>
      </c>
      <c r="C1213">
        <v>16.170000000000002</v>
      </c>
      <c r="D1213">
        <v>15.88</v>
      </c>
      <c r="E1213">
        <v>15.99</v>
      </c>
      <c r="F1213">
        <v>58219800</v>
      </c>
      <c r="G1213">
        <v>14.098667000000001</v>
      </c>
      <c r="I1213" s="14">
        <f t="shared" si="36"/>
        <v>-0.1309782608695651</v>
      </c>
      <c r="J1213" s="16" t="str">
        <f t="shared" si="37"/>
        <v>NO</v>
      </c>
      <c r="K1213" s="18"/>
      <c r="L1213" s="18"/>
      <c r="M1213" s="18"/>
    </row>
    <row r="1214" spans="1:13" x14ac:dyDescent="0.3">
      <c r="A1214" s="12">
        <v>40697</v>
      </c>
      <c r="B1214">
        <v>16.139999</v>
      </c>
      <c r="C1214">
        <v>16.190000999999999</v>
      </c>
      <c r="D1214">
        <v>15.98</v>
      </c>
      <c r="E1214">
        <v>16.010000000000002</v>
      </c>
      <c r="F1214">
        <v>74861100</v>
      </c>
      <c r="G1214">
        <v>14.116301999999999</v>
      </c>
      <c r="I1214" s="14">
        <f t="shared" si="36"/>
        <v>-0.1359957293040619</v>
      </c>
      <c r="J1214" s="16" t="str">
        <f t="shared" si="37"/>
        <v>NO</v>
      </c>
      <c r="K1214" s="18"/>
      <c r="L1214" s="18"/>
      <c r="M1214" s="18"/>
    </row>
    <row r="1215" spans="1:13" x14ac:dyDescent="0.3">
      <c r="A1215" s="12">
        <v>40696</v>
      </c>
      <c r="B1215">
        <v>16.309999000000001</v>
      </c>
      <c r="C1215">
        <v>16.52</v>
      </c>
      <c r="D1215">
        <v>16.23</v>
      </c>
      <c r="E1215">
        <v>16.25</v>
      </c>
      <c r="F1215">
        <v>62685200</v>
      </c>
      <c r="G1215">
        <v>14.327914</v>
      </c>
      <c r="I1215" s="14">
        <f t="shared" si="36"/>
        <v>-0.1216216216216216</v>
      </c>
      <c r="J1215" s="16" t="str">
        <f t="shared" si="37"/>
        <v>NO</v>
      </c>
      <c r="K1215" s="18"/>
      <c r="L1215" s="18"/>
      <c r="M1215" s="18"/>
    </row>
    <row r="1216" spans="1:13" x14ac:dyDescent="0.3">
      <c r="A1216" s="12">
        <v>40695</v>
      </c>
      <c r="B1216">
        <v>16.760000000000002</v>
      </c>
      <c r="C1216">
        <v>16.77</v>
      </c>
      <c r="D1216">
        <v>16.360001</v>
      </c>
      <c r="E1216">
        <v>16.379999000000002</v>
      </c>
      <c r="F1216">
        <v>61885900</v>
      </c>
      <c r="G1216">
        <v>14.442537</v>
      </c>
      <c r="I1216" s="14">
        <f t="shared" si="36"/>
        <v>-0.11745690288022104</v>
      </c>
      <c r="J1216" s="16" t="str">
        <f t="shared" si="37"/>
        <v>NO</v>
      </c>
      <c r="K1216" s="18"/>
      <c r="L1216" s="18"/>
      <c r="M1216" s="18"/>
    </row>
    <row r="1217" spans="1:13" x14ac:dyDescent="0.3">
      <c r="A1217" s="12">
        <v>40694</v>
      </c>
      <c r="B1217">
        <v>16.59</v>
      </c>
      <c r="C1217">
        <v>16.82</v>
      </c>
      <c r="D1217">
        <v>16.510000000000002</v>
      </c>
      <c r="E1217">
        <v>16.799999</v>
      </c>
      <c r="F1217">
        <v>56638700</v>
      </c>
      <c r="G1217">
        <v>14.812858</v>
      </c>
      <c r="I1217" s="14">
        <f t="shared" si="36"/>
        <v>-9.4827591316141824E-2</v>
      </c>
      <c r="J1217" s="16" t="str">
        <f t="shared" si="37"/>
        <v>NO</v>
      </c>
      <c r="K1217" s="18"/>
      <c r="L1217" s="18"/>
      <c r="M1217" s="18"/>
    </row>
    <row r="1218" spans="1:13" x14ac:dyDescent="0.3">
      <c r="A1218" s="12">
        <v>40690</v>
      </c>
      <c r="B1218">
        <v>16.239999999999998</v>
      </c>
      <c r="C1218">
        <v>16.510000000000002</v>
      </c>
      <c r="D1218">
        <v>16.239999999999998</v>
      </c>
      <c r="E1218">
        <v>16.459999</v>
      </c>
      <c r="F1218">
        <v>49534400</v>
      </c>
      <c r="G1218">
        <v>14.513074</v>
      </c>
      <c r="I1218" s="14">
        <f t="shared" ref="I1218:I1281" si="38">+(E1218/E1282)-1</f>
        <v>-0.11695279597386243</v>
      </c>
      <c r="J1218" s="16" t="str">
        <f t="shared" ref="J1218:J1281" si="39">+IF(I1218&gt;=0.2,"YES","NO")</f>
        <v>NO</v>
      </c>
      <c r="K1218" s="18"/>
      <c r="L1218" s="18"/>
      <c r="M1218" s="18"/>
    </row>
    <row r="1219" spans="1:13" x14ac:dyDescent="0.3">
      <c r="A1219" s="12">
        <v>40689</v>
      </c>
      <c r="B1219">
        <v>16.16</v>
      </c>
      <c r="C1219">
        <v>16.370000999999998</v>
      </c>
      <c r="D1219">
        <v>16.149999999999999</v>
      </c>
      <c r="E1219">
        <v>16.25</v>
      </c>
      <c r="F1219">
        <v>64698900</v>
      </c>
      <c r="G1219">
        <v>14.327914</v>
      </c>
      <c r="I1219" s="14">
        <f t="shared" si="38"/>
        <v>-0.11492379548345344</v>
      </c>
      <c r="J1219" s="16" t="str">
        <f t="shared" si="39"/>
        <v>NO</v>
      </c>
      <c r="K1219" s="18"/>
      <c r="L1219" s="18"/>
      <c r="M1219" s="18"/>
    </row>
    <row r="1220" spans="1:13" x14ac:dyDescent="0.3">
      <c r="A1220" s="12">
        <v>40688</v>
      </c>
      <c r="B1220">
        <v>16.149999999999999</v>
      </c>
      <c r="C1220">
        <v>16.260000000000002</v>
      </c>
      <c r="D1220">
        <v>16.110001</v>
      </c>
      <c r="E1220">
        <v>16.190000999999999</v>
      </c>
      <c r="F1220">
        <v>59601900</v>
      </c>
      <c r="G1220">
        <v>14.275012</v>
      </c>
      <c r="I1220" s="14">
        <f t="shared" si="38"/>
        <v>-0.12010864130434784</v>
      </c>
      <c r="J1220" s="16" t="str">
        <f t="shared" si="39"/>
        <v>NO</v>
      </c>
      <c r="K1220" s="18"/>
      <c r="L1220" s="18"/>
      <c r="M1220" s="18"/>
    </row>
    <row r="1221" spans="1:13" x14ac:dyDescent="0.3">
      <c r="A1221" s="12">
        <v>40687</v>
      </c>
      <c r="B1221">
        <v>16.399999999999999</v>
      </c>
      <c r="C1221">
        <v>16.459999</v>
      </c>
      <c r="D1221">
        <v>16.25</v>
      </c>
      <c r="E1221">
        <v>16.27</v>
      </c>
      <c r="F1221">
        <v>42476600</v>
      </c>
      <c r="G1221">
        <v>14.345549</v>
      </c>
      <c r="I1221" s="14">
        <f t="shared" si="38"/>
        <v>-0.12479827864443249</v>
      </c>
      <c r="J1221" s="16" t="str">
        <f t="shared" si="39"/>
        <v>NO</v>
      </c>
      <c r="K1221" s="18"/>
      <c r="L1221" s="18"/>
      <c r="M1221" s="18"/>
    </row>
    <row r="1222" spans="1:13" x14ac:dyDescent="0.3">
      <c r="A1222" s="12">
        <v>40686</v>
      </c>
      <c r="B1222">
        <v>16.41</v>
      </c>
      <c r="C1222">
        <v>16.440000999999999</v>
      </c>
      <c r="D1222">
        <v>16.219999000000001</v>
      </c>
      <c r="E1222">
        <v>16.350000000000001</v>
      </c>
      <c r="F1222">
        <v>68300000</v>
      </c>
      <c r="G1222">
        <v>14.416086</v>
      </c>
      <c r="I1222" s="14">
        <f t="shared" si="38"/>
        <v>-0.13262599469496017</v>
      </c>
      <c r="J1222" s="16" t="str">
        <f t="shared" si="39"/>
        <v>NO</v>
      </c>
      <c r="K1222" s="18"/>
      <c r="L1222" s="18"/>
      <c r="M1222" s="18"/>
    </row>
    <row r="1223" spans="1:13" x14ac:dyDescent="0.3">
      <c r="A1223" s="12">
        <v>40683</v>
      </c>
      <c r="B1223">
        <v>16.68</v>
      </c>
      <c r="C1223">
        <v>16.719999000000001</v>
      </c>
      <c r="D1223">
        <v>16.510000000000002</v>
      </c>
      <c r="E1223">
        <v>16.530000999999999</v>
      </c>
      <c r="F1223">
        <v>50894200</v>
      </c>
      <c r="G1223">
        <v>14.574795999999999</v>
      </c>
      <c r="I1223" s="14">
        <f t="shared" si="38"/>
        <v>-0.11509630620985012</v>
      </c>
      <c r="J1223" s="16" t="str">
        <f t="shared" si="39"/>
        <v>NO</v>
      </c>
      <c r="K1223" s="18"/>
      <c r="L1223" s="18"/>
      <c r="M1223" s="18"/>
    </row>
    <row r="1224" spans="1:13" x14ac:dyDescent="0.3">
      <c r="A1224" s="12">
        <v>40682</v>
      </c>
      <c r="B1224">
        <v>16.75</v>
      </c>
      <c r="C1224">
        <v>16.829999999999998</v>
      </c>
      <c r="D1224">
        <v>16.559999000000001</v>
      </c>
      <c r="E1224">
        <v>16.66</v>
      </c>
      <c r="F1224">
        <v>68259900</v>
      </c>
      <c r="G1224">
        <v>14.689418</v>
      </c>
      <c r="I1224" s="14">
        <f t="shared" si="38"/>
        <v>-0.10333692142088258</v>
      </c>
      <c r="J1224" s="16" t="str">
        <f t="shared" si="39"/>
        <v>NO</v>
      </c>
      <c r="K1224" s="18"/>
      <c r="L1224" s="18"/>
      <c r="M1224" s="18"/>
    </row>
    <row r="1225" spans="1:13" x14ac:dyDescent="0.3">
      <c r="A1225" s="12">
        <v>40681</v>
      </c>
      <c r="B1225">
        <v>16.639999</v>
      </c>
      <c r="C1225">
        <v>16.66</v>
      </c>
      <c r="D1225">
        <v>16.34</v>
      </c>
      <c r="E1225">
        <v>16.649999999999999</v>
      </c>
      <c r="F1225">
        <v>92724700</v>
      </c>
      <c r="G1225">
        <v>14.680600999999999</v>
      </c>
      <c r="I1225" s="14">
        <f t="shared" si="38"/>
        <v>-0.10819496518478855</v>
      </c>
      <c r="J1225" s="16" t="str">
        <f t="shared" si="39"/>
        <v>NO</v>
      </c>
      <c r="K1225" s="18"/>
      <c r="L1225" s="18"/>
      <c r="M1225" s="18"/>
    </row>
    <row r="1226" spans="1:13" x14ac:dyDescent="0.3">
      <c r="A1226" s="12">
        <v>40680</v>
      </c>
      <c r="B1226">
        <v>16.5</v>
      </c>
      <c r="C1226">
        <v>16.719999000000001</v>
      </c>
      <c r="D1226">
        <v>16.459999</v>
      </c>
      <c r="E1226">
        <v>16.639999</v>
      </c>
      <c r="F1226">
        <v>78204700</v>
      </c>
      <c r="G1226">
        <v>14.671784000000001</v>
      </c>
      <c r="I1226" s="14">
        <f t="shared" si="38"/>
        <v>-0.11536417412887701</v>
      </c>
      <c r="J1226" s="16" t="str">
        <f t="shared" si="39"/>
        <v>NO</v>
      </c>
      <c r="K1226" s="18"/>
      <c r="L1226" s="18"/>
      <c r="M1226" s="18"/>
    </row>
    <row r="1227" spans="1:13" x14ac:dyDescent="0.3">
      <c r="A1227" s="12">
        <v>40679</v>
      </c>
      <c r="B1227">
        <v>16.82</v>
      </c>
      <c r="C1227">
        <v>16.870000999999998</v>
      </c>
      <c r="D1227">
        <v>16.600000000000001</v>
      </c>
      <c r="E1227">
        <v>16.600000000000001</v>
      </c>
      <c r="F1227">
        <v>81604100</v>
      </c>
      <c r="G1227">
        <v>14.636516</v>
      </c>
      <c r="I1227" s="14">
        <f t="shared" si="38"/>
        <v>-0.11229951271125593</v>
      </c>
      <c r="J1227" s="16" t="str">
        <f t="shared" si="39"/>
        <v>NO</v>
      </c>
      <c r="K1227" s="18"/>
      <c r="L1227" s="18"/>
      <c r="M1227" s="18"/>
    </row>
    <row r="1228" spans="1:13" x14ac:dyDescent="0.3">
      <c r="A1228" s="12">
        <v>40676</v>
      </c>
      <c r="B1228">
        <v>16.860001</v>
      </c>
      <c r="C1228">
        <v>16.959999</v>
      </c>
      <c r="D1228">
        <v>16.780000999999999</v>
      </c>
      <c r="E1228">
        <v>16.879999000000002</v>
      </c>
      <c r="F1228">
        <v>80195400</v>
      </c>
      <c r="G1228">
        <v>14.883395999999999</v>
      </c>
      <c r="I1228" s="14">
        <f t="shared" si="38"/>
        <v>-0.10782246300211418</v>
      </c>
      <c r="J1228" s="16" t="str">
        <f t="shared" si="39"/>
        <v>NO</v>
      </c>
      <c r="K1228" s="18"/>
      <c r="L1228" s="18"/>
      <c r="M1228" s="18"/>
    </row>
    <row r="1229" spans="1:13" x14ac:dyDescent="0.3">
      <c r="A1229" s="12">
        <v>40675</v>
      </c>
      <c r="B1229">
        <v>16.959999</v>
      </c>
      <c r="C1229">
        <v>17.079999999999998</v>
      </c>
      <c r="D1229">
        <v>16.639999</v>
      </c>
      <c r="E1229">
        <v>16.93</v>
      </c>
      <c r="F1229">
        <v>238300000</v>
      </c>
      <c r="G1229">
        <v>14.927483000000001</v>
      </c>
      <c r="I1229" s="14">
        <f t="shared" si="38"/>
        <v>-0.23185121452580704</v>
      </c>
      <c r="J1229" s="16" t="str">
        <f t="shared" si="39"/>
        <v>NO</v>
      </c>
      <c r="K1229" s="18"/>
      <c r="L1229" s="18"/>
      <c r="M1229" s="18"/>
    </row>
    <row r="1230" spans="1:13" x14ac:dyDescent="0.3">
      <c r="A1230" s="12">
        <v>40674</v>
      </c>
      <c r="B1230">
        <v>17.82</v>
      </c>
      <c r="C1230">
        <v>17.989999999999998</v>
      </c>
      <c r="D1230">
        <v>17.649999999999999</v>
      </c>
      <c r="E1230">
        <v>17.780000999999999</v>
      </c>
      <c r="F1230">
        <v>129200000</v>
      </c>
      <c r="G1230">
        <v>15.676943</v>
      </c>
      <c r="I1230" s="14">
        <f t="shared" si="38"/>
        <v>-0.19145061391541607</v>
      </c>
      <c r="J1230" s="16" t="str">
        <f t="shared" si="39"/>
        <v>NO</v>
      </c>
      <c r="K1230" s="18"/>
      <c r="L1230" s="18"/>
      <c r="M1230" s="18"/>
    </row>
    <row r="1231" spans="1:13" x14ac:dyDescent="0.3">
      <c r="A1231" s="12">
        <v>40673</v>
      </c>
      <c r="B1231">
        <v>17.649999999999999</v>
      </c>
      <c r="C1231">
        <v>17.940000999999999</v>
      </c>
      <c r="D1231">
        <v>17.649999999999999</v>
      </c>
      <c r="E1231">
        <v>17.790001</v>
      </c>
      <c r="F1231">
        <v>68810700</v>
      </c>
      <c r="G1231">
        <v>15.68576</v>
      </c>
      <c r="I1231" s="14">
        <f t="shared" si="38"/>
        <v>-0.19246481196255949</v>
      </c>
      <c r="J1231" s="16" t="str">
        <f t="shared" si="39"/>
        <v>NO</v>
      </c>
      <c r="K1231" s="18"/>
      <c r="L1231" s="18"/>
      <c r="M1231" s="18"/>
    </row>
    <row r="1232" spans="1:13" x14ac:dyDescent="0.3">
      <c r="A1232" s="12">
        <v>40672</v>
      </c>
      <c r="B1232">
        <v>17.530000999999999</v>
      </c>
      <c r="C1232">
        <v>17.670000000000002</v>
      </c>
      <c r="D1232">
        <v>17.469999000000001</v>
      </c>
      <c r="E1232">
        <v>17.600000000000001</v>
      </c>
      <c r="F1232">
        <v>46982400</v>
      </c>
      <c r="G1232">
        <v>15.518234</v>
      </c>
      <c r="I1232" s="14">
        <f t="shared" si="38"/>
        <v>-0.20181402275800553</v>
      </c>
      <c r="J1232" s="16" t="str">
        <f t="shared" si="39"/>
        <v>NO</v>
      </c>
      <c r="K1232" s="18"/>
      <c r="L1232" s="18"/>
      <c r="M1232" s="18"/>
    </row>
    <row r="1233" spans="1:13" x14ac:dyDescent="0.3">
      <c r="A1233" s="12">
        <v>40669</v>
      </c>
      <c r="B1233">
        <v>17.629999000000002</v>
      </c>
      <c r="C1233">
        <v>17.700001</v>
      </c>
      <c r="D1233">
        <v>17.5</v>
      </c>
      <c r="E1233">
        <v>17.559999000000001</v>
      </c>
      <c r="F1233">
        <v>60439500</v>
      </c>
      <c r="G1233">
        <v>15.482964000000001</v>
      </c>
      <c r="I1233" s="14">
        <f t="shared" si="38"/>
        <v>-0.19853952533089914</v>
      </c>
      <c r="J1233" s="16" t="str">
        <f t="shared" si="39"/>
        <v>NO</v>
      </c>
      <c r="K1233" s="18"/>
      <c r="L1233" s="18"/>
      <c r="M1233" s="18"/>
    </row>
    <row r="1234" spans="1:13" x14ac:dyDescent="0.3">
      <c r="A1234" s="12">
        <v>40668</v>
      </c>
      <c r="B1234">
        <v>17.48</v>
      </c>
      <c r="C1234">
        <v>17.68</v>
      </c>
      <c r="D1234">
        <v>17.450001</v>
      </c>
      <c r="E1234">
        <v>17.48</v>
      </c>
      <c r="F1234">
        <v>67908600</v>
      </c>
      <c r="G1234">
        <v>15.412426999999999</v>
      </c>
      <c r="I1234" s="14">
        <f t="shared" si="38"/>
        <v>-0.19148939909854756</v>
      </c>
      <c r="J1234" s="16" t="str">
        <f t="shared" si="39"/>
        <v>NO</v>
      </c>
      <c r="K1234" s="18"/>
      <c r="L1234" s="18"/>
      <c r="M1234" s="18"/>
    </row>
    <row r="1235" spans="1:13" x14ac:dyDescent="0.3">
      <c r="A1235" s="12">
        <v>40667</v>
      </c>
      <c r="B1235">
        <v>17.370000999999998</v>
      </c>
      <c r="C1235">
        <v>17.559999000000001</v>
      </c>
      <c r="D1235">
        <v>17.280000999999999</v>
      </c>
      <c r="E1235">
        <v>17.469999000000001</v>
      </c>
      <c r="F1235">
        <v>58190500</v>
      </c>
      <c r="G1235">
        <v>15.403608999999999</v>
      </c>
      <c r="I1235" s="14">
        <f t="shared" si="38"/>
        <v>-0.18630648282750273</v>
      </c>
      <c r="J1235" s="16" t="str">
        <f t="shared" si="39"/>
        <v>NO</v>
      </c>
      <c r="K1235" s="18"/>
      <c r="L1235" s="18"/>
      <c r="M1235" s="18"/>
    </row>
    <row r="1236" spans="1:13" x14ac:dyDescent="0.3">
      <c r="A1236" s="12">
        <v>40666</v>
      </c>
      <c r="B1236">
        <v>17.530000999999999</v>
      </c>
      <c r="C1236">
        <v>17.57</v>
      </c>
      <c r="D1236">
        <v>17.290001</v>
      </c>
      <c r="E1236">
        <v>17.41</v>
      </c>
      <c r="F1236">
        <v>56900000</v>
      </c>
      <c r="G1236">
        <v>15.350707</v>
      </c>
      <c r="I1236" s="14">
        <f t="shared" si="38"/>
        <v>-0.17683215130023633</v>
      </c>
      <c r="J1236" s="16" t="str">
        <f t="shared" si="39"/>
        <v>NO</v>
      </c>
      <c r="K1236" s="18"/>
      <c r="L1236" s="18"/>
      <c r="M1236" s="18"/>
    </row>
    <row r="1237" spans="1:13" x14ac:dyDescent="0.3">
      <c r="A1237" s="12">
        <v>40665</v>
      </c>
      <c r="B1237">
        <v>17.510000000000002</v>
      </c>
      <c r="C1237">
        <v>17.600000000000001</v>
      </c>
      <c r="D1237">
        <v>17.389999</v>
      </c>
      <c r="E1237">
        <v>17.579999999999998</v>
      </c>
      <c r="F1237">
        <v>46838800</v>
      </c>
      <c r="G1237">
        <v>15.500598999999999</v>
      </c>
      <c r="I1237" s="14">
        <f t="shared" si="38"/>
        <v>-0.16005733397037747</v>
      </c>
      <c r="J1237" s="16" t="str">
        <f t="shared" si="39"/>
        <v>NO</v>
      </c>
      <c r="K1237" s="18"/>
      <c r="L1237" s="18"/>
      <c r="M1237" s="18"/>
    </row>
    <row r="1238" spans="1:13" x14ac:dyDescent="0.3">
      <c r="A1238" s="12">
        <v>40662</v>
      </c>
      <c r="B1238">
        <v>17.32</v>
      </c>
      <c r="C1238">
        <v>17.559999000000001</v>
      </c>
      <c r="D1238">
        <v>17.260000000000002</v>
      </c>
      <c r="E1238">
        <v>17.52</v>
      </c>
      <c r="F1238">
        <v>137455300</v>
      </c>
      <c r="G1238">
        <v>15.447696000000001</v>
      </c>
      <c r="I1238" s="14">
        <f t="shared" si="38"/>
        <v>-0.18283585900952148</v>
      </c>
      <c r="J1238" s="16" t="str">
        <f t="shared" si="39"/>
        <v>NO</v>
      </c>
      <c r="K1238" s="18"/>
      <c r="L1238" s="18"/>
      <c r="M1238" s="18"/>
    </row>
    <row r="1239" spans="1:13" x14ac:dyDescent="0.3">
      <c r="A1239" s="12">
        <v>40661</v>
      </c>
      <c r="B1239">
        <v>17.200001</v>
      </c>
      <c r="C1239">
        <v>17.379999000000002</v>
      </c>
      <c r="D1239">
        <v>17.18</v>
      </c>
      <c r="E1239">
        <v>17.290001</v>
      </c>
      <c r="F1239">
        <v>52900000</v>
      </c>
      <c r="G1239">
        <v>15.244902</v>
      </c>
      <c r="I1239" s="14">
        <f t="shared" si="38"/>
        <v>-0.19281041083099915</v>
      </c>
      <c r="J1239" s="16" t="str">
        <f t="shared" si="39"/>
        <v>NO</v>
      </c>
      <c r="K1239" s="18"/>
      <c r="L1239" s="18"/>
      <c r="M1239" s="18"/>
    </row>
    <row r="1240" spans="1:13" x14ac:dyDescent="0.3">
      <c r="A1240" s="12">
        <v>40660</v>
      </c>
      <c r="B1240">
        <v>17.600000000000001</v>
      </c>
      <c r="C1240">
        <v>17.639999</v>
      </c>
      <c r="D1240">
        <v>17.079999999999998</v>
      </c>
      <c r="E1240">
        <v>17.190000999999999</v>
      </c>
      <c r="F1240">
        <v>97724100</v>
      </c>
      <c r="G1240">
        <v>15.156729</v>
      </c>
      <c r="I1240" s="14">
        <f t="shared" si="38"/>
        <v>-0.20194985134866061</v>
      </c>
      <c r="J1240" s="16" t="str">
        <f t="shared" si="39"/>
        <v>NO</v>
      </c>
      <c r="K1240" s="18"/>
      <c r="L1240" s="18"/>
      <c r="M1240" s="18"/>
    </row>
    <row r="1241" spans="1:13" x14ac:dyDescent="0.3">
      <c r="A1241" s="12">
        <v>40659</v>
      </c>
      <c r="B1241">
        <v>17.209999</v>
      </c>
      <c r="C1241">
        <v>17.639999</v>
      </c>
      <c r="D1241">
        <v>17.139999</v>
      </c>
      <c r="E1241">
        <v>17.52</v>
      </c>
      <c r="F1241">
        <v>81600000</v>
      </c>
      <c r="G1241">
        <v>15.447696000000001</v>
      </c>
      <c r="I1241" s="14">
        <f t="shared" si="38"/>
        <v>-0.1724137931034484</v>
      </c>
      <c r="J1241" s="16" t="str">
        <f t="shared" si="39"/>
        <v>NO</v>
      </c>
      <c r="K1241" s="18"/>
      <c r="L1241" s="18"/>
      <c r="M1241" s="18"/>
    </row>
    <row r="1242" spans="1:13" x14ac:dyDescent="0.3">
      <c r="A1242" s="12">
        <v>40658</v>
      </c>
      <c r="B1242">
        <v>16.93</v>
      </c>
      <c r="C1242">
        <v>17.16</v>
      </c>
      <c r="D1242">
        <v>16.899999999999999</v>
      </c>
      <c r="E1242">
        <v>17.100000000000001</v>
      </c>
      <c r="F1242">
        <v>42745400</v>
      </c>
      <c r="G1242">
        <v>15.077375</v>
      </c>
      <c r="I1242" s="14">
        <f t="shared" si="38"/>
        <v>-0.175108538350217</v>
      </c>
      <c r="J1242" s="16" t="str">
        <f t="shared" si="39"/>
        <v>NO</v>
      </c>
      <c r="K1242" s="18"/>
      <c r="L1242" s="18"/>
      <c r="M1242" s="18"/>
    </row>
    <row r="1243" spans="1:13" x14ac:dyDescent="0.3">
      <c r="A1243" s="12">
        <v>40654</v>
      </c>
      <c r="B1243">
        <v>16.940000999999999</v>
      </c>
      <c r="C1243">
        <v>16.989999999999998</v>
      </c>
      <c r="D1243">
        <v>16.860001</v>
      </c>
      <c r="E1243">
        <v>16.940000999999999</v>
      </c>
      <c r="F1243">
        <v>57013900</v>
      </c>
      <c r="G1243">
        <v>14.936299999999999</v>
      </c>
      <c r="I1243" s="14">
        <f t="shared" si="38"/>
        <v>-0.18440052961001452</v>
      </c>
      <c r="J1243" s="16" t="str">
        <f t="shared" si="39"/>
        <v>NO</v>
      </c>
      <c r="K1243" s="18"/>
      <c r="L1243" s="18"/>
      <c r="M1243" s="18"/>
    </row>
    <row r="1244" spans="1:13" x14ac:dyDescent="0.3">
      <c r="A1244" s="12">
        <v>40653</v>
      </c>
      <c r="B1244">
        <v>16.899999999999999</v>
      </c>
      <c r="C1244">
        <v>16.959999</v>
      </c>
      <c r="D1244">
        <v>16.790001</v>
      </c>
      <c r="E1244">
        <v>16.93</v>
      </c>
      <c r="F1244">
        <v>86372600</v>
      </c>
      <c r="G1244">
        <v>14.927483000000001</v>
      </c>
      <c r="I1244" s="14">
        <f t="shared" si="38"/>
        <v>-0.18683957732949086</v>
      </c>
      <c r="J1244" s="16" t="str">
        <f t="shared" si="39"/>
        <v>NO</v>
      </c>
      <c r="K1244" s="18"/>
      <c r="L1244" s="18"/>
      <c r="M1244" s="18"/>
    </row>
    <row r="1245" spans="1:13" x14ac:dyDescent="0.3">
      <c r="A1245" s="12">
        <v>40652</v>
      </c>
      <c r="B1245">
        <v>16.649999999999999</v>
      </c>
      <c r="C1245">
        <v>16.760000000000002</v>
      </c>
      <c r="D1245">
        <v>16.52</v>
      </c>
      <c r="E1245">
        <v>16.610001</v>
      </c>
      <c r="F1245">
        <v>76498000</v>
      </c>
      <c r="G1245">
        <v>14.645333000000001</v>
      </c>
      <c r="I1245" s="14">
        <f t="shared" si="38"/>
        <v>-0.21724779534626748</v>
      </c>
      <c r="J1245" s="16" t="str">
        <f t="shared" si="39"/>
        <v>NO</v>
      </c>
      <c r="K1245" s="18"/>
      <c r="L1245" s="18"/>
      <c r="M1245" s="18"/>
    </row>
    <row r="1246" spans="1:13" x14ac:dyDescent="0.3">
      <c r="A1246" s="12">
        <v>40651</v>
      </c>
      <c r="B1246">
        <v>16.879999000000002</v>
      </c>
      <c r="C1246">
        <v>16.899999999999999</v>
      </c>
      <c r="D1246">
        <v>16.59</v>
      </c>
      <c r="E1246">
        <v>16.73</v>
      </c>
      <c r="F1246">
        <v>86550700</v>
      </c>
      <c r="G1246">
        <v>14.751137999999999</v>
      </c>
      <c r="I1246" s="14">
        <f t="shared" si="38"/>
        <v>-0.21122108492320057</v>
      </c>
      <c r="J1246" s="16" t="str">
        <f t="shared" si="39"/>
        <v>NO</v>
      </c>
      <c r="K1246" s="18"/>
      <c r="L1246" s="18"/>
      <c r="M1246" s="18"/>
    </row>
    <row r="1247" spans="1:13" x14ac:dyDescent="0.3">
      <c r="A1247" s="12">
        <v>40648</v>
      </c>
      <c r="B1247">
        <v>17.190000999999999</v>
      </c>
      <c r="C1247">
        <v>17.299999</v>
      </c>
      <c r="D1247">
        <v>16.969999000000001</v>
      </c>
      <c r="E1247">
        <v>17.030000999999999</v>
      </c>
      <c r="F1247">
        <v>82667700</v>
      </c>
      <c r="G1247">
        <v>15.015655000000001</v>
      </c>
      <c r="I1247" s="14">
        <f t="shared" si="38"/>
        <v>-0.19212518975332071</v>
      </c>
      <c r="J1247" s="16" t="str">
        <f t="shared" si="39"/>
        <v>NO</v>
      </c>
      <c r="K1247" s="18"/>
      <c r="L1247" s="18"/>
      <c r="M1247" s="18"/>
    </row>
    <row r="1248" spans="1:13" x14ac:dyDescent="0.3">
      <c r="A1248" s="12">
        <v>40647</v>
      </c>
      <c r="B1248">
        <v>17.149999999999999</v>
      </c>
      <c r="C1248">
        <v>17.219999000000001</v>
      </c>
      <c r="D1248">
        <v>17.049999</v>
      </c>
      <c r="E1248">
        <v>17.170000000000002</v>
      </c>
      <c r="F1248">
        <v>58261800</v>
      </c>
      <c r="G1248">
        <v>15.139094999999999</v>
      </c>
      <c r="I1248" s="14">
        <f t="shared" si="38"/>
        <v>-0.18702655364457588</v>
      </c>
      <c r="J1248" s="16" t="str">
        <f t="shared" si="39"/>
        <v>NO</v>
      </c>
      <c r="K1248" s="18"/>
      <c r="L1248" s="18"/>
      <c r="M1248" s="18"/>
    </row>
    <row r="1249" spans="1:13" x14ac:dyDescent="0.3">
      <c r="A1249" s="12">
        <v>40646</v>
      </c>
      <c r="B1249">
        <v>17.5</v>
      </c>
      <c r="C1249">
        <v>17.5</v>
      </c>
      <c r="D1249">
        <v>17.219999000000001</v>
      </c>
      <c r="E1249">
        <v>17.25</v>
      </c>
      <c r="F1249">
        <v>60912400</v>
      </c>
      <c r="G1249">
        <v>15.209631999999999</v>
      </c>
      <c r="I1249" s="14">
        <f t="shared" si="38"/>
        <v>-0.17385053514609849</v>
      </c>
      <c r="J1249" s="16" t="str">
        <f t="shared" si="39"/>
        <v>NO</v>
      </c>
      <c r="K1249" s="18"/>
      <c r="L1249" s="18"/>
      <c r="M1249" s="18"/>
    </row>
    <row r="1250" spans="1:13" x14ac:dyDescent="0.3">
      <c r="A1250" s="12">
        <v>40645</v>
      </c>
      <c r="B1250">
        <v>17.5</v>
      </c>
      <c r="C1250">
        <v>17.579999999999998</v>
      </c>
      <c r="D1250">
        <v>17.360001</v>
      </c>
      <c r="E1250">
        <v>17.440000999999999</v>
      </c>
      <c r="F1250">
        <v>65853700</v>
      </c>
      <c r="G1250">
        <v>15.377159000000001</v>
      </c>
      <c r="I1250" s="14">
        <f t="shared" si="38"/>
        <v>-0.16113515338455253</v>
      </c>
      <c r="J1250" s="16" t="str">
        <f t="shared" si="39"/>
        <v>NO</v>
      </c>
      <c r="K1250" s="18"/>
      <c r="L1250" s="18"/>
      <c r="M1250" s="18"/>
    </row>
    <row r="1251" spans="1:13" x14ac:dyDescent="0.3">
      <c r="A1251" s="12">
        <v>40644</v>
      </c>
      <c r="B1251">
        <v>17.709999</v>
      </c>
      <c r="C1251">
        <v>17.760000000000002</v>
      </c>
      <c r="D1251">
        <v>17.360001</v>
      </c>
      <c r="E1251">
        <v>17.469999000000001</v>
      </c>
      <c r="F1251">
        <v>56427900</v>
      </c>
      <c r="G1251">
        <v>15.403608999999999</v>
      </c>
      <c r="I1251" s="14">
        <f t="shared" si="38"/>
        <v>-0.1669051104866528</v>
      </c>
      <c r="J1251" s="16" t="str">
        <f t="shared" si="39"/>
        <v>NO</v>
      </c>
      <c r="K1251" s="18"/>
      <c r="L1251" s="18"/>
      <c r="M1251" s="18"/>
    </row>
    <row r="1252" spans="1:13" x14ac:dyDescent="0.3">
      <c r="A1252" s="12">
        <v>40641</v>
      </c>
      <c r="B1252">
        <v>17.969999000000001</v>
      </c>
      <c r="C1252">
        <v>17.989999999999998</v>
      </c>
      <c r="D1252">
        <v>17.530000999999999</v>
      </c>
      <c r="E1252">
        <v>17.649999999999999</v>
      </c>
      <c r="F1252">
        <v>82734700</v>
      </c>
      <c r="G1252">
        <v>15.562319</v>
      </c>
      <c r="I1252" s="14">
        <f t="shared" si="38"/>
        <v>-0.15751793997527741</v>
      </c>
      <c r="J1252" s="16" t="str">
        <f t="shared" si="39"/>
        <v>NO</v>
      </c>
      <c r="K1252" s="18"/>
      <c r="L1252" s="18"/>
      <c r="M1252" s="18"/>
    </row>
    <row r="1253" spans="1:13" x14ac:dyDescent="0.3">
      <c r="A1253" s="12">
        <v>40640</v>
      </c>
      <c r="B1253">
        <v>18.16</v>
      </c>
      <c r="C1253">
        <v>18.290001</v>
      </c>
      <c r="D1253">
        <v>17.719999000000001</v>
      </c>
      <c r="E1253">
        <v>17.91</v>
      </c>
      <c r="F1253">
        <v>119269200</v>
      </c>
      <c r="G1253">
        <v>15.791566</v>
      </c>
      <c r="I1253" s="14">
        <f t="shared" si="38"/>
        <v>-0.13769860375541643</v>
      </c>
      <c r="J1253" s="16" t="str">
        <f t="shared" si="39"/>
        <v>NO</v>
      </c>
      <c r="K1253" s="18"/>
      <c r="L1253" s="18"/>
      <c r="M1253" s="18"/>
    </row>
    <row r="1254" spans="1:13" x14ac:dyDescent="0.3">
      <c r="A1254" s="12">
        <v>40639</v>
      </c>
      <c r="B1254">
        <v>17.440000999999999</v>
      </c>
      <c r="C1254">
        <v>18.190000999999999</v>
      </c>
      <c r="D1254">
        <v>17.379999000000002</v>
      </c>
      <c r="E1254">
        <v>18.07</v>
      </c>
      <c r="F1254">
        <v>176814200</v>
      </c>
      <c r="G1254">
        <v>15.932639999999999</v>
      </c>
      <c r="I1254" s="14">
        <f t="shared" si="38"/>
        <v>-0.11939571150097461</v>
      </c>
      <c r="J1254" s="16" t="str">
        <f t="shared" si="39"/>
        <v>NO</v>
      </c>
      <c r="K1254" s="18"/>
      <c r="L1254" s="18"/>
      <c r="M1254" s="18"/>
    </row>
    <row r="1255" spans="1:13" x14ac:dyDescent="0.3">
      <c r="A1255" s="12">
        <v>40638</v>
      </c>
      <c r="B1255">
        <v>17.16</v>
      </c>
      <c r="C1255">
        <v>17.489999999999998</v>
      </c>
      <c r="D1255">
        <v>17.120000999999998</v>
      </c>
      <c r="E1255">
        <v>17.219999000000001</v>
      </c>
      <c r="F1255">
        <v>103442400</v>
      </c>
      <c r="G1255">
        <v>15.18318</v>
      </c>
      <c r="I1255" s="14">
        <f t="shared" si="38"/>
        <v>-0.15959009272815994</v>
      </c>
      <c r="J1255" s="16" t="str">
        <f t="shared" si="39"/>
        <v>NO</v>
      </c>
      <c r="K1255" s="18"/>
      <c r="L1255" s="18"/>
      <c r="M1255" s="18"/>
    </row>
    <row r="1256" spans="1:13" x14ac:dyDescent="0.3">
      <c r="A1256" s="12">
        <v>40637</v>
      </c>
      <c r="B1256">
        <v>17.010000000000002</v>
      </c>
      <c r="C1256">
        <v>17.139999</v>
      </c>
      <c r="D1256">
        <v>17</v>
      </c>
      <c r="E1256">
        <v>17.059999000000001</v>
      </c>
      <c r="F1256">
        <v>57644300</v>
      </c>
      <c r="G1256">
        <v>15.042104999999999</v>
      </c>
      <c r="I1256" s="14">
        <f t="shared" si="38"/>
        <v>-0.15669802273850708</v>
      </c>
      <c r="J1256" s="16" t="str">
        <f t="shared" si="39"/>
        <v>NO</v>
      </c>
      <c r="K1256" s="18"/>
      <c r="L1256" s="18"/>
      <c r="M1256" s="18"/>
    </row>
    <row r="1257" spans="1:13" x14ac:dyDescent="0.3">
      <c r="A1257" s="12">
        <v>40634</v>
      </c>
      <c r="B1257">
        <v>17.290001</v>
      </c>
      <c r="C1257">
        <v>17.299999</v>
      </c>
      <c r="D1257">
        <v>16.989999999999998</v>
      </c>
      <c r="E1257">
        <v>17.040001</v>
      </c>
      <c r="F1257">
        <v>62747100</v>
      </c>
      <c r="G1257">
        <v>15.024471999999999</v>
      </c>
      <c r="I1257" s="14">
        <f t="shared" si="38"/>
        <v>-0.15768655462184877</v>
      </c>
      <c r="J1257" s="16" t="str">
        <f t="shared" si="39"/>
        <v>NO</v>
      </c>
      <c r="K1257" s="18"/>
      <c r="L1257" s="18"/>
      <c r="M1257" s="18"/>
    </row>
    <row r="1258" spans="1:13" x14ac:dyDescent="0.3">
      <c r="A1258" s="12">
        <v>40633</v>
      </c>
      <c r="B1258">
        <v>17.32</v>
      </c>
      <c r="C1258">
        <v>17.450001</v>
      </c>
      <c r="D1258">
        <v>17.149999999999999</v>
      </c>
      <c r="E1258">
        <v>17.149999999999999</v>
      </c>
      <c r="F1258">
        <v>64974000</v>
      </c>
      <c r="G1258">
        <v>15.121460000000001</v>
      </c>
      <c r="I1258" s="14">
        <f t="shared" si="38"/>
        <v>-0.15308641975308646</v>
      </c>
      <c r="J1258" s="16" t="str">
        <f t="shared" si="39"/>
        <v>NO</v>
      </c>
      <c r="K1258" s="18"/>
      <c r="L1258" s="18"/>
      <c r="M1258" s="18"/>
    </row>
    <row r="1259" spans="1:13" x14ac:dyDescent="0.3">
      <c r="A1259" s="12">
        <v>40632</v>
      </c>
      <c r="B1259">
        <v>17.579999999999998</v>
      </c>
      <c r="C1259">
        <v>17.600000000000001</v>
      </c>
      <c r="D1259">
        <v>17.299999</v>
      </c>
      <c r="E1259">
        <v>17.329999999999998</v>
      </c>
      <c r="F1259">
        <v>60260900</v>
      </c>
      <c r="G1259">
        <v>15.280169000000001</v>
      </c>
      <c r="I1259" s="14">
        <f t="shared" si="38"/>
        <v>-0.14840294840294854</v>
      </c>
      <c r="J1259" s="16" t="str">
        <f t="shared" si="39"/>
        <v>NO</v>
      </c>
      <c r="K1259" s="18"/>
      <c r="L1259" s="18"/>
      <c r="M1259" s="18"/>
    </row>
    <row r="1260" spans="1:13" x14ac:dyDescent="0.3">
      <c r="A1260" s="12">
        <v>40631</v>
      </c>
      <c r="B1260">
        <v>17.209999</v>
      </c>
      <c r="C1260">
        <v>17.450001</v>
      </c>
      <c r="D1260">
        <v>17.190000999999999</v>
      </c>
      <c r="E1260">
        <v>17.440000999999999</v>
      </c>
      <c r="F1260">
        <v>57191900</v>
      </c>
      <c r="G1260">
        <v>15.377159000000001</v>
      </c>
      <c r="I1260" s="14">
        <f t="shared" si="38"/>
        <v>-0.13492058531746043</v>
      </c>
      <c r="J1260" s="16" t="str">
        <f t="shared" si="39"/>
        <v>NO</v>
      </c>
      <c r="K1260" s="18"/>
      <c r="L1260" s="18"/>
      <c r="M1260" s="18"/>
    </row>
    <row r="1261" spans="1:13" x14ac:dyDescent="0.3">
      <c r="A1261" s="12">
        <v>40630</v>
      </c>
      <c r="B1261">
        <v>17.360001</v>
      </c>
      <c r="C1261">
        <v>17.540001</v>
      </c>
      <c r="D1261">
        <v>17.170000000000002</v>
      </c>
      <c r="E1261">
        <v>17.190000999999999</v>
      </c>
      <c r="F1261">
        <v>63408300</v>
      </c>
      <c r="G1261">
        <v>15.103826</v>
      </c>
      <c r="I1261" s="14">
        <f t="shared" si="38"/>
        <v>-0.12696799761462685</v>
      </c>
      <c r="J1261" s="16" t="str">
        <f t="shared" si="39"/>
        <v>NO</v>
      </c>
      <c r="K1261" s="18"/>
      <c r="L1261" s="18"/>
      <c r="M1261" s="18"/>
    </row>
    <row r="1262" spans="1:13" x14ac:dyDescent="0.3">
      <c r="A1262" s="12">
        <v>40627</v>
      </c>
      <c r="B1262">
        <v>17.379999000000002</v>
      </c>
      <c r="C1262">
        <v>17.41</v>
      </c>
      <c r="D1262">
        <v>17.200001</v>
      </c>
      <c r="E1262">
        <v>17.280000999999999</v>
      </c>
      <c r="F1262">
        <v>53219900</v>
      </c>
      <c r="G1262">
        <v>15.182904000000001</v>
      </c>
      <c r="I1262" s="14">
        <f t="shared" si="38"/>
        <v>-0.1165643208877466</v>
      </c>
      <c r="J1262" s="16" t="str">
        <f t="shared" si="39"/>
        <v>NO</v>
      </c>
      <c r="K1262" s="18"/>
      <c r="L1262" s="18"/>
      <c r="M1262" s="18"/>
    </row>
    <row r="1263" spans="1:13" x14ac:dyDescent="0.3">
      <c r="A1263" s="12">
        <v>40626</v>
      </c>
      <c r="B1263">
        <v>17.620000999999998</v>
      </c>
      <c r="C1263">
        <v>17.639999</v>
      </c>
      <c r="D1263">
        <v>17.350000000000001</v>
      </c>
      <c r="E1263">
        <v>17.360001</v>
      </c>
      <c r="F1263">
        <v>57829100</v>
      </c>
      <c r="G1263">
        <v>15.253195</v>
      </c>
      <c r="I1263" s="14">
        <f t="shared" si="38"/>
        <v>-0.11111110542185831</v>
      </c>
      <c r="J1263" s="16" t="str">
        <f t="shared" si="39"/>
        <v>NO</v>
      </c>
      <c r="K1263" s="18"/>
      <c r="L1263" s="18"/>
      <c r="M1263" s="18"/>
    </row>
    <row r="1264" spans="1:13" x14ac:dyDescent="0.3">
      <c r="A1264" s="12">
        <v>40625</v>
      </c>
      <c r="B1264">
        <v>17.420000000000002</v>
      </c>
      <c r="C1264">
        <v>17.600000000000001</v>
      </c>
      <c r="D1264">
        <v>17.34</v>
      </c>
      <c r="E1264">
        <v>17.579999999999998</v>
      </c>
      <c r="F1264">
        <v>52147800</v>
      </c>
      <c r="G1264">
        <v>15.446495000000001</v>
      </c>
      <c r="I1264" s="14">
        <f t="shared" si="38"/>
        <v>-0.10397558083712632</v>
      </c>
      <c r="J1264" s="16" t="str">
        <f t="shared" si="39"/>
        <v>NO</v>
      </c>
      <c r="K1264" s="18"/>
      <c r="L1264" s="18"/>
      <c r="M1264" s="18"/>
    </row>
    <row r="1265" spans="1:13" x14ac:dyDescent="0.3">
      <c r="A1265" s="12">
        <v>40624</v>
      </c>
      <c r="B1265">
        <v>17.420000000000002</v>
      </c>
      <c r="C1265">
        <v>17.610001</v>
      </c>
      <c r="D1265">
        <v>17.290001</v>
      </c>
      <c r="E1265">
        <v>17.450001</v>
      </c>
      <c r="F1265">
        <v>63906900</v>
      </c>
      <c r="G1265">
        <v>15.332273000000001</v>
      </c>
      <c r="I1265" s="14">
        <f t="shared" si="38"/>
        <v>-0.10741678298807067</v>
      </c>
      <c r="J1265" s="16" t="str">
        <f t="shared" si="39"/>
        <v>NO</v>
      </c>
      <c r="K1265" s="18"/>
      <c r="L1265" s="18"/>
      <c r="M1265" s="18"/>
    </row>
    <row r="1266" spans="1:13" x14ac:dyDescent="0.3">
      <c r="A1266" s="12">
        <v>40623</v>
      </c>
      <c r="B1266">
        <v>17.34</v>
      </c>
      <c r="C1266">
        <v>17.549999</v>
      </c>
      <c r="D1266">
        <v>17.299999</v>
      </c>
      <c r="E1266">
        <v>17.389999</v>
      </c>
      <c r="F1266">
        <v>57397200</v>
      </c>
      <c r="G1266">
        <v>15.279553</v>
      </c>
      <c r="I1266" s="14">
        <f t="shared" si="38"/>
        <v>-0.11949372151898741</v>
      </c>
      <c r="J1266" s="16" t="str">
        <f t="shared" si="39"/>
        <v>NO</v>
      </c>
      <c r="K1266" s="18"/>
      <c r="L1266" s="18"/>
      <c r="M1266" s="18"/>
    </row>
    <row r="1267" spans="1:13" x14ac:dyDescent="0.3">
      <c r="A1267" s="12">
        <v>40620</v>
      </c>
      <c r="B1267">
        <v>17.350000000000001</v>
      </c>
      <c r="C1267">
        <v>17.420000000000002</v>
      </c>
      <c r="D1267">
        <v>17.07</v>
      </c>
      <c r="E1267">
        <v>17.139999</v>
      </c>
      <c r="F1267">
        <v>125171000</v>
      </c>
      <c r="G1267">
        <v>15.059893000000001</v>
      </c>
      <c r="I1267" s="14">
        <f t="shared" si="38"/>
        <v>-0.11967129530926024</v>
      </c>
      <c r="J1267" s="16" t="str">
        <f t="shared" si="39"/>
        <v>NO</v>
      </c>
      <c r="K1267" s="18"/>
      <c r="L1267" s="18"/>
      <c r="M1267" s="18"/>
    </row>
    <row r="1268" spans="1:13" x14ac:dyDescent="0.3">
      <c r="A1268" s="12">
        <v>40619</v>
      </c>
      <c r="B1268">
        <v>17.129999000000002</v>
      </c>
      <c r="C1268">
        <v>17.200001</v>
      </c>
      <c r="D1268">
        <v>16.969999000000001</v>
      </c>
      <c r="E1268">
        <v>17</v>
      </c>
      <c r="F1268">
        <v>83343500</v>
      </c>
      <c r="G1268">
        <v>14.936883999999999</v>
      </c>
      <c r="I1268" s="14">
        <f t="shared" si="38"/>
        <v>-0.12998980911004043</v>
      </c>
      <c r="J1268" s="16" t="str">
        <f t="shared" si="39"/>
        <v>NO</v>
      </c>
      <c r="K1268" s="18"/>
      <c r="L1268" s="18"/>
      <c r="M1268" s="18"/>
    </row>
    <row r="1269" spans="1:13" x14ac:dyDescent="0.3">
      <c r="A1269" s="12">
        <v>40618</v>
      </c>
      <c r="B1269">
        <v>17.329999999999998</v>
      </c>
      <c r="C1269">
        <v>17.57</v>
      </c>
      <c r="D1269">
        <v>17.010000000000002</v>
      </c>
      <c r="E1269">
        <v>17.049999</v>
      </c>
      <c r="F1269">
        <v>93486600</v>
      </c>
      <c r="G1269">
        <v>14.980815</v>
      </c>
      <c r="I1269" s="14">
        <f t="shared" si="38"/>
        <v>-0.12921353421859039</v>
      </c>
      <c r="J1269" s="16" t="str">
        <f t="shared" si="39"/>
        <v>NO</v>
      </c>
      <c r="K1269" s="18"/>
      <c r="L1269" s="18"/>
      <c r="M1269" s="18"/>
    </row>
    <row r="1270" spans="1:13" x14ac:dyDescent="0.3">
      <c r="A1270" s="12">
        <v>40617</v>
      </c>
      <c r="B1270">
        <v>17.309999000000001</v>
      </c>
      <c r="C1270">
        <v>17.48</v>
      </c>
      <c r="D1270">
        <v>17.25</v>
      </c>
      <c r="E1270">
        <v>17.389999</v>
      </c>
      <c r="F1270">
        <v>97003700</v>
      </c>
      <c r="G1270">
        <v>15.279553</v>
      </c>
      <c r="I1270" s="14">
        <f t="shared" si="38"/>
        <v>-0.11725897881934122</v>
      </c>
      <c r="J1270" s="16" t="str">
        <f t="shared" si="39"/>
        <v>NO</v>
      </c>
      <c r="K1270" s="18"/>
      <c r="L1270" s="18"/>
      <c r="M1270" s="18"/>
    </row>
    <row r="1271" spans="1:13" x14ac:dyDescent="0.3">
      <c r="A1271" s="12">
        <v>40616</v>
      </c>
      <c r="B1271">
        <v>17.809999000000001</v>
      </c>
      <c r="C1271">
        <v>17.879999000000002</v>
      </c>
      <c r="D1271">
        <v>17.739999999999998</v>
      </c>
      <c r="E1271">
        <v>17.850000000000001</v>
      </c>
      <c r="F1271">
        <v>45156200</v>
      </c>
      <c r="G1271">
        <v>15.683729</v>
      </c>
      <c r="I1271" s="14">
        <f t="shared" si="38"/>
        <v>-9.3908675436107814E-2</v>
      </c>
      <c r="J1271" s="16" t="str">
        <f t="shared" si="39"/>
        <v>NO</v>
      </c>
      <c r="K1271" s="18"/>
      <c r="L1271" s="18"/>
      <c r="M1271" s="18"/>
    </row>
    <row r="1272" spans="1:13" x14ac:dyDescent="0.3">
      <c r="A1272" s="12">
        <v>40613</v>
      </c>
      <c r="B1272">
        <v>17.809999000000001</v>
      </c>
      <c r="C1272">
        <v>18.010000000000002</v>
      </c>
      <c r="D1272">
        <v>17.760000000000002</v>
      </c>
      <c r="E1272">
        <v>17.950001</v>
      </c>
      <c r="F1272">
        <v>68251500</v>
      </c>
      <c r="G1272">
        <v>15.771592999999999</v>
      </c>
      <c r="I1272" s="14">
        <f t="shared" si="38"/>
        <v>-7.2351369509043972E-2</v>
      </c>
      <c r="J1272" s="16" t="str">
        <f t="shared" si="39"/>
        <v>NO</v>
      </c>
      <c r="K1272" s="18"/>
      <c r="L1272" s="18"/>
      <c r="M1272" s="18"/>
    </row>
    <row r="1273" spans="1:13" x14ac:dyDescent="0.3">
      <c r="A1273" s="12">
        <v>40612</v>
      </c>
      <c r="B1273">
        <v>18.040001</v>
      </c>
      <c r="C1273">
        <v>18.07</v>
      </c>
      <c r="D1273">
        <v>17.899999999999999</v>
      </c>
      <c r="E1273">
        <v>17.920000000000002</v>
      </c>
      <c r="F1273">
        <v>63935800</v>
      </c>
      <c r="G1273">
        <v>15.745233000000001</v>
      </c>
      <c r="I1273" s="14">
        <f t="shared" si="38"/>
        <v>-7.5812226705117336E-2</v>
      </c>
      <c r="J1273" s="16" t="str">
        <f t="shared" si="39"/>
        <v>NO</v>
      </c>
      <c r="K1273" s="18"/>
      <c r="L1273" s="18"/>
      <c r="M1273" s="18"/>
    </row>
    <row r="1274" spans="1:13" x14ac:dyDescent="0.3">
      <c r="A1274" s="12">
        <v>40611</v>
      </c>
      <c r="B1274">
        <v>18.110001</v>
      </c>
      <c r="C1274">
        <v>18.200001</v>
      </c>
      <c r="D1274">
        <v>18.02</v>
      </c>
      <c r="E1274">
        <v>18.120000999999998</v>
      </c>
      <c r="F1274">
        <v>53213800</v>
      </c>
      <c r="G1274">
        <v>15.920961999999999</v>
      </c>
      <c r="I1274" s="14">
        <f t="shared" si="38"/>
        <v>-6.7421461657231174E-2</v>
      </c>
      <c r="J1274" s="16" t="str">
        <f t="shared" si="39"/>
        <v>NO</v>
      </c>
      <c r="K1274" s="18"/>
      <c r="L1274" s="18"/>
      <c r="M1274" s="18"/>
    </row>
    <row r="1275" spans="1:13" x14ac:dyDescent="0.3">
      <c r="A1275" s="12">
        <v>40610</v>
      </c>
      <c r="B1275">
        <v>18.170000000000002</v>
      </c>
      <c r="C1275">
        <v>18.299999</v>
      </c>
      <c r="D1275">
        <v>18.02</v>
      </c>
      <c r="E1275">
        <v>18.219999000000001</v>
      </c>
      <c r="F1275">
        <v>54964300</v>
      </c>
      <c r="G1275">
        <v>16.008824000000001</v>
      </c>
      <c r="I1275" s="14">
        <f t="shared" si="38"/>
        <v>-4.4572679601468268E-2</v>
      </c>
      <c r="J1275" s="16" t="str">
        <f t="shared" si="39"/>
        <v>NO</v>
      </c>
      <c r="K1275" s="18"/>
      <c r="L1275" s="18"/>
      <c r="M1275" s="18"/>
    </row>
    <row r="1276" spans="1:13" x14ac:dyDescent="0.3">
      <c r="A1276" s="12">
        <v>40609</v>
      </c>
      <c r="B1276">
        <v>18.360001</v>
      </c>
      <c r="C1276">
        <v>18.370000999999998</v>
      </c>
      <c r="D1276">
        <v>18.030000999999999</v>
      </c>
      <c r="E1276">
        <v>18.200001</v>
      </c>
      <c r="F1276">
        <v>70862500</v>
      </c>
      <c r="G1276">
        <v>15.991253</v>
      </c>
      <c r="I1276" s="14">
        <f t="shared" si="38"/>
        <v>-5.306961774555774E-2</v>
      </c>
      <c r="J1276" s="16" t="str">
        <f t="shared" si="39"/>
        <v>NO</v>
      </c>
      <c r="K1276" s="18"/>
      <c r="L1276" s="18"/>
      <c r="M1276" s="18"/>
    </row>
    <row r="1277" spans="1:13" x14ac:dyDescent="0.3">
      <c r="A1277" s="12">
        <v>40606</v>
      </c>
      <c r="B1277">
        <v>18.530000999999999</v>
      </c>
      <c r="C1277">
        <v>18.59</v>
      </c>
      <c r="D1277">
        <v>18.309999000000001</v>
      </c>
      <c r="E1277">
        <v>18.399999999999999</v>
      </c>
      <c r="F1277">
        <v>57403000</v>
      </c>
      <c r="G1277">
        <v>16.166979999999999</v>
      </c>
      <c r="I1277" s="14">
        <f t="shared" si="38"/>
        <v>-4.7619047619047672E-2</v>
      </c>
      <c r="J1277" s="16" t="str">
        <f t="shared" si="39"/>
        <v>NO</v>
      </c>
      <c r="K1277" s="18"/>
      <c r="L1277" s="18"/>
      <c r="M1277" s="18"/>
    </row>
    <row r="1278" spans="1:13" x14ac:dyDescent="0.3">
      <c r="A1278" s="12">
        <v>40605</v>
      </c>
      <c r="B1278">
        <v>18.629999000000002</v>
      </c>
      <c r="C1278">
        <v>18.649999999999999</v>
      </c>
      <c r="D1278">
        <v>18.5</v>
      </c>
      <c r="E1278">
        <v>18.530000999999999</v>
      </c>
      <c r="F1278">
        <v>57031300</v>
      </c>
      <c r="G1278">
        <v>16.281203999999999</v>
      </c>
      <c r="I1278" s="14">
        <f t="shared" si="38"/>
        <v>-3.2880949895615963E-2</v>
      </c>
      <c r="J1278" s="16" t="str">
        <f t="shared" si="39"/>
        <v>NO</v>
      </c>
      <c r="K1278" s="18"/>
      <c r="L1278" s="18"/>
      <c r="M1278" s="18"/>
    </row>
    <row r="1279" spans="1:13" x14ac:dyDescent="0.3">
      <c r="A1279" s="12">
        <v>40604</v>
      </c>
      <c r="B1279">
        <v>18.489999999999998</v>
      </c>
      <c r="C1279">
        <v>18.620000999999998</v>
      </c>
      <c r="D1279">
        <v>18.440000999999999</v>
      </c>
      <c r="E1279">
        <v>18.5</v>
      </c>
      <c r="F1279">
        <v>63392600</v>
      </c>
      <c r="G1279">
        <v>16.254843999999999</v>
      </c>
      <c r="I1279" s="14">
        <f t="shared" si="38"/>
        <v>-4.835395841800616E-2</v>
      </c>
      <c r="J1279" s="16" t="str">
        <f t="shared" si="39"/>
        <v>NO</v>
      </c>
      <c r="K1279" s="18"/>
      <c r="L1279" s="18"/>
      <c r="M1279" s="18"/>
    </row>
    <row r="1280" spans="1:13" x14ac:dyDescent="0.3">
      <c r="A1280" s="12">
        <v>40603</v>
      </c>
      <c r="B1280">
        <v>18.670000000000002</v>
      </c>
      <c r="C1280">
        <v>18.790001</v>
      </c>
      <c r="D1280">
        <v>18.5</v>
      </c>
      <c r="E1280">
        <v>18.559999000000001</v>
      </c>
      <c r="F1280">
        <v>61977900</v>
      </c>
      <c r="G1280">
        <v>16.307562000000001</v>
      </c>
      <c r="I1280" s="14">
        <f t="shared" si="38"/>
        <v>-4.771682914315023E-2</v>
      </c>
      <c r="J1280" s="16" t="str">
        <f t="shared" si="39"/>
        <v>NO</v>
      </c>
      <c r="K1280" s="18"/>
      <c r="L1280" s="18"/>
      <c r="M1280" s="18"/>
    </row>
    <row r="1281" spans="1:13" x14ac:dyDescent="0.3">
      <c r="A1281" s="12">
        <v>40602</v>
      </c>
      <c r="B1281">
        <v>18.620000999999998</v>
      </c>
      <c r="C1281">
        <v>18.75</v>
      </c>
      <c r="D1281">
        <v>18.510000000000002</v>
      </c>
      <c r="E1281">
        <v>18.559999000000001</v>
      </c>
      <c r="F1281">
        <v>62256300</v>
      </c>
      <c r="G1281">
        <v>16.307562000000001</v>
      </c>
      <c r="I1281" s="14">
        <f t="shared" si="38"/>
        <v>-4.6248717690067664E-2</v>
      </c>
      <c r="J1281" s="16" t="str">
        <f t="shared" si="39"/>
        <v>NO</v>
      </c>
      <c r="K1281" s="18"/>
      <c r="L1281" s="18"/>
      <c r="M1281" s="18"/>
    </row>
    <row r="1282" spans="1:13" x14ac:dyDescent="0.3">
      <c r="A1282" s="12">
        <v>40599</v>
      </c>
      <c r="B1282">
        <v>18.510000000000002</v>
      </c>
      <c r="C1282">
        <v>18.700001</v>
      </c>
      <c r="D1282">
        <v>18.469999000000001</v>
      </c>
      <c r="E1282">
        <v>18.639999</v>
      </c>
      <c r="F1282">
        <v>49209600</v>
      </c>
      <c r="G1282">
        <v>16.377853000000002</v>
      </c>
      <c r="I1282" s="14">
        <f t="shared" ref="I1282:I1345" si="40">+(E1282/E1346)-1</f>
        <v>-2.9166769314230789E-2</v>
      </c>
      <c r="J1282" s="16" t="str">
        <f t="shared" ref="J1282:J1345" si="41">+IF(I1282&gt;=0.2,"YES","NO")</f>
        <v>NO</v>
      </c>
      <c r="K1282" s="18"/>
      <c r="L1282" s="18"/>
      <c r="M1282" s="18"/>
    </row>
    <row r="1283" spans="1:13" x14ac:dyDescent="0.3">
      <c r="A1283" s="12">
        <v>40598</v>
      </c>
      <c r="B1283">
        <v>18.389999</v>
      </c>
      <c r="C1283">
        <v>18.510000000000002</v>
      </c>
      <c r="D1283">
        <v>18.23</v>
      </c>
      <c r="E1283">
        <v>18.360001</v>
      </c>
      <c r="F1283">
        <v>71863700</v>
      </c>
      <c r="G1283">
        <v>16.131834999999999</v>
      </c>
      <c r="I1283" s="14">
        <f t="shared" si="40"/>
        <v>-6.1349594138527364E-2</v>
      </c>
      <c r="J1283" s="16" t="str">
        <f t="shared" si="41"/>
        <v>NO</v>
      </c>
      <c r="K1283" s="18"/>
      <c r="L1283" s="18"/>
      <c r="M1283" s="18"/>
    </row>
    <row r="1284" spans="1:13" x14ac:dyDescent="0.3">
      <c r="A1284" s="12">
        <v>40597</v>
      </c>
      <c r="B1284">
        <v>18.57</v>
      </c>
      <c r="C1284">
        <v>18.66</v>
      </c>
      <c r="D1284">
        <v>18.290001</v>
      </c>
      <c r="E1284">
        <v>18.399999999999999</v>
      </c>
      <c r="F1284">
        <v>89185300</v>
      </c>
      <c r="G1284">
        <v>16.166979999999999</v>
      </c>
      <c r="I1284" s="14">
        <f t="shared" si="40"/>
        <v>-6.1703260494479384E-2</v>
      </c>
      <c r="J1284" s="16" t="str">
        <f t="shared" si="41"/>
        <v>NO</v>
      </c>
      <c r="K1284" s="18"/>
      <c r="L1284" s="18"/>
      <c r="M1284" s="18"/>
    </row>
    <row r="1285" spans="1:13" x14ac:dyDescent="0.3">
      <c r="A1285" s="12">
        <v>40596</v>
      </c>
      <c r="B1285">
        <v>18.73</v>
      </c>
      <c r="C1285">
        <v>18.739999999999998</v>
      </c>
      <c r="D1285">
        <v>18.549999</v>
      </c>
      <c r="E1285">
        <v>18.59</v>
      </c>
      <c r="F1285">
        <v>74954500</v>
      </c>
      <c r="G1285">
        <v>16.333922000000001</v>
      </c>
      <c r="I1285" s="14">
        <f t="shared" si="40"/>
        <v>-5.2014326771324559E-2</v>
      </c>
      <c r="J1285" s="16" t="str">
        <f t="shared" si="41"/>
        <v>NO</v>
      </c>
      <c r="K1285" s="18"/>
      <c r="L1285" s="18"/>
      <c r="M1285" s="18"/>
    </row>
    <row r="1286" spans="1:13" x14ac:dyDescent="0.3">
      <c r="A1286" s="12">
        <v>40592</v>
      </c>
      <c r="B1286">
        <v>18.739999999999998</v>
      </c>
      <c r="C1286">
        <v>19.02</v>
      </c>
      <c r="D1286">
        <v>18.68</v>
      </c>
      <c r="E1286">
        <v>18.850000000000001</v>
      </c>
      <c r="F1286">
        <v>90035800</v>
      </c>
      <c r="G1286">
        <v>16.562369</v>
      </c>
      <c r="I1286" s="14">
        <f t="shared" si="40"/>
        <v>-2.8851107676455379E-2</v>
      </c>
      <c r="J1286" s="16" t="str">
        <f t="shared" si="41"/>
        <v>NO</v>
      </c>
      <c r="K1286" s="18"/>
      <c r="L1286" s="18"/>
      <c r="M1286" s="18"/>
    </row>
    <row r="1287" spans="1:13" x14ac:dyDescent="0.3">
      <c r="A1287" s="12">
        <v>40591</v>
      </c>
      <c r="B1287">
        <v>18.629999000000002</v>
      </c>
      <c r="C1287">
        <v>18.760000000000002</v>
      </c>
      <c r="D1287">
        <v>18.579999999999998</v>
      </c>
      <c r="E1287">
        <v>18.68</v>
      </c>
      <c r="F1287">
        <v>89097600</v>
      </c>
      <c r="G1287">
        <v>16.413</v>
      </c>
      <c r="I1287" s="14">
        <f t="shared" si="40"/>
        <v>-3.9094699635046304E-2</v>
      </c>
      <c r="J1287" s="16" t="str">
        <f t="shared" si="41"/>
        <v>NO</v>
      </c>
      <c r="K1287" s="18"/>
      <c r="L1287" s="18"/>
      <c r="M1287" s="18"/>
    </row>
    <row r="1288" spans="1:13" x14ac:dyDescent="0.3">
      <c r="A1288" s="12">
        <v>40590</v>
      </c>
      <c r="B1288">
        <v>18.77</v>
      </c>
      <c r="C1288">
        <v>18.790001</v>
      </c>
      <c r="D1288">
        <v>18.559999000000001</v>
      </c>
      <c r="E1288">
        <v>18.579999999999998</v>
      </c>
      <c r="F1288">
        <v>101531800</v>
      </c>
      <c r="G1288">
        <v>16.325135</v>
      </c>
      <c r="I1288" s="14">
        <f t="shared" si="40"/>
        <v>-6.8671725881116585E-2</v>
      </c>
      <c r="J1288" s="16" t="str">
        <f t="shared" si="41"/>
        <v>NO</v>
      </c>
      <c r="K1288" s="18"/>
      <c r="L1288" s="18"/>
      <c r="M1288" s="18"/>
    </row>
    <row r="1289" spans="1:13" x14ac:dyDescent="0.3">
      <c r="A1289" s="12">
        <v>40589</v>
      </c>
      <c r="B1289">
        <v>18.889999</v>
      </c>
      <c r="C1289">
        <v>18.920000000000002</v>
      </c>
      <c r="D1289">
        <v>18.629999000000002</v>
      </c>
      <c r="E1289">
        <v>18.670000000000002</v>
      </c>
      <c r="F1289">
        <v>90320500</v>
      </c>
      <c r="G1289">
        <v>16.404212999999999</v>
      </c>
      <c r="I1289" s="14">
        <f t="shared" si="40"/>
        <v>-7.3449131513647514E-2</v>
      </c>
      <c r="J1289" s="16" t="str">
        <f t="shared" si="41"/>
        <v>NO</v>
      </c>
      <c r="K1289" s="18"/>
      <c r="L1289" s="18"/>
      <c r="M1289" s="18"/>
    </row>
    <row r="1290" spans="1:13" x14ac:dyDescent="0.3">
      <c r="A1290" s="12">
        <v>40588</v>
      </c>
      <c r="B1290">
        <v>18.84</v>
      </c>
      <c r="C1290">
        <v>18.950001</v>
      </c>
      <c r="D1290">
        <v>18.68</v>
      </c>
      <c r="E1290">
        <v>18.809999000000001</v>
      </c>
      <c r="F1290">
        <v>109308400</v>
      </c>
      <c r="G1290">
        <v>16.527221999999998</v>
      </c>
      <c r="I1290" s="14">
        <f t="shared" si="40"/>
        <v>-8.3333382066276718E-2</v>
      </c>
      <c r="J1290" s="16" t="str">
        <f t="shared" si="41"/>
        <v>NO</v>
      </c>
      <c r="K1290" s="18"/>
      <c r="L1290" s="18"/>
      <c r="M1290" s="18"/>
    </row>
    <row r="1291" spans="1:13" x14ac:dyDescent="0.3">
      <c r="A1291" s="12">
        <v>40585</v>
      </c>
      <c r="B1291">
        <v>19.110001</v>
      </c>
      <c r="C1291">
        <v>19.139999</v>
      </c>
      <c r="D1291">
        <v>18.610001</v>
      </c>
      <c r="E1291">
        <v>18.700001</v>
      </c>
      <c r="F1291">
        <v>189326900</v>
      </c>
      <c r="G1291">
        <v>16.430572999999999</v>
      </c>
      <c r="I1291" s="14">
        <f t="shared" si="40"/>
        <v>-0.23642298897509184</v>
      </c>
      <c r="J1291" s="16" t="str">
        <f t="shared" si="41"/>
        <v>NO</v>
      </c>
      <c r="K1291" s="18"/>
      <c r="L1291" s="18"/>
      <c r="M1291" s="18"/>
    </row>
    <row r="1292" spans="1:13" x14ac:dyDescent="0.3">
      <c r="A1292" s="12">
        <v>40584</v>
      </c>
      <c r="B1292">
        <v>19.649999999999999</v>
      </c>
      <c r="C1292">
        <v>19.700001</v>
      </c>
      <c r="D1292">
        <v>18.790001</v>
      </c>
      <c r="E1292">
        <v>18.920000000000002</v>
      </c>
      <c r="F1292">
        <v>560040200</v>
      </c>
      <c r="G1292">
        <v>16.623873</v>
      </c>
      <c r="I1292" s="14">
        <f t="shared" si="40"/>
        <v>-0.22299794661190964</v>
      </c>
      <c r="J1292" s="16" t="str">
        <f t="shared" si="41"/>
        <v>NO</v>
      </c>
      <c r="K1292" s="18"/>
      <c r="L1292" s="18"/>
      <c r="M1292" s="18"/>
    </row>
    <row r="1293" spans="1:13" x14ac:dyDescent="0.3">
      <c r="A1293" s="12">
        <v>40583</v>
      </c>
      <c r="B1293">
        <v>21.92</v>
      </c>
      <c r="C1293">
        <v>22.15</v>
      </c>
      <c r="D1293">
        <v>21.9</v>
      </c>
      <c r="E1293">
        <v>22.040001</v>
      </c>
      <c r="F1293">
        <v>125425600</v>
      </c>
      <c r="G1293">
        <v>19.365231999999999</v>
      </c>
      <c r="I1293" s="14">
        <f t="shared" si="40"/>
        <v>-9.6350885459240865E-2</v>
      </c>
      <c r="J1293" s="16" t="str">
        <f t="shared" si="41"/>
        <v>NO</v>
      </c>
      <c r="K1293" s="18"/>
      <c r="L1293" s="18"/>
      <c r="M1293" s="18"/>
    </row>
    <row r="1294" spans="1:13" x14ac:dyDescent="0.3">
      <c r="A1294" s="12">
        <v>40582</v>
      </c>
      <c r="B1294">
        <v>21.950001</v>
      </c>
      <c r="C1294">
        <v>22.01</v>
      </c>
      <c r="D1294">
        <v>21.709999</v>
      </c>
      <c r="E1294">
        <v>21.99</v>
      </c>
      <c r="F1294">
        <v>73163000</v>
      </c>
      <c r="G1294">
        <v>19.321299</v>
      </c>
      <c r="I1294" s="14">
        <f t="shared" si="40"/>
        <v>-9.3569661995053677E-2</v>
      </c>
      <c r="J1294" s="16" t="str">
        <f t="shared" si="41"/>
        <v>NO</v>
      </c>
      <c r="K1294" s="18"/>
      <c r="L1294" s="18"/>
      <c r="M1294" s="18"/>
    </row>
    <row r="1295" spans="1:13" x14ac:dyDescent="0.3">
      <c r="A1295" s="12">
        <v>40581</v>
      </c>
      <c r="B1295">
        <v>22.110001</v>
      </c>
      <c r="C1295">
        <v>22.34</v>
      </c>
      <c r="D1295">
        <v>22.030000999999999</v>
      </c>
      <c r="E1295">
        <v>22.030000999999999</v>
      </c>
      <c r="F1295">
        <v>52408400</v>
      </c>
      <c r="G1295">
        <v>19.356445000000001</v>
      </c>
      <c r="I1295" s="14">
        <f t="shared" si="40"/>
        <v>-9.0045356879196903E-2</v>
      </c>
      <c r="J1295" s="16" t="str">
        <f t="shared" si="41"/>
        <v>NO</v>
      </c>
      <c r="K1295" s="18"/>
      <c r="L1295" s="18"/>
      <c r="M1295" s="18"/>
    </row>
    <row r="1296" spans="1:13" x14ac:dyDescent="0.3">
      <c r="A1296" s="12">
        <v>40578</v>
      </c>
      <c r="B1296">
        <v>21.9</v>
      </c>
      <c r="C1296">
        <v>22.15</v>
      </c>
      <c r="D1296">
        <v>21.809999000000001</v>
      </c>
      <c r="E1296">
        <v>22.049999</v>
      </c>
      <c r="F1296">
        <v>60134800</v>
      </c>
      <c r="G1296">
        <v>19.374016000000001</v>
      </c>
      <c r="I1296" s="14">
        <f t="shared" si="40"/>
        <v>-7.0012655841950933E-2</v>
      </c>
      <c r="J1296" s="16" t="str">
        <f t="shared" si="41"/>
        <v>NO</v>
      </c>
      <c r="K1296" s="18"/>
      <c r="L1296" s="18"/>
      <c r="M1296" s="18"/>
    </row>
    <row r="1297" spans="1:13" x14ac:dyDescent="0.3">
      <c r="A1297" s="12">
        <v>40577</v>
      </c>
      <c r="B1297">
        <v>21.700001</v>
      </c>
      <c r="C1297">
        <v>21.969999000000001</v>
      </c>
      <c r="D1297">
        <v>21.65</v>
      </c>
      <c r="E1297">
        <v>21.91</v>
      </c>
      <c r="F1297">
        <v>54002000</v>
      </c>
      <c r="G1297">
        <v>19.251007000000001</v>
      </c>
      <c r="I1297" s="14">
        <f t="shared" si="40"/>
        <v>-5.4380664652568078E-2</v>
      </c>
      <c r="J1297" s="16" t="str">
        <f t="shared" si="41"/>
        <v>NO</v>
      </c>
      <c r="K1297" s="18"/>
      <c r="L1297" s="18"/>
      <c r="M1297" s="18"/>
    </row>
    <row r="1298" spans="1:13" x14ac:dyDescent="0.3">
      <c r="A1298" s="12">
        <v>40576</v>
      </c>
      <c r="B1298">
        <v>21.52</v>
      </c>
      <c r="C1298">
        <v>21.690000999999999</v>
      </c>
      <c r="D1298">
        <v>21.42</v>
      </c>
      <c r="E1298">
        <v>21.620000999999998</v>
      </c>
      <c r="F1298">
        <v>41287400</v>
      </c>
      <c r="G1298">
        <v>18.996203000000001</v>
      </c>
      <c r="I1298" s="14">
        <f t="shared" si="40"/>
        <v>-5.6718979057591712E-2</v>
      </c>
      <c r="J1298" s="16" t="str">
        <f t="shared" si="41"/>
        <v>NO</v>
      </c>
      <c r="K1298" s="18"/>
      <c r="L1298" s="18"/>
      <c r="M1298" s="18"/>
    </row>
    <row r="1299" spans="1:13" x14ac:dyDescent="0.3">
      <c r="A1299" s="12">
        <v>40575</v>
      </c>
      <c r="B1299">
        <v>21.27</v>
      </c>
      <c r="C1299">
        <v>21.559999000000001</v>
      </c>
      <c r="D1299">
        <v>21.26</v>
      </c>
      <c r="E1299">
        <v>21.469999000000001</v>
      </c>
      <c r="F1299">
        <v>40519800</v>
      </c>
      <c r="G1299">
        <v>18.864405000000001</v>
      </c>
      <c r="I1299" s="14">
        <f t="shared" si="40"/>
        <v>-6.0804984216754843E-2</v>
      </c>
      <c r="J1299" s="16" t="str">
        <f t="shared" si="41"/>
        <v>NO</v>
      </c>
      <c r="K1299" s="18"/>
      <c r="L1299" s="18"/>
      <c r="M1299" s="18"/>
    </row>
    <row r="1300" spans="1:13" x14ac:dyDescent="0.3">
      <c r="A1300" s="12">
        <v>40574</v>
      </c>
      <c r="B1300">
        <v>20.93</v>
      </c>
      <c r="C1300">
        <v>21.18</v>
      </c>
      <c r="D1300">
        <v>20.709999</v>
      </c>
      <c r="E1300">
        <v>21.15</v>
      </c>
      <c r="F1300">
        <v>40390800</v>
      </c>
      <c r="G1300">
        <v>18.583241000000001</v>
      </c>
      <c r="I1300" s="14">
        <f t="shared" si="40"/>
        <v>-8.7968991463174162E-2</v>
      </c>
      <c r="J1300" s="16" t="str">
        <f t="shared" si="41"/>
        <v>NO</v>
      </c>
      <c r="K1300" s="18"/>
      <c r="L1300" s="18"/>
      <c r="M1300" s="18"/>
    </row>
    <row r="1301" spans="1:13" x14ac:dyDescent="0.3">
      <c r="A1301" s="12">
        <v>40571</v>
      </c>
      <c r="B1301">
        <v>21.49</v>
      </c>
      <c r="C1301">
        <v>21.57</v>
      </c>
      <c r="D1301">
        <v>20.860001</v>
      </c>
      <c r="E1301">
        <v>20.93</v>
      </c>
      <c r="F1301">
        <v>46540500</v>
      </c>
      <c r="G1301">
        <v>18.389939999999999</v>
      </c>
      <c r="I1301" s="14">
        <f t="shared" si="40"/>
        <v>-0.10133108195229368</v>
      </c>
      <c r="J1301" s="16" t="str">
        <f t="shared" si="41"/>
        <v>NO</v>
      </c>
      <c r="K1301" s="18"/>
      <c r="L1301" s="18"/>
      <c r="M1301" s="18"/>
    </row>
    <row r="1302" spans="1:13" x14ac:dyDescent="0.3">
      <c r="A1302" s="12">
        <v>40570</v>
      </c>
      <c r="B1302">
        <v>21.370000999999998</v>
      </c>
      <c r="C1302">
        <v>21.49</v>
      </c>
      <c r="D1302">
        <v>21.26</v>
      </c>
      <c r="E1302">
        <v>21.440000999999999</v>
      </c>
      <c r="F1302">
        <v>36827200</v>
      </c>
      <c r="G1302">
        <v>18.838047</v>
      </c>
      <c r="I1302" s="14">
        <f t="shared" si="40"/>
        <v>-8.3760641025641069E-2</v>
      </c>
      <c r="J1302" s="16" t="str">
        <f t="shared" si="41"/>
        <v>NO</v>
      </c>
      <c r="K1302" s="18"/>
      <c r="L1302" s="18"/>
      <c r="M1302" s="18"/>
    </row>
    <row r="1303" spans="1:13" x14ac:dyDescent="0.3">
      <c r="A1303" s="12">
        <v>40569</v>
      </c>
      <c r="B1303">
        <v>21.48</v>
      </c>
      <c r="C1303">
        <v>21.610001</v>
      </c>
      <c r="D1303">
        <v>21.26</v>
      </c>
      <c r="E1303">
        <v>21.42</v>
      </c>
      <c r="F1303">
        <v>65525000</v>
      </c>
      <c r="G1303">
        <v>18.820474000000001</v>
      </c>
      <c r="I1303" s="14">
        <f t="shared" si="40"/>
        <v>-9.2757344652378393E-2</v>
      </c>
      <c r="J1303" s="16" t="str">
        <f t="shared" si="41"/>
        <v>NO</v>
      </c>
      <c r="K1303" s="18"/>
      <c r="L1303" s="18"/>
      <c r="M1303" s="18"/>
    </row>
    <row r="1304" spans="1:13" x14ac:dyDescent="0.3">
      <c r="A1304" s="12">
        <v>40568</v>
      </c>
      <c r="B1304">
        <v>21.16</v>
      </c>
      <c r="C1304">
        <v>21.57</v>
      </c>
      <c r="D1304">
        <v>21.08</v>
      </c>
      <c r="E1304">
        <v>21.540001</v>
      </c>
      <c r="F1304">
        <v>72726400</v>
      </c>
      <c r="G1304">
        <v>18.925910999999999</v>
      </c>
      <c r="I1304" s="14">
        <f t="shared" si="40"/>
        <v>-8.2623466780238464E-2</v>
      </c>
      <c r="J1304" s="16" t="str">
        <f t="shared" si="41"/>
        <v>NO</v>
      </c>
      <c r="K1304" s="18"/>
      <c r="L1304" s="18"/>
      <c r="M1304" s="18"/>
    </row>
    <row r="1305" spans="1:13" x14ac:dyDescent="0.3">
      <c r="A1305" s="12">
        <v>40567</v>
      </c>
      <c r="B1305">
        <v>20.84</v>
      </c>
      <c r="C1305">
        <v>21.18</v>
      </c>
      <c r="D1305">
        <v>20.73</v>
      </c>
      <c r="E1305">
        <v>21.17</v>
      </c>
      <c r="F1305">
        <v>44068400</v>
      </c>
      <c r="G1305">
        <v>18.600814</v>
      </c>
      <c r="I1305" s="14">
        <f t="shared" si="40"/>
        <v>-8.9853826311263929E-2</v>
      </c>
      <c r="J1305" s="16" t="str">
        <f t="shared" si="41"/>
        <v>NO</v>
      </c>
      <c r="K1305" s="18"/>
      <c r="L1305" s="18"/>
      <c r="M1305" s="18"/>
    </row>
    <row r="1306" spans="1:13" x14ac:dyDescent="0.3">
      <c r="A1306" s="12">
        <v>40564</v>
      </c>
      <c r="B1306">
        <v>20.969999000000001</v>
      </c>
      <c r="C1306">
        <v>20.98</v>
      </c>
      <c r="D1306">
        <v>20.68</v>
      </c>
      <c r="E1306">
        <v>20.73</v>
      </c>
      <c r="F1306">
        <v>40172600</v>
      </c>
      <c r="G1306">
        <v>18.214212</v>
      </c>
      <c r="I1306" s="14">
        <f t="shared" si="40"/>
        <v>-0.11410256410256403</v>
      </c>
      <c r="J1306" s="16" t="str">
        <f t="shared" si="41"/>
        <v>NO</v>
      </c>
      <c r="K1306" s="18"/>
      <c r="L1306" s="18"/>
      <c r="M1306" s="18"/>
    </row>
    <row r="1307" spans="1:13" x14ac:dyDescent="0.3">
      <c r="A1307" s="12">
        <v>40563</v>
      </c>
      <c r="B1307">
        <v>20.610001</v>
      </c>
      <c r="C1307">
        <v>20.91</v>
      </c>
      <c r="D1307">
        <v>20.5</v>
      </c>
      <c r="E1307">
        <v>20.77</v>
      </c>
      <c r="F1307">
        <v>53291700</v>
      </c>
      <c r="G1307">
        <v>18.249358000000001</v>
      </c>
      <c r="I1307" s="14">
        <f t="shared" si="40"/>
        <v>-9.5777061200568725E-2</v>
      </c>
      <c r="J1307" s="16" t="str">
        <f t="shared" si="41"/>
        <v>NO</v>
      </c>
      <c r="K1307" s="18"/>
      <c r="L1307" s="18"/>
      <c r="M1307" s="18"/>
    </row>
    <row r="1308" spans="1:13" x14ac:dyDescent="0.3">
      <c r="A1308" s="12">
        <v>40562</v>
      </c>
      <c r="B1308">
        <v>21.32</v>
      </c>
      <c r="C1308">
        <v>21.33</v>
      </c>
      <c r="D1308">
        <v>20.700001</v>
      </c>
      <c r="E1308">
        <v>20.82</v>
      </c>
      <c r="F1308">
        <v>53574600</v>
      </c>
      <c r="G1308">
        <v>18.293289000000001</v>
      </c>
      <c r="I1308" s="14">
        <f t="shared" si="40"/>
        <v>-0.10643772989003131</v>
      </c>
      <c r="J1308" s="16" t="str">
        <f t="shared" si="41"/>
        <v>NO</v>
      </c>
      <c r="K1308" s="18"/>
      <c r="L1308" s="18"/>
      <c r="M1308" s="18"/>
    </row>
    <row r="1309" spans="1:13" x14ac:dyDescent="0.3">
      <c r="A1309" s="12">
        <v>40561</v>
      </c>
      <c r="B1309">
        <v>21.219999000000001</v>
      </c>
      <c r="C1309">
        <v>21.33</v>
      </c>
      <c r="D1309">
        <v>21.209999</v>
      </c>
      <c r="E1309">
        <v>21.219999000000001</v>
      </c>
      <c r="F1309">
        <v>46668500</v>
      </c>
      <c r="G1309">
        <v>18.644745</v>
      </c>
      <c r="I1309" s="14">
        <f t="shared" si="40"/>
        <v>-9.1609670735887327E-2</v>
      </c>
      <c r="J1309" s="16" t="str">
        <f t="shared" si="41"/>
        <v>NO</v>
      </c>
      <c r="K1309" s="18"/>
      <c r="L1309" s="18"/>
      <c r="M1309" s="18"/>
    </row>
    <row r="1310" spans="1:13" x14ac:dyDescent="0.3">
      <c r="A1310" s="12">
        <v>40557</v>
      </c>
      <c r="B1310">
        <v>21.129999000000002</v>
      </c>
      <c r="C1310">
        <v>21.24</v>
      </c>
      <c r="D1310">
        <v>21.059999000000001</v>
      </c>
      <c r="E1310">
        <v>21.209999</v>
      </c>
      <c r="F1310">
        <v>35176400</v>
      </c>
      <c r="G1310">
        <v>18.635959</v>
      </c>
      <c r="I1310" s="14">
        <f t="shared" si="40"/>
        <v>-8.0624230602514113E-2</v>
      </c>
      <c r="J1310" s="16" t="str">
        <f t="shared" si="41"/>
        <v>NO</v>
      </c>
      <c r="K1310" s="18"/>
      <c r="L1310" s="18"/>
      <c r="M1310" s="18"/>
    </row>
    <row r="1311" spans="1:13" x14ac:dyDescent="0.3">
      <c r="A1311" s="12">
        <v>40556</v>
      </c>
      <c r="B1311">
        <v>21.18</v>
      </c>
      <c r="C1311">
        <v>21.23</v>
      </c>
      <c r="D1311">
        <v>21.01</v>
      </c>
      <c r="E1311">
        <v>21.08</v>
      </c>
      <c r="F1311">
        <v>35006700</v>
      </c>
      <c r="G1311">
        <v>18.521736000000001</v>
      </c>
      <c r="I1311" s="14">
        <f t="shared" si="40"/>
        <v>-9.0595340811044034E-2</v>
      </c>
      <c r="J1311" s="16" t="str">
        <f t="shared" si="41"/>
        <v>NO</v>
      </c>
      <c r="K1311" s="18"/>
      <c r="L1311" s="18"/>
      <c r="M1311" s="18"/>
    </row>
    <row r="1312" spans="1:13" x14ac:dyDescent="0.3">
      <c r="A1312" s="12">
        <v>40555</v>
      </c>
      <c r="B1312">
        <v>21</v>
      </c>
      <c r="C1312">
        <v>21.139999</v>
      </c>
      <c r="D1312">
        <v>20.959999</v>
      </c>
      <c r="E1312">
        <v>21.120000999999998</v>
      </c>
      <c r="F1312">
        <v>40646100</v>
      </c>
      <c r="G1312">
        <v>18.556882000000002</v>
      </c>
      <c r="I1312" s="14">
        <f t="shared" si="40"/>
        <v>-6.6312994415871129E-2</v>
      </c>
      <c r="J1312" s="16" t="str">
        <f t="shared" si="41"/>
        <v>NO</v>
      </c>
      <c r="K1312" s="18"/>
      <c r="L1312" s="18"/>
      <c r="M1312" s="18"/>
    </row>
    <row r="1313" spans="1:13" x14ac:dyDescent="0.3">
      <c r="A1313" s="12">
        <v>40554</v>
      </c>
      <c r="B1313">
        <v>20.9</v>
      </c>
      <c r="C1313">
        <v>20.959999</v>
      </c>
      <c r="D1313">
        <v>20.790001</v>
      </c>
      <c r="E1313">
        <v>20.879999000000002</v>
      </c>
      <c r="F1313">
        <v>38343800</v>
      </c>
      <c r="G1313">
        <v>18.346007</v>
      </c>
      <c r="I1313" s="14">
        <f t="shared" si="40"/>
        <v>-7.0761017835381246E-2</v>
      </c>
      <c r="J1313" s="16" t="str">
        <f t="shared" si="41"/>
        <v>NO</v>
      </c>
      <c r="K1313" s="18"/>
      <c r="L1313" s="18"/>
      <c r="M1313" s="18"/>
    </row>
    <row r="1314" spans="1:13" x14ac:dyDescent="0.3">
      <c r="A1314" s="12">
        <v>40553</v>
      </c>
      <c r="B1314">
        <v>20.940000999999999</v>
      </c>
      <c r="C1314">
        <v>20.950001</v>
      </c>
      <c r="D1314">
        <v>20.700001</v>
      </c>
      <c r="E1314">
        <v>20.790001</v>
      </c>
      <c r="F1314">
        <v>40679700</v>
      </c>
      <c r="G1314">
        <v>18.266931</v>
      </c>
      <c r="I1314" s="14">
        <f t="shared" si="40"/>
        <v>-7.5177891459074719E-2</v>
      </c>
      <c r="J1314" s="16" t="str">
        <f t="shared" si="41"/>
        <v>NO</v>
      </c>
      <c r="K1314" s="18"/>
      <c r="L1314" s="18"/>
      <c r="M1314" s="18"/>
    </row>
    <row r="1315" spans="1:13" x14ac:dyDescent="0.3">
      <c r="A1315" s="12">
        <v>40550</v>
      </c>
      <c r="B1315">
        <v>20.860001</v>
      </c>
      <c r="C1315">
        <v>21</v>
      </c>
      <c r="D1315">
        <v>20.83</v>
      </c>
      <c r="E1315">
        <v>20.969999000000001</v>
      </c>
      <c r="F1315">
        <v>67732200</v>
      </c>
      <c r="G1315">
        <v>18.425084999999999</v>
      </c>
      <c r="I1315" s="14">
        <f t="shared" si="40"/>
        <v>-6.3421172997819131E-2</v>
      </c>
      <c r="J1315" s="16" t="str">
        <f t="shared" si="41"/>
        <v>NO</v>
      </c>
      <c r="K1315" s="18"/>
      <c r="L1315" s="18"/>
      <c r="M1315" s="18"/>
    </row>
    <row r="1316" spans="1:13" x14ac:dyDescent="0.3">
      <c r="A1316" s="12">
        <v>40549</v>
      </c>
      <c r="B1316">
        <v>20.91</v>
      </c>
      <c r="C1316">
        <v>20.959999</v>
      </c>
      <c r="D1316">
        <v>20.76</v>
      </c>
      <c r="E1316">
        <v>20.950001</v>
      </c>
      <c r="F1316">
        <v>65845400</v>
      </c>
      <c r="G1316">
        <v>18.407513999999999</v>
      </c>
      <c r="I1316" s="14">
        <f t="shared" si="40"/>
        <v>-6.0538029620539446E-2</v>
      </c>
      <c r="J1316" s="16" t="str">
        <f t="shared" si="41"/>
        <v>NO</v>
      </c>
      <c r="K1316" s="18"/>
      <c r="L1316" s="18"/>
      <c r="M1316" s="18"/>
    </row>
    <row r="1317" spans="1:13" x14ac:dyDescent="0.3">
      <c r="A1317" s="12">
        <v>40548</v>
      </c>
      <c r="B1317">
        <v>20.58</v>
      </c>
      <c r="C1317">
        <v>20.85</v>
      </c>
      <c r="D1317">
        <v>20.530000999999999</v>
      </c>
      <c r="E1317">
        <v>20.77</v>
      </c>
      <c r="F1317">
        <v>69380400</v>
      </c>
      <c r="G1317">
        <v>18.249358000000001</v>
      </c>
      <c r="I1317" s="14">
        <f t="shared" si="40"/>
        <v>-5.5479763528876735E-2</v>
      </c>
      <c r="J1317" s="16" t="str">
        <f t="shared" si="41"/>
        <v>NO</v>
      </c>
      <c r="K1317" s="18"/>
      <c r="L1317" s="18"/>
      <c r="M1317" s="18"/>
    </row>
    <row r="1318" spans="1:13" x14ac:dyDescent="0.3">
      <c r="A1318" s="12">
        <v>40547</v>
      </c>
      <c r="B1318">
        <v>20.51</v>
      </c>
      <c r="C1318">
        <v>20.6</v>
      </c>
      <c r="D1318">
        <v>20.399999999999999</v>
      </c>
      <c r="E1318">
        <v>20.52</v>
      </c>
      <c r="F1318">
        <v>46273800</v>
      </c>
      <c r="G1318">
        <v>18.029698</v>
      </c>
      <c r="I1318" s="14">
        <f t="shared" si="40"/>
        <v>-5.6985294117647189E-2</v>
      </c>
      <c r="J1318" s="16" t="str">
        <f t="shared" si="41"/>
        <v>NO</v>
      </c>
      <c r="K1318" s="18"/>
      <c r="L1318" s="18"/>
      <c r="M1318" s="18"/>
    </row>
    <row r="1319" spans="1:13" x14ac:dyDescent="0.3">
      <c r="A1319" s="12">
        <v>40546</v>
      </c>
      <c r="B1319">
        <v>20.450001</v>
      </c>
      <c r="C1319">
        <v>20.620000999999998</v>
      </c>
      <c r="D1319">
        <v>20.379999000000002</v>
      </c>
      <c r="E1319">
        <v>20.49</v>
      </c>
      <c r="F1319">
        <v>54310200</v>
      </c>
      <c r="G1319">
        <v>18.003337999999999</v>
      </c>
      <c r="I1319" s="14">
        <f t="shared" si="40"/>
        <v>-6.4810588772250211E-2</v>
      </c>
      <c r="J1319" s="16" t="str">
        <f t="shared" si="41"/>
        <v>NO</v>
      </c>
      <c r="K1319" s="18"/>
      <c r="L1319" s="18"/>
      <c r="M1319" s="18"/>
    </row>
    <row r="1320" spans="1:13" x14ac:dyDescent="0.3">
      <c r="A1320" s="12">
        <v>40543</v>
      </c>
      <c r="B1320">
        <v>20.239999999999998</v>
      </c>
      <c r="C1320">
        <v>20.239999999999998</v>
      </c>
      <c r="D1320">
        <v>20.079999999999998</v>
      </c>
      <c r="E1320">
        <v>20.23</v>
      </c>
      <c r="F1320">
        <v>28677200</v>
      </c>
      <c r="G1320">
        <v>17.774892000000001</v>
      </c>
      <c r="I1320" s="14">
        <f t="shared" si="40"/>
        <v>-7.6255707762556968E-2</v>
      </c>
      <c r="J1320" s="16" t="str">
        <f t="shared" si="41"/>
        <v>NO</v>
      </c>
      <c r="K1320" s="18"/>
      <c r="L1320" s="18"/>
      <c r="M1320" s="18"/>
    </row>
    <row r="1321" spans="1:13" x14ac:dyDescent="0.3">
      <c r="A1321" s="12">
        <v>40542</v>
      </c>
      <c r="B1321">
        <v>20.32</v>
      </c>
      <c r="C1321">
        <v>20.350000000000001</v>
      </c>
      <c r="D1321">
        <v>20.209999</v>
      </c>
      <c r="E1321">
        <v>20.23</v>
      </c>
      <c r="F1321">
        <v>25576700</v>
      </c>
      <c r="G1321">
        <v>17.774892000000001</v>
      </c>
      <c r="I1321" s="14">
        <f t="shared" si="40"/>
        <v>-7.4988611111631798E-2</v>
      </c>
      <c r="J1321" s="16" t="str">
        <f t="shared" si="41"/>
        <v>NO</v>
      </c>
      <c r="K1321" s="18"/>
      <c r="L1321" s="18"/>
      <c r="M1321" s="18"/>
    </row>
    <row r="1322" spans="1:13" x14ac:dyDescent="0.3">
      <c r="A1322" s="12">
        <v>40541</v>
      </c>
      <c r="B1322">
        <v>20.49</v>
      </c>
      <c r="C1322">
        <v>20.51</v>
      </c>
      <c r="D1322">
        <v>20.25</v>
      </c>
      <c r="E1322">
        <v>20.25</v>
      </c>
      <c r="F1322">
        <v>32977000</v>
      </c>
      <c r="G1322">
        <v>17.792465</v>
      </c>
      <c r="I1322" s="14">
        <f t="shared" si="40"/>
        <v>-7.3650545578657578E-2</v>
      </c>
      <c r="J1322" s="16" t="str">
        <f t="shared" si="41"/>
        <v>NO</v>
      </c>
      <c r="K1322" s="18"/>
      <c r="L1322" s="18"/>
      <c r="M1322" s="18"/>
    </row>
    <row r="1323" spans="1:13" x14ac:dyDescent="0.3">
      <c r="A1323" s="12">
        <v>40540</v>
      </c>
      <c r="B1323">
        <v>20.370000999999998</v>
      </c>
      <c r="C1323">
        <v>20.51</v>
      </c>
      <c r="D1323">
        <v>20.280000999999999</v>
      </c>
      <c r="E1323">
        <v>20.350000000000001</v>
      </c>
      <c r="F1323">
        <v>57275400</v>
      </c>
      <c r="G1323">
        <v>17.880329</v>
      </c>
      <c r="I1323" s="14">
        <f t="shared" si="40"/>
        <v>-7.9602031677881824E-2</v>
      </c>
      <c r="J1323" s="16" t="str">
        <f t="shared" si="41"/>
        <v>NO</v>
      </c>
      <c r="K1323" s="18"/>
      <c r="L1323" s="18"/>
      <c r="M1323" s="18"/>
    </row>
    <row r="1324" spans="1:13" x14ac:dyDescent="0.3">
      <c r="A1324" s="12">
        <v>40539</v>
      </c>
      <c r="B1324">
        <v>19.84</v>
      </c>
      <c r="C1324">
        <v>20.399999999999999</v>
      </c>
      <c r="D1324">
        <v>19.809999000000001</v>
      </c>
      <c r="E1324">
        <v>20.16</v>
      </c>
      <c r="F1324">
        <v>62054900</v>
      </c>
      <c r="G1324">
        <v>17.713387000000001</v>
      </c>
      <c r="I1324" s="14">
        <f t="shared" si="40"/>
        <v>-8.7369850611136224E-2</v>
      </c>
      <c r="J1324" s="16" t="str">
        <f t="shared" si="41"/>
        <v>NO</v>
      </c>
      <c r="K1324" s="18"/>
      <c r="L1324" s="18"/>
      <c r="M1324" s="18"/>
    </row>
    <row r="1325" spans="1:13" x14ac:dyDescent="0.3">
      <c r="A1325" s="12">
        <v>40535</v>
      </c>
      <c r="B1325">
        <v>19.540001</v>
      </c>
      <c r="C1325">
        <v>19.760000000000002</v>
      </c>
      <c r="D1325">
        <v>19.5</v>
      </c>
      <c r="E1325">
        <v>19.690000999999999</v>
      </c>
      <c r="F1325">
        <v>41599200</v>
      </c>
      <c r="G1325">
        <v>17.300426999999999</v>
      </c>
      <c r="I1325" s="14">
        <f t="shared" si="40"/>
        <v>-8.5462141873565156E-2</v>
      </c>
      <c r="J1325" s="16" t="str">
        <f t="shared" si="41"/>
        <v>NO</v>
      </c>
      <c r="K1325" s="18"/>
      <c r="L1325" s="18"/>
      <c r="M1325" s="18"/>
    </row>
    <row r="1326" spans="1:13" x14ac:dyDescent="0.3">
      <c r="A1326" s="12">
        <v>40534</v>
      </c>
      <c r="B1326">
        <v>19.540001</v>
      </c>
      <c r="C1326">
        <v>19.57</v>
      </c>
      <c r="D1326">
        <v>19.510000000000002</v>
      </c>
      <c r="E1326">
        <v>19.559999000000001</v>
      </c>
      <c r="F1326">
        <v>42787100</v>
      </c>
      <c r="G1326">
        <v>17.186202999999999</v>
      </c>
      <c r="I1326" s="14">
        <f t="shared" si="40"/>
        <v>-9.7369681587448076E-2</v>
      </c>
      <c r="J1326" s="16" t="str">
        <f t="shared" si="41"/>
        <v>NO</v>
      </c>
      <c r="K1326" s="18"/>
      <c r="L1326" s="18"/>
      <c r="M1326" s="18"/>
    </row>
    <row r="1327" spans="1:13" x14ac:dyDescent="0.3">
      <c r="A1327" s="12">
        <v>40533</v>
      </c>
      <c r="B1327">
        <v>19.639999</v>
      </c>
      <c r="C1327">
        <v>19.77</v>
      </c>
      <c r="D1327">
        <v>19.5</v>
      </c>
      <c r="E1327">
        <v>19.530000999999999</v>
      </c>
      <c r="F1327">
        <v>62386300</v>
      </c>
      <c r="G1327">
        <v>17.159844</v>
      </c>
      <c r="I1327" s="14">
        <f t="shared" si="40"/>
        <v>-9.7504533156401729E-2</v>
      </c>
      <c r="J1327" s="16" t="str">
        <f t="shared" si="41"/>
        <v>NO</v>
      </c>
      <c r="K1327" s="18"/>
      <c r="L1327" s="18"/>
      <c r="M1327" s="18"/>
    </row>
    <row r="1328" spans="1:13" x14ac:dyDescent="0.3">
      <c r="A1328" s="12">
        <v>40532</v>
      </c>
      <c r="B1328">
        <v>19.579999999999998</v>
      </c>
      <c r="C1328">
        <v>19.719999000000001</v>
      </c>
      <c r="D1328">
        <v>19.52</v>
      </c>
      <c r="E1328">
        <v>19.620000999999998</v>
      </c>
      <c r="F1328">
        <v>49113500</v>
      </c>
      <c r="G1328">
        <v>17.238921999999999</v>
      </c>
      <c r="I1328" s="14">
        <f t="shared" si="40"/>
        <v>-9.7930988505747218E-2</v>
      </c>
      <c r="J1328" s="16" t="str">
        <f t="shared" si="41"/>
        <v>NO</v>
      </c>
      <c r="K1328" s="18"/>
      <c r="L1328" s="18"/>
      <c r="M1328" s="18"/>
    </row>
    <row r="1329" spans="1:13" x14ac:dyDescent="0.3">
      <c r="A1329" s="12">
        <v>40529</v>
      </c>
      <c r="B1329">
        <v>19.700001</v>
      </c>
      <c r="C1329">
        <v>19.780000999999999</v>
      </c>
      <c r="D1329">
        <v>19.5</v>
      </c>
      <c r="E1329">
        <v>19.549999</v>
      </c>
      <c r="F1329">
        <v>115525000</v>
      </c>
      <c r="G1329">
        <v>17.177416000000001</v>
      </c>
      <c r="I1329" s="14">
        <f t="shared" si="40"/>
        <v>-0.10567254777344248</v>
      </c>
      <c r="J1329" s="16" t="str">
        <f t="shared" si="41"/>
        <v>NO</v>
      </c>
      <c r="K1329" s="18"/>
      <c r="L1329" s="18"/>
      <c r="M1329" s="18"/>
    </row>
    <row r="1330" spans="1:13" x14ac:dyDescent="0.3">
      <c r="A1330" s="12">
        <v>40528</v>
      </c>
      <c r="B1330">
        <v>19.440000999999999</v>
      </c>
      <c r="C1330">
        <v>19.760000000000002</v>
      </c>
      <c r="D1330">
        <v>19.43</v>
      </c>
      <c r="E1330">
        <v>19.75</v>
      </c>
      <c r="F1330">
        <v>61253000</v>
      </c>
      <c r="G1330">
        <v>17.353145000000001</v>
      </c>
      <c r="I1330" s="14">
        <f t="shared" si="40"/>
        <v>-9.9407204742362087E-2</v>
      </c>
      <c r="J1330" s="16" t="str">
        <f t="shared" si="41"/>
        <v>NO</v>
      </c>
      <c r="K1330" s="18"/>
      <c r="L1330" s="18"/>
      <c r="M1330" s="18"/>
    </row>
    <row r="1331" spans="1:13" x14ac:dyDescent="0.3">
      <c r="A1331" s="12">
        <v>40527</v>
      </c>
      <c r="B1331">
        <v>19.579999999999998</v>
      </c>
      <c r="C1331">
        <v>19.670000000000002</v>
      </c>
      <c r="D1331">
        <v>19.43</v>
      </c>
      <c r="E1331">
        <v>19.469999000000001</v>
      </c>
      <c r="F1331">
        <v>57939500</v>
      </c>
      <c r="G1331">
        <v>17.107125</v>
      </c>
      <c r="I1331" s="14">
        <f t="shared" si="40"/>
        <v>-9.8193654469661773E-2</v>
      </c>
      <c r="J1331" s="16" t="str">
        <f t="shared" si="41"/>
        <v>NO</v>
      </c>
      <c r="K1331" s="18"/>
      <c r="L1331" s="18"/>
      <c r="M1331" s="18"/>
    </row>
    <row r="1332" spans="1:13" x14ac:dyDescent="0.3">
      <c r="A1332" s="12">
        <v>40526</v>
      </c>
      <c r="B1332">
        <v>19.649999999999999</v>
      </c>
      <c r="C1332">
        <v>19.870000999999998</v>
      </c>
      <c r="D1332">
        <v>19.52</v>
      </c>
      <c r="E1332">
        <v>19.540001</v>
      </c>
      <c r="F1332">
        <v>57015900</v>
      </c>
      <c r="G1332">
        <v>17.168631000000001</v>
      </c>
      <c r="I1332" s="14">
        <f t="shared" si="40"/>
        <v>-8.9044284893040282E-2</v>
      </c>
      <c r="J1332" s="16" t="str">
        <f t="shared" si="41"/>
        <v>NO</v>
      </c>
      <c r="K1332" s="18"/>
      <c r="L1332" s="18"/>
      <c r="M1332" s="18"/>
    </row>
    <row r="1333" spans="1:13" x14ac:dyDescent="0.3">
      <c r="A1333" s="12">
        <v>40525</v>
      </c>
      <c r="B1333">
        <v>19.850000000000001</v>
      </c>
      <c r="C1333">
        <v>19.920000000000002</v>
      </c>
      <c r="D1333">
        <v>19.559999000000001</v>
      </c>
      <c r="E1333">
        <v>19.579999999999998</v>
      </c>
      <c r="F1333">
        <v>62987200</v>
      </c>
      <c r="G1333">
        <v>17.203776000000001</v>
      </c>
      <c r="I1333" s="14">
        <f t="shared" si="40"/>
        <v>-7.9021636876764001E-2</v>
      </c>
      <c r="J1333" s="16" t="str">
        <f t="shared" si="41"/>
        <v>NO</v>
      </c>
      <c r="K1333" s="18"/>
      <c r="L1333" s="18"/>
      <c r="M1333" s="18"/>
    </row>
    <row r="1334" spans="1:13" x14ac:dyDescent="0.3">
      <c r="A1334" s="12">
        <v>40522</v>
      </c>
      <c r="B1334">
        <v>19.75</v>
      </c>
      <c r="C1334">
        <v>19.760000000000002</v>
      </c>
      <c r="D1334">
        <v>19.510000000000002</v>
      </c>
      <c r="E1334">
        <v>19.700001</v>
      </c>
      <c r="F1334">
        <v>64813100</v>
      </c>
      <c r="G1334">
        <v>17.309213</v>
      </c>
      <c r="I1334" s="14">
        <f t="shared" si="40"/>
        <v>-4.4616874654855643E-2</v>
      </c>
      <c r="J1334" s="16" t="str">
        <f t="shared" si="41"/>
        <v>NO</v>
      </c>
      <c r="K1334" s="18"/>
      <c r="L1334" s="18"/>
      <c r="M1334" s="18"/>
    </row>
    <row r="1335" spans="1:13" x14ac:dyDescent="0.3">
      <c r="A1335" s="12">
        <v>40521</v>
      </c>
      <c r="B1335">
        <v>19.489999999999998</v>
      </c>
      <c r="C1335">
        <v>19.82</v>
      </c>
      <c r="D1335">
        <v>19.389999</v>
      </c>
      <c r="E1335">
        <v>19.700001</v>
      </c>
      <c r="F1335">
        <v>91965400</v>
      </c>
      <c r="G1335">
        <v>17.309213</v>
      </c>
      <c r="I1335" s="14">
        <f t="shared" si="40"/>
        <v>-4.4153321486981034E-2</v>
      </c>
      <c r="J1335" s="16" t="str">
        <f t="shared" si="41"/>
        <v>NO</v>
      </c>
      <c r="K1335" s="18"/>
      <c r="L1335" s="18"/>
      <c r="M1335" s="18"/>
    </row>
    <row r="1336" spans="1:13" x14ac:dyDescent="0.3">
      <c r="A1336" s="12">
        <v>40520</v>
      </c>
      <c r="B1336">
        <v>19.370000999999998</v>
      </c>
      <c r="C1336">
        <v>19.450001</v>
      </c>
      <c r="D1336">
        <v>19.309999000000001</v>
      </c>
      <c r="E1336">
        <v>19.350000000000001</v>
      </c>
      <c r="F1336">
        <v>53976900</v>
      </c>
      <c r="G1336">
        <v>17.001688999999999</v>
      </c>
      <c r="I1336" s="14">
        <f t="shared" si="40"/>
        <v>-6.2499954578486117E-2</v>
      </c>
      <c r="J1336" s="16" t="str">
        <f t="shared" si="41"/>
        <v>NO</v>
      </c>
      <c r="K1336" s="18"/>
      <c r="L1336" s="18"/>
      <c r="M1336" s="18"/>
    </row>
    <row r="1337" spans="1:13" x14ac:dyDescent="0.3">
      <c r="A1337" s="12">
        <v>40519</v>
      </c>
      <c r="B1337">
        <v>19.700001</v>
      </c>
      <c r="C1337">
        <v>19.700001</v>
      </c>
      <c r="D1337">
        <v>19.360001</v>
      </c>
      <c r="E1337">
        <v>19.389999</v>
      </c>
      <c r="F1337">
        <v>74980300</v>
      </c>
      <c r="G1337">
        <v>17.036833999999999</v>
      </c>
      <c r="I1337" s="14">
        <f t="shared" si="40"/>
        <v>-5.7823177842565521E-2</v>
      </c>
      <c r="J1337" s="16" t="str">
        <f t="shared" si="41"/>
        <v>NO</v>
      </c>
      <c r="K1337" s="18"/>
      <c r="L1337" s="18"/>
      <c r="M1337" s="18"/>
    </row>
    <row r="1338" spans="1:13" x14ac:dyDescent="0.3">
      <c r="A1338" s="12">
        <v>40518</v>
      </c>
      <c r="B1338">
        <v>19.309999000000001</v>
      </c>
      <c r="C1338">
        <v>19.600000000000001</v>
      </c>
      <c r="D1338">
        <v>19.27</v>
      </c>
      <c r="E1338">
        <v>19.43</v>
      </c>
      <c r="F1338">
        <v>79017400</v>
      </c>
      <c r="G1338">
        <v>17.07198</v>
      </c>
      <c r="I1338" s="14">
        <f t="shared" si="40"/>
        <v>-7.6520956439118049E-2</v>
      </c>
      <c r="J1338" s="16" t="str">
        <f t="shared" si="41"/>
        <v>NO</v>
      </c>
      <c r="K1338" s="18"/>
      <c r="L1338" s="18"/>
      <c r="M1338" s="18"/>
    </row>
    <row r="1339" spans="1:13" x14ac:dyDescent="0.3">
      <c r="A1339" s="12">
        <v>40515</v>
      </c>
      <c r="B1339">
        <v>19.16</v>
      </c>
      <c r="C1339">
        <v>19.170000000000002</v>
      </c>
      <c r="D1339">
        <v>19</v>
      </c>
      <c r="E1339">
        <v>19.07</v>
      </c>
      <c r="F1339">
        <v>89385000</v>
      </c>
      <c r="G1339">
        <v>16.755669000000001</v>
      </c>
      <c r="I1339" s="14">
        <f t="shared" si="40"/>
        <v>-7.0662768031189094E-2</v>
      </c>
      <c r="J1339" s="16" t="str">
        <f t="shared" si="41"/>
        <v>NO</v>
      </c>
      <c r="K1339" s="18"/>
      <c r="L1339" s="18"/>
      <c r="M1339" s="18"/>
    </row>
    <row r="1340" spans="1:13" x14ac:dyDescent="0.3">
      <c r="A1340" s="12">
        <v>40514</v>
      </c>
      <c r="B1340">
        <v>19.360001</v>
      </c>
      <c r="C1340">
        <v>19.399999999999999</v>
      </c>
      <c r="D1340">
        <v>19.120000999999998</v>
      </c>
      <c r="E1340">
        <v>19.219999000000001</v>
      </c>
      <c r="F1340">
        <v>113636300</v>
      </c>
      <c r="G1340">
        <v>16.887464999999999</v>
      </c>
      <c r="I1340" s="14">
        <f t="shared" si="40"/>
        <v>-5.1332724580454125E-2</v>
      </c>
      <c r="J1340" s="16" t="str">
        <f t="shared" si="41"/>
        <v>NO</v>
      </c>
      <c r="K1340" s="18"/>
      <c r="L1340" s="18"/>
      <c r="M1340" s="18"/>
    </row>
    <row r="1341" spans="1:13" x14ac:dyDescent="0.3">
      <c r="A1341" s="12">
        <v>40513</v>
      </c>
      <c r="B1341">
        <v>19.34</v>
      </c>
      <c r="C1341">
        <v>19.389999</v>
      </c>
      <c r="D1341">
        <v>19.260000000000002</v>
      </c>
      <c r="E1341">
        <v>19.32</v>
      </c>
      <c r="F1341">
        <v>79322800</v>
      </c>
      <c r="G1341">
        <v>16.975328999999999</v>
      </c>
      <c r="I1341" s="14">
        <f t="shared" si="40"/>
        <v>-3.3516758379189548E-2</v>
      </c>
      <c r="J1341" s="16" t="str">
        <f t="shared" si="41"/>
        <v>NO</v>
      </c>
      <c r="K1341" s="18"/>
      <c r="L1341" s="18"/>
      <c r="M1341" s="18"/>
    </row>
    <row r="1342" spans="1:13" x14ac:dyDescent="0.3">
      <c r="A1342" s="12">
        <v>40512</v>
      </c>
      <c r="B1342">
        <v>19.239999999999998</v>
      </c>
      <c r="C1342">
        <v>19.350000000000001</v>
      </c>
      <c r="D1342">
        <v>19.129999000000002</v>
      </c>
      <c r="E1342">
        <v>19.16</v>
      </c>
      <c r="F1342">
        <v>63406700</v>
      </c>
      <c r="G1342">
        <v>16.834747</v>
      </c>
      <c r="I1342" s="14">
        <f t="shared" si="40"/>
        <v>-5.7086614173228356E-2</v>
      </c>
      <c r="J1342" s="16" t="str">
        <f t="shared" si="41"/>
        <v>NO</v>
      </c>
      <c r="K1342" s="18"/>
      <c r="L1342" s="18"/>
      <c r="M1342" s="18"/>
    </row>
    <row r="1343" spans="1:13" x14ac:dyDescent="0.3">
      <c r="A1343" s="12">
        <v>40511</v>
      </c>
      <c r="B1343">
        <v>19.469999000000001</v>
      </c>
      <c r="C1343">
        <v>19.540001</v>
      </c>
      <c r="D1343">
        <v>19.23</v>
      </c>
      <c r="E1343">
        <v>19.440000999999999</v>
      </c>
      <c r="F1343">
        <v>51951000</v>
      </c>
      <c r="G1343">
        <v>17.080767000000002</v>
      </c>
      <c r="I1343" s="14">
        <f t="shared" si="40"/>
        <v>-6.5833640837753116E-2</v>
      </c>
      <c r="J1343" s="16" t="str">
        <f t="shared" si="41"/>
        <v>NO</v>
      </c>
      <c r="K1343" s="18"/>
      <c r="L1343" s="18"/>
      <c r="M1343" s="18"/>
    </row>
    <row r="1344" spans="1:13" x14ac:dyDescent="0.3">
      <c r="A1344" s="12">
        <v>40508</v>
      </c>
      <c r="B1344">
        <v>19.489999999999998</v>
      </c>
      <c r="C1344">
        <v>19.719999000000001</v>
      </c>
      <c r="D1344">
        <v>19.41</v>
      </c>
      <c r="E1344">
        <v>19.489999999999998</v>
      </c>
      <c r="F1344">
        <v>26257400</v>
      </c>
      <c r="G1344">
        <v>17.124697999999999</v>
      </c>
      <c r="I1344" s="14">
        <f t="shared" si="40"/>
        <v>-5.8454151765499951E-2</v>
      </c>
      <c r="J1344" s="16" t="str">
        <f t="shared" si="41"/>
        <v>NO</v>
      </c>
      <c r="K1344" s="18"/>
      <c r="L1344" s="18"/>
      <c r="M1344" s="18"/>
    </row>
    <row r="1345" spans="1:13" x14ac:dyDescent="0.3">
      <c r="A1345" s="12">
        <v>40506</v>
      </c>
      <c r="B1345">
        <v>19.329999999999998</v>
      </c>
      <c r="C1345">
        <v>19.549999</v>
      </c>
      <c r="D1345">
        <v>19.32</v>
      </c>
      <c r="E1345">
        <v>19.459999</v>
      </c>
      <c r="F1345">
        <v>63880400</v>
      </c>
      <c r="G1345">
        <v>17.098337999999998</v>
      </c>
      <c r="I1345" s="14">
        <f t="shared" si="40"/>
        <v>-8.2508254715146334E-2</v>
      </c>
      <c r="J1345" s="16" t="str">
        <f t="shared" si="41"/>
        <v>NO</v>
      </c>
      <c r="K1345" s="18"/>
      <c r="L1345" s="18"/>
      <c r="M1345" s="18"/>
    </row>
    <row r="1346" spans="1:13" x14ac:dyDescent="0.3">
      <c r="A1346" s="12">
        <v>40505</v>
      </c>
      <c r="B1346">
        <v>19.440000999999999</v>
      </c>
      <c r="C1346">
        <v>19.440000999999999</v>
      </c>
      <c r="D1346">
        <v>19.18</v>
      </c>
      <c r="E1346">
        <v>19.200001</v>
      </c>
      <c r="F1346">
        <v>91969500</v>
      </c>
      <c r="G1346">
        <v>16.869893000000001</v>
      </c>
      <c r="I1346" s="14">
        <f t="shared" ref="I1346:I1409" si="42">+(E1346/E1410)-1</f>
        <v>-9.1339237640285842E-2</v>
      </c>
      <c r="J1346" s="16" t="str">
        <f t="shared" ref="J1346:J1409" si="43">+IF(I1346&gt;=0.2,"YES","NO")</f>
        <v>NO</v>
      </c>
      <c r="K1346" s="18"/>
      <c r="L1346" s="18"/>
      <c r="M1346" s="18"/>
    </row>
    <row r="1347" spans="1:13" x14ac:dyDescent="0.3">
      <c r="A1347" s="12">
        <v>40504</v>
      </c>
      <c r="B1347">
        <v>19.649999999999999</v>
      </c>
      <c r="C1347">
        <v>19.68</v>
      </c>
      <c r="D1347">
        <v>19.379999000000002</v>
      </c>
      <c r="E1347">
        <v>19.559999000000001</v>
      </c>
      <c r="F1347">
        <v>65402000</v>
      </c>
      <c r="G1347">
        <v>17.186202999999999</v>
      </c>
      <c r="I1347" s="14">
        <f t="shared" si="42"/>
        <v>-9.7786023985239834E-2</v>
      </c>
      <c r="J1347" s="16" t="str">
        <f t="shared" si="43"/>
        <v>NO</v>
      </c>
      <c r="K1347" s="18"/>
      <c r="L1347" s="18"/>
      <c r="M1347" s="18"/>
    </row>
    <row r="1348" spans="1:13" x14ac:dyDescent="0.3">
      <c r="A1348" s="12">
        <v>40501</v>
      </c>
      <c r="B1348">
        <v>19.829999999999998</v>
      </c>
      <c r="C1348">
        <v>19.84</v>
      </c>
      <c r="D1348">
        <v>19.5</v>
      </c>
      <c r="E1348">
        <v>19.610001</v>
      </c>
      <c r="F1348">
        <v>100759700</v>
      </c>
      <c r="G1348">
        <v>17.230136000000002</v>
      </c>
      <c r="I1348" s="14">
        <f t="shared" si="42"/>
        <v>-0.11785870445344127</v>
      </c>
      <c r="J1348" s="16" t="str">
        <f t="shared" si="43"/>
        <v>NO</v>
      </c>
      <c r="K1348" s="18"/>
      <c r="L1348" s="18"/>
      <c r="M1348" s="18"/>
    </row>
    <row r="1349" spans="1:13" x14ac:dyDescent="0.3">
      <c r="A1349" s="12">
        <v>40500</v>
      </c>
      <c r="B1349">
        <v>19.73</v>
      </c>
      <c r="C1349">
        <v>19.799999</v>
      </c>
      <c r="D1349">
        <v>19.530000999999999</v>
      </c>
      <c r="E1349">
        <v>19.610001</v>
      </c>
      <c r="F1349">
        <v>102255900</v>
      </c>
      <c r="G1349">
        <v>17.230136000000002</v>
      </c>
      <c r="I1349" s="14">
        <f t="shared" si="42"/>
        <v>-0.11746166145191994</v>
      </c>
      <c r="J1349" s="16" t="str">
        <f t="shared" si="43"/>
        <v>NO</v>
      </c>
      <c r="K1349" s="18"/>
      <c r="L1349" s="18"/>
      <c r="M1349" s="18"/>
    </row>
    <row r="1350" spans="1:13" x14ac:dyDescent="0.3">
      <c r="A1350" s="12">
        <v>40499</v>
      </c>
      <c r="B1350">
        <v>19.620000999999998</v>
      </c>
      <c r="C1350">
        <v>19.68</v>
      </c>
      <c r="D1350">
        <v>19.389999</v>
      </c>
      <c r="E1350">
        <v>19.41</v>
      </c>
      <c r="F1350">
        <v>112439000</v>
      </c>
      <c r="G1350">
        <v>17.054407000000001</v>
      </c>
      <c r="I1350" s="14">
        <f t="shared" si="42"/>
        <v>-0.13386880856760375</v>
      </c>
      <c r="J1350" s="16" t="str">
        <f t="shared" si="43"/>
        <v>NO</v>
      </c>
      <c r="K1350" s="18"/>
      <c r="L1350" s="18"/>
      <c r="M1350" s="18"/>
    </row>
    <row r="1351" spans="1:13" x14ac:dyDescent="0.3">
      <c r="A1351" s="12">
        <v>40498</v>
      </c>
      <c r="B1351">
        <v>19.879999000000002</v>
      </c>
      <c r="C1351">
        <v>19.940000999999999</v>
      </c>
      <c r="D1351">
        <v>19.34</v>
      </c>
      <c r="E1351">
        <v>19.440000999999999</v>
      </c>
      <c r="F1351">
        <v>212301700</v>
      </c>
      <c r="G1351">
        <v>17.080767000000002</v>
      </c>
      <c r="I1351" s="14">
        <f t="shared" si="42"/>
        <v>-0.1183672616039575</v>
      </c>
      <c r="J1351" s="16" t="str">
        <f t="shared" si="43"/>
        <v>NO</v>
      </c>
      <c r="K1351" s="18"/>
      <c r="L1351" s="18"/>
      <c r="M1351" s="18"/>
    </row>
    <row r="1352" spans="1:13" x14ac:dyDescent="0.3">
      <c r="A1352" s="12">
        <v>40497</v>
      </c>
      <c r="B1352">
        <v>20.370000999999998</v>
      </c>
      <c r="C1352">
        <v>20.370000999999998</v>
      </c>
      <c r="D1352">
        <v>19.920000000000002</v>
      </c>
      <c r="E1352">
        <v>19.950001</v>
      </c>
      <c r="F1352">
        <v>137862000</v>
      </c>
      <c r="G1352">
        <v>17.528873000000001</v>
      </c>
      <c r="I1352" s="14">
        <f t="shared" si="42"/>
        <v>-8.9456823368324945E-2</v>
      </c>
      <c r="J1352" s="16" t="str">
        <f t="shared" si="43"/>
        <v>NO</v>
      </c>
      <c r="K1352" s="18"/>
      <c r="L1352" s="18"/>
      <c r="M1352" s="18"/>
    </row>
    <row r="1353" spans="1:13" x14ac:dyDescent="0.3">
      <c r="A1353" s="12">
        <v>40494</v>
      </c>
      <c r="B1353">
        <v>20.620000999999998</v>
      </c>
      <c r="C1353">
        <v>20.67</v>
      </c>
      <c r="D1353">
        <v>20.030000999999999</v>
      </c>
      <c r="E1353">
        <v>20.149999999999999</v>
      </c>
      <c r="F1353">
        <v>234765700</v>
      </c>
      <c r="G1353">
        <v>17.704599999999999</v>
      </c>
      <c r="I1353" s="14">
        <f t="shared" si="42"/>
        <v>-5.664798423932671E-2</v>
      </c>
      <c r="J1353" s="16" t="str">
        <f t="shared" si="43"/>
        <v>NO</v>
      </c>
      <c r="K1353" s="18"/>
      <c r="L1353" s="18"/>
      <c r="M1353" s="18"/>
    </row>
    <row r="1354" spans="1:13" x14ac:dyDescent="0.3">
      <c r="A1354" s="12">
        <v>40493</v>
      </c>
      <c r="B1354">
        <v>20.459999</v>
      </c>
      <c r="C1354">
        <v>20.959999</v>
      </c>
      <c r="D1354">
        <v>20.25</v>
      </c>
      <c r="E1354">
        <v>20.52</v>
      </c>
      <c r="F1354">
        <v>553080300</v>
      </c>
      <c r="G1354">
        <v>18.029698</v>
      </c>
      <c r="I1354" s="14">
        <f t="shared" si="42"/>
        <v>-3.9325887672009063E-2</v>
      </c>
      <c r="J1354" s="16" t="str">
        <f t="shared" si="43"/>
        <v>NO</v>
      </c>
      <c r="K1354" s="18"/>
      <c r="L1354" s="18"/>
      <c r="M1354" s="18"/>
    </row>
    <row r="1355" spans="1:13" x14ac:dyDescent="0.3">
      <c r="A1355" s="12">
        <v>40492</v>
      </c>
      <c r="B1355">
        <v>24.290001</v>
      </c>
      <c r="C1355">
        <v>24.51</v>
      </c>
      <c r="D1355">
        <v>23.99</v>
      </c>
      <c r="E1355">
        <v>24.49</v>
      </c>
      <c r="F1355">
        <v>115576200</v>
      </c>
      <c r="G1355">
        <v>21.517899</v>
      </c>
      <c r="I1355" s="14">
        <f t="shared" si="42"/>
        <v>3.2026970080067274E-2</v>
      </c>
      <c r="J1355" s="16" t="str">
        <f t="shared" si="43"/>
        <v>NO</v>
      </c>
      <c r="K1355" s="18"/>
      <c r="L1355" s="18"/>
      <c r="M1355" s="18"/>
    </row>
    <row r="1356" spans="1:13" x14ac:dyDescent="0.3">
      <c r="A1356" s="12">
        <v>40491</v>
      </c>
      <c r="B1356">
        <v>24.49</v>
      </c>
      <c r="C1356">
        <v>24.6</v>
      </c>
      <c r="D1356">
        <v>24.18</v>
      </c>
      <c r="E1356">
        <v>24.35</v>
      </c>
      <c r="F1356">
        <v>51149000</v>
      </c>
      <c r="G1356">
        <v>21.39489</v>
      </c>
      <c r="I1356" s="14">
        <f t="shared" si="42"/>
        <v>1.6454546131408065E-3</v>
      </c>
      <c r="J1356" s="16" t="str">
        <f t="shared" si="43"/>
        <v>NO</v>
      </c>
      <c r="K1356" s="18"/>
      <c r="L1356" s="18"/>
      <c r="M1356" s="18"/>
    </row>
    <row r="1357" spans="1:13" x14ac:dyDescent="0.3">
      <c r="A1357" s="12">
        <v>40490</v>
      </c>
      <c r="B1357">
        <v>24.35</v>
      </c>
      <c r="C1357">
        <v>24.58</v>
      </c>
      <c r="D1357">
        <v>24.280000999999999</v>
      </c>
      <c r="E1357">
        <v>24.389999</v>
      </c>
      <c r="F1357">
        <v>40378100</v>
      </c>
      <c r="G1357">
        <v>21.430035</v>
      </c>
      <c r="I1357" s="14">
        <f t="shared" si="42"/>
        <v>-1.5341178845377446E-2</v>
      </c>
      <c r="J1357" s="16" t="str">
        <f t="shared" si="43"/>
        <v>NO</v>
      </c>
      <c r="K1357" s="18"/>
      <c r="L1357" s="18"/>
      <c r="M1357" s="18"/>
    </row>
    <row r="1358" spans="1:13" x14ac:dyDescent="0.3">
      <c r="A1358" s="12">
        <v>40487</v>
      </c>
      <c r="B1358">
        <v>24.26</v>
      </c>
      <c r="C1358">
        <v>24.34</v>
      </c>
      <c r="D1358">
        <v>23.879999000000002</v>
      </c>
      <c r="E1358">
        <v>24.26</v>
      </c>
      <c r="F1358">
        <v>41012300</v>
      </c>
      <c r="G1358">
        <v>21.315812000000001</v>
      </c>
      <c r="I1358" s="14">
        <f t="shared" si="42"/>
        <v>7.8936435396759208E-3</v>
      </c>
      <c r="J1358" s="16" t="str">
        <f t="shared" si="43"/>
        <v>NO</v>
      </c>
      <c r="K1358" s="18"/>
      <c r="L1358" s="18"/>
      <c r="M1358" s="18"/>
    </row>
    <row r="1359" spans="1:13" x14ac:dyDescent="0.3">
      <c r="A1359" s="12">
        <v>40486</v>
      </c>
      <c r="B1359">
        <v>23.92</v>
      </c>
      <c r="C1359">
        <v>24.34</v>
      </c>
      <c r="D1359">
        <v>23.889999</v>
      </c>
      <c r="E1359">
        <v>24.209999</v>
      </c>
      <c r="F1359">
        <v>55897800</v>
      </c>
      <c r="G1359">
        <v>21.271878999999998</v>
      </c>
      <c r="I1359" s="14">
        <f t="shared" si="42"/>
        <v>1.6549027720313969E-3</v>
      </c>
      <c r="J1359" s="16" t="str">
        <f t="shared" si="43"/>
        <v>NO</v>
      </c>
      <c r="K1359" s="18"/>
      <c r="L1359" s="18"/>
      <c r="M1359" s="18"/>
    </row>
    <row r="1360" spans="1:13" x14ac:dyDescent="0.3">
      <c r="A1360" s="12">
        <v>40485</v>
      </c>
      <c r="B1360">
        <v>23.290001</v>
      </c>
      <c r="C1360">
        <v>23.74</v>
      </c>
      <c r="D1360">
        <v>23.18</v>
      </c>
      <c r="E1360">
        <v>23.709999</v>
      </c>
      <c r="F1360">
        <v>53861200</v>
      </c>
      <c r="G1360">
        <v>20.832559</v>
      </c>
      <c r="I1360" s="14">
        <f t="shared" si="42"/>
        <v>-1.7812759644273424E-2</v>
      </c>
      <c r="J1360" s="16" t="str">
        <f t="shared" si="43"/>
        <v>NO</v>
      </c>
      <c r="K1360" s="18"/>
      <c r="L1360" s="18"/>
      <c r="M1360" s="18"/>
    </row>
    <row r="1361" spans="1:13" x14ac:dyDescent="0.3">
      <c r="A1361" s="12">
        <v>40484</v>
      </c>
      <c r="B1361">
        <v>23.17</v>
      </c>
      <c r="C1361">
        <v>23.299999</v>
      </c>
      <c r="D1361">
        <v>23.059999000000001</v>
      </c>
      <c r="E1361">
        <v>23.17</v>
      </c>
      <c r="F1361">
        <v>37374800</v>
      </c>
      <c r="G1361">
        <v>20.358094000000001</v>
      </c>
      <c r="I1361" s="14">
        <f t="shared" si="42"/>
        <v>-2.7287993282955392E-2</v>
      </c>
      <c r="J1361" s="16" t="str">
        <f t="shared" si="43"/>
        <v>NO</v>
      </c>
      <c r="K1361" s="18"/>
      <c r="L1361" s="18"/>
      <c r="M1361" s="18"/>
    </row>
    <row r="1362" spans="1:13" x14ac:dyDescent="0.3">
      <c r="A1362" s="12">
        <v>40483</v>
      </c>
      <c r="B1362">
        <v>22.950001</v>
      </c>
      <c r="C1362">
        <v>23.299999</v>
      </c>
      <c r="D1362">
        <v>22.879999000000002</v>
      </c>
      <c r="E1362">
        <v>22.92</v>
      </c>
      <c r="F1362">
        <v>49174300</v>
      </c>
      <c r="G1362">
        <v>20.138434</v>
      </c>
      <c r="I1362" s="14">
        <f t="shared" si="42"/>
        <v>-3.6974749452720501E-2</v>
      </c>
      <c r="J1362" s="16" t="str">
        <f t="shared" si="43"/>
        <v>NO</v>
      </c>
      <c r="K1362" s="18"/>
      <c r="L1362" s="18"/>
      <c r="M1362" s="18"/>
    </row>
    <row r="1363" spans="1:13" x14ac:dyDescent="0.3">
      <c r="A1363" s="12">
        <v>40480</v>
      </c>
      <c r="B1363">
        <v>23.120000999999998</v>
      </c>
      <c r="C1363">
        <v>23.219999000000001</v>
      </c>
      <c r="D1363">
        <v>22.82</v>
      </c>
      <c r="E1363">
        <v>22.860001</v>
      </c>
      <c r="F1363">
        <v>44587900</v>
      </c>
      <c r="G1363">
        <v>20.085716000000001</v>
      </c>
      <c r="I1363" s="14">
        <f t="shared" si="42"/>
        <v>-9.1026874729085439E-3</v>
      </c>
      <c r="J1363" s="16" t="str">
        <f t="shared" si="43"/>
        <v>NO</v>
      </c>
      <c r="K1363" s="18"/>
      <c r="L1363" s="18"/>
      <c r="M1363" s="18"/>
    </row>
    <row r="1364" spans="1:13" x14ac:dyDescent="0.3">
      <c r="A1364" s="12">
        <v>40479</v>
      </c>
      <c r="B1364">
        <v>23.43</v>
      </c>
      <c r="C1364">
        <v>23.49</v>
      </c>
      <c r="D1364">
        <v>23.07</v>
      </c>
      <c r="E1364">
        <v>23.190000999999999</v>
      </c>
      <c r="F1364">
        <v>33677600</v>
      </c>
      <c r="G1364">
        <v>20.375668000000001</v>
      </c>
      <c r="I1364" s="14">
        <f t="shared" si="42"/>
        <v>-8.6161141153007215E-4</v>
      </c>
      <c r="J1364" s="16" t="str">
        <f t="shared" si="43"/>
        <v>NO</v>
      </c>
      <c r="K1364" s="18"/>
      <c r="L1364" s="18"/>
      <c r="M1364" s="18"/>
    </row>
    <row r="1365" spans="1:13" x14ac:dyDescent="0.3">
      <c r="A1365" s="12">
        <v>40478</v>
      </c>
      <c r="B1365">
        <v>23.25</v>
      </c>
      <c r="C1365">
        <v>23.360001</v>
      </c>
      <c r="D1365">
        <v>23.030000999999999</v>
      </c>
      <c r="E1365">
        <v>23.290001</v>
      </c>
      <c r="F1365">
        <v>39164400</v>
      </c>
      <c r="G1365">
        <v>20.463532000000001</v>
      </c>
      <c r="I1365" s="14">
        <f t="shared" si="42"/>
        <v>-4.275246014332823E-3</v>
      </c>
      <c r="J1365" s="16" t="str">
        <f t="shared" si="43"/>
        <v>NO</v>
      </c>
      <c r="K1365" s="18"/>
      <c r="L1365" s="18"/>
      <c r="M1365" s="18"/>
    </row>
    <row r="1366" spans="1:13" x14ac:dyDescent="0.3">
      <c r="A1366" s="12">
        <v>40477</v>
      </c>
      <c r="B1366">
        <v>23.49</v>
      </c>
      <c r="C1366">
        <v>23.75</v>
      </c>
      <c r="D1366">
        <v>23.360001</v>
      </c>
      <c r="E1366">
        <v>23.4</v>
      </c>
      <c r="F1366">
        <v>37680000</v>
      </c>
      <c r="G1366">
        <v>20.560181</v>
      </c>
      <c r="I1366" s="14">
        <f t="shared" si="42"/>
        <v>4.2918885962184294E-3</v>
      </c>
      <c r="J1366" s="16" t="str">
        <f t="shared" si="43"/>
        <v>NO</v>
      </c>
      <c r="K1366" s="18"/>
      <c r="L1366" s="18"/>
      <c r="M1366" s="18"/>
    </row>
    <row r="1367" spans="1:13" x14ac:dyDescent="0.3">
      <c r="A1367" s="12">
        <v>40476</v>
      </c>
      <c r="B1367">
        <v>23.629999000000002</v>
      </c>
      <c r="C1367">
        <v>23.9</v>
      </c>
      <c r="D1367">
        <v>23.57</v>
      </c>
      <c r="E1367">
        <v>23.610001</v>
      </c>
      <c r="F1367">
        <v>37084400</v>
      </c>
      <c r="G1367">
        <v>20.744696000000001</v>
      </c>
      <c r="I1367" s="14">
        <f t="shared" si="42"/>
        <v>0</v>
      </c>
      <c r="J1367" s="16" t="str">
        <f t="shared" si="43"/>
        <v>NO</v>
      </c>
      <c r="K1367" s="18"/>
      <c r="L1367" s="18"/>
      <c r="M1367" s="18"/>
    </row>
    <row r="1368" spans="1:13" x14ac:dyDescent="0.3">
      <c r="A1368" s="12">
        <v>40473</v>
      </c>
      <c r="B1368">
        <v>23.25</v>
      </c>
      <c r="C1368">
        <v>23.49</v>
      </c>
      <c r="D1368">
        <v>23.18</v>
      </c>
      <c r="E1368">
        <v>23.48</v>
      </c>
      <c r="F1368">
        <v>23672100</v>
      </c>
      <c r="G1368">
        <v>20.630472000000001</v>
      </c>
      <c r="I1368" s="14">
        <f t="shared" si="42"/>
        <v>5.5674518201285217E-3</v>
      </c>
      <c r="J1368" s="16" t="str">
        <f t="shared" si="43"/>
        <v>NO</v>
      </c>
      <c r="K1368" s="18"/>
      <c r="L1368" s="18"/>
      <c r="M1368" s="18"/>
    </row>
    <row r="1369" spans="1:13" x14ac:dyDescent="0.3">
      <c r="A1369" s="12">
        <v>40472</v>
      </c>
      <c r="B1369">
        <v>23.48</v>
      </c>
      <c r="C1369">
        <v>23.549999</v>
      </c>
      <c r="D1369">
        <v>22.98</v>
      </c>
      <c r="E1369">
        <v>23.26</v>
      </c>
      <c r="F1369">
        <v>38509300</v>
      </c>
      <c r="G1369">
        <v>20.437172</v>
      </c>
      <c r="I1369" s="14">
        <f t="shared" si="42"/>
        <v>-4.2973785990541025E-4</v>
      </c>
      <c r="J1369" s="16" t="str">
        <f t="shared" si="43"/>
        <v>NO</v>
      </c>
      <c r="K1369" s="18"/>
      <c r="L1369" s="18"/>
      <c r="M1369" s="18"/>
    </row>
    <row r="1370" spans="1:13" x14ac:dyDescent="0.3">
      <c r="A1370" s="12">
        <v>40471</v>
      </c>
      <c r="B1370">
        <v>22.91</v>
      </c>
      <c r="C1370">
        <v>23.58</v>
      </c>
      <c r="D1370">
        <v>22.91</v>
      </c>
      <c r="E1370">
        <v>23.4</v>
      </c>
      <c r="F1370">
        <v>44947300</v>
      </c>
      <c r="G1370">
        <v>20.560181</v>
      </c>
      <c r="I1370" s="14">
        <f t="shared" si="42"/>
        <v>3.7234088529879639E-2</v>
      </c>
      <c r="J1370" s="16" t="str">
        <f t="shared" si="43"/>
        <v>NO</v>
      </c>
      <c r="K1370" s="18"/>
      <c r="L1370" s="18"/>
      <c r="M1370" s="18"/>
    </row>
    <row r="1371" spans="1:13" x14ac:dyDescent="0.3">
      <c r="A1371" s="12">
        <v>40470</v>
      </c>
      <c r="B1371">
        <v>23.1</v>
      </c>
      <c r="C1371">
        <v>23.18</v>
      </c>
      <c r="D1371">
        <v>22.76</v>
      </c>
      <c r="E1371">
        <v>22.969999000000001</v>
      </c>
      <c r="F1371">
        <v>53769400</v>
      </c>
      <c r="G1371">
        <v>20.182365999999998</v>
      </c>
      <c r="I1371" s="14">
        <f t="shared" si="42"/>
        <v>-3.4707159857142456E-3</v>
      </c>
      <c r="J1371" s="16" t="str">
        <f t="shared" si="43"/>
        <v>NO</v>
      </c>
      <c r="K1371" s="18"/>
      <c r="L1371" s="18"/>
      <c r="M1371" s="18"/>
    </row>
    <row r="1372" spans="1:13" x14ac:dyDescent="0.3">
      <c r="A1372" s="12">
        <v>40469</v>
      </c>
      <c r="B1372">
        <v>23.35</v>
      </c>
      <c r="C1372">
        <v>23.5</v>
      </c>
      <c r="D1372">
        <v>23.23</v>
      </c>
      <c r="E1372">
        <v>23.299999</v>
      </c>
      <c r="F1372">
        <v>40606700</v>
      </c>
      <c r="G1372">
        <v>20.472317</v>
      </c>
      <c r="I1372" s="14">
        <f t="shared" si="42"/>
        <v>2.5076946766388053E-2</v>
      </c>
      <c r="J1372" s="16" t="str">
        <f t="shared" si="43"/>
        <v>NO</v>
      </c>
      <c r="K1372" s="18"/>
      <c r="L1372" s="18"/>
      <c r="M1372" s="18"/>
    </row>
    <row r="1373" spans="1:13" x14ac:dyDescent="0.3">
      <c r="A1373" s="12">
        <v>40466</v>
      </c>
      <c r="B1373">
        <v>23.24</v>
      </c>
      <c r="C1373">
        <v>23.4</v>
      </c>
      <c r="D1373">
        <v>23</v>
      </c>
      <c r="E1373">
        <v>23.360001</v>
      </c>
      <c r="F1373">
        <v>50265800</v>
      </c>
      <c r="G1373">
        <v>20.525036</v>
      </c>
      <c r="I1373" s="14">
        <f t="shared" si="42"/>
        <v>2.6813230769230811E-2</v>
      </c>
      <c r="J1373" s="16" t="str">
        <f t="shared" si="43"/>
        <v>NO</v>
      </c>
      <c r="K1373" s="18"/>
      <c r="L1373" s="18"/>
      <c r="M1373" s="18"/>
    </row>
    <row r="1374" spans="1:13" x14ac:dyDescent="0.3">
      <c r="A1374" s="12">
        <v>40465</v>
      </c>
      <c r="B1374">
        <v>23.26</v>
      </c>
      <c r="C1374">
        <v>23.299999</v>
      </c>
      <c r="D1374">
        <v>22.85</v>
      </c>
      <c r="E1374">
        <v>23.07</v>
      </c>
      <c r="F1374">
        <v>38847200</v>
      </c>
      <c r="G1374">
        <v>20.270230000000002</v>
      </c>
      <c r="I1374" s="14">
        <f t="shared" si="42"/>
        <v>-3.5535117056856191E-2</v>
      </c>
      <c r="J1374" s="16" t="str">
        <f t="shared" si="43"/>
        <v>NO</v>
      </c>
      <c r="K1374" s="18"/>
      <c r="L1374" s="18"/>
      <c r="M1374" s="18"/>
    </row>
    <row r="1375" spans="1:13" x14ac:dyDescent="0.3">
      <c r="A1375" s="12">
        <v>40464</v>
      </c>
      <c r="B1375">
        <v>22.93</v>
      </c>
      <c r="C1375">
        <v>23.4</v>
      </c>
      <c r="D1375">
        <v>22.83</v>
      </c>
      <c r="E1375">
        <v>23.18</v>
      </c>
      <c r="F1375">
        <v>66127100</v>
      </c>
      <c r="G1375">
        <v>20.366880999999999</v>
      </c>
      <c r="I1375" s="14">
        <f t="shared" si="42"/>
        <v>-2.3588879528222306E-2</v>
      </c>
      <c r="J1375" s="16" t="str">
        <f t="shared" si="43"/>
        <v>NO</v>
      </c>
      <c r="K1375" s="18"/>
      <c r="L1375" s="18"/>
      <c r="M1375" s="18"/>
    </row>
    <row r="1376" spans="1:13" x14ac:dyDescent="0.3">
      <c r="A1376" s="12">
        <v>40463</v>
      </c>
      <c r="B1376">
        <v>22.379999000000002</v>
      </c>
      <c r="C1376">
        <v>22.75</v>
      </c>
      <c r="D1376">
        <v>22.27</v>
      </c>
      <c r="E1376">
        <v>22.620000999999998</v>
      </c>
      <c r="F1376">
        <v>35299100</v>
      </c>
      <c r="G1376">
        <v>19.874842999999998</v>
      </c>
      <c r="I1376" s="14">
        <f t="shared" si="42"/>
        <v>-2.0355088783023056E-2</v>
      </c>
      <c r="J1376" s="16" t="str">
        <f t="shared" si="43"/>
        <v>NO</v>
      </c>
      <c r="K1376" s="18"/>
      <c r="L1376" s="18"/>
      <c r="M1376" s="18"/>
    </row>
    <row r="1377" spans="1:13" x14ac:dyDescent="0.3">
      <c r="A1377" s="12">
        <v>40462</v>
      </c>
      <c r="B1377">
        <v>22.48</v>
      </c>
      <c r="C1377">
        <v>22.65</v>
      </c>
      <c r="D1377">
        <v>22.379999000000002</v>
      </c>
      <c r="E1377">
        <v>22.469999000000001</v>
      </c>
      <c r="F1377">
        <v>28434500</v>
      </c>
      <c r="G1377">
        <v>19.743044999999999</v>
      </c>
      <c r="I1377" s="14">
        <f t="shared" si="42"/>
        <v>-1.7060454196830444E-2</v>
      </c>
      <c r="J1377" s="16" t="str">
        <f t="shared" si="43"/>
        <v>NO</v>
      </c>
      <c r="K1377" s="18"/>
      <c r="L1377" s="18"/>
      <c r="M1377" s="18"/>
    </row>
    <row r="1378" spans="1:13" x14ac:dyDescent="0.3">
      <c r="A1378" s="12">
        <v>40459</v>
      </c>
      <c r="B1378">
        <v>22.370000999999998</v>
      </c>
      <c r="C1378">
        <v>22.52</v>
      </c>
      <c r="D1378">
        <v>22.09</v>
      </c>
      <c r="E1378">
        <v>22.48</v>
      </c>
      <c r="F1378">
        <v>37806400</v>
      </c>
      <c r="G1378">
        <v>19.751832</v>
      </c>
      <c r="I1378" s="14">
        <f t="shared" si="42"/>
        <v>-9.6916735818646238E-3</v>
      </c>
      <c r="J1378" s="16" t="str">
        <f t="shared" si="43"/>
        <v>NO</v>
      </c>
      <c r="K1378" s="18"/>
      <c r="L1378" s="18"/>
      <c r="M1378" s="18"/>
    </row>
    <row r="1379" spans="1:13" x14ac:dyDescent="0.3">
      <c r="A1379" s="12">
        <v>40458</v>
      </c>
      <c r="B1379">
        <v>22.469999000000001</v>
      </c>
      <c r="C1379">
        <v>22.5</v>
      </c>
      <c r="D1379">
        <v>22.110001</v>
      </c>
      <c r="E1379">
        <v>22.389999</v>
      </c>
      <c r="F1379">
        <v>37842400</v>
      </c>
      <c r="G1379">
        <v>19.672754000000001</v>
      </c>
      <c r="I1379" s="14">
        <f t="shared" si="42"/>
        <v>-7.0953439953589381E-3</v>
      </c>
      <c r="J1379" s="16" t="str">
        <f t="shared" si="43"/>
        <v>NO</v>
      </c>
      <c r="K1379" s="18"/>
      <c r="L1379" s="18"/>
      <c r="M1379" s="18"/>
    </row>
    <row r="1380" spans="1:13" x14ac:dyDescent="0.3">
      <c r="A1380" s="12">
        <v>40457</v>
      </c>
      <c r="B1380">
        <v>22.030000999999999</v>
      </c>
      <c r="C1380">
        <v>22.4</v>
      </c>
      <c r="D1380">
        <v>22.01</v>
      </c>
      <c r="E1380">
        <v>22.299999</v>
      </c>
      <c r="F1380">
        <v>52793100</v>
      </c>
      <c r="G1380">
        <v>19.593677</v>
      </c>
      <c r="I1380" s="14">
        <f t="shared" si="42"/>
        <v>-8.0071619217082501E-3</v>
      </c>
      <c r="J1380" s="16" t="str">
        <f t="shared" si="43"/>
        <v>NO</v>
      </c>
      <c r="K1380" s="18"/>
      <c r="L1380" s="18"/>
      <c r="M1380" s="18"/>
    </row>
    <row r="1381" spans="1:13" x14ac:dyDescent="0.3">
      <c r="A1381" s="12">
        <v>40456</v>
      </c>
      <c r="B1381">
        <v>22.02</v>
      </c>
      <c r="C1381">
        <v>22.120000999999998</v>
      </c>
      <c r="D1381">
        <v>21.77</v>
      </c>
      <c r="E1381">
        <v>21.99</v>
      </c>
      <c r="F1381">
        <v>59683800</v>
      </c>
      <c r="G1381">
        <v>19.321299</v>
      </c>
      <c r="I1381" s="14">
        <f t="shared" si="42"/>
        <v>3.0459231490159278E-2</v>
      </c>
      <c r="J1381" s="16" t="str">
        <f t="shared" si="43"/>
        <v>NO</v>
      </c>
      <c r="K1381" s="18"/>
      <c r="L1381" s="18"/>
      <c r="M1381" s="18"/>
    </row>
    <row r="1382" spans="1:13" x14ac:dyDescent="0.3">
      <c r="A1382" s="12">
        <v>40455</v>
      </c>
      <c r="B1382">
        <v>21.809999000000001</v>
      </c>
      <c r="C1382">
        <v>22</v>
      </c>
      <c r="D1382">
        <v>21.5</v>
      </c>
      <c r="E1382">
        <v>21.76</v>
      </c>
      <c r="F1382">
        <v>31731200</v>
      </c>
      <c r="G1382">
        <v>19.119212000000001</v>
      </c>
      <c r="I1382" s="14">
        <f t="shared" si="42"/>
        <v>2.9815477038120042E-2</v>
      </c>
      <c r="J1382" s="16" t="str">
        <f t="shared" si="43"/>
        <v>NO</v>
      </c>
      <c r="K1382" s="18"/>
      <c r="L1382" s="18"/>
      <c r="M1382" s="18"/>
    </row>
    <row r="1383" spans="1:13" x14ac:dyDescent="0.3">
      <c r="A1383" s="12">
        <v>40452</v>
      </c>
      <c r="B1383">
        <v>22.120000999999998</v>
      </c>
      <c r="C1383">
        <v>22.219999000000001</v>
      </c>
      <c r="D1383">
        <v>21.780000999999999</v>
      </c>
      <c r="E1383">
        <v>21.91</v>
      </c>
      <c r="F1383">
        <v>42184000</v>
      </c>
      <c r="G1383">
        <v>19.251007000000001</v>
      </c>
      <c r="I1383" s="14">
        <f t="shared" si="42"/>
        <v>3.0573847601128801E-2</v>
      </c>
      <c r="J1383" s="16" t="str">
        <f t="shared" si="43"/>
        <v>NO</v>
      </c>
      <c r="K1383" s="18"/>
      <c r="L1383" s="18"/>
      <c r="M1383" s="18"/>
    </row>
    <row r="1384" spans="1:13" x14ac:dyDescent="0.3">
      <c r="A1384" s="12">
        <v>40451</v>
      </c>
      <c r="B1384">
        <v>22.049999</v>
      </c>
      <c r="C1384">
        <v>22.280000999999999</v>
      </c>
      <c r="D1384">
        <v>21.67</v>
      </c>
      <c r="E1384">
        <v>21.9</v>
      </c>
      <c r="F1384">
        <v>56848900</v>
      </c>
      <c r="G1384">
        <v>19.242221000000001</v>
      </c>
      <c r="I1384" s="14">
        <f t="shared" si="42"/>
        <v>2.7686580370088087E-2</v>
      </c>
      <c r="J1384" s="16" t="str">
        <f t="shared" si="43"/>
        <v>NO</v>
      </c>
      <c r="K1384" s="18"/>
      <c r="L1384" s="18"/>
      <c r="M1384" s="18"/>
    </row>
    <row r="1385" spans="1:13" x14ac:dyDescent="0.3">
      <c r="A1385" s="12">
        <v>40450</v>
      </c>
      <c r="B1385">
        <v>21.629999000000002</v>
      </c>
      <c r="C1385">
        <v>21.91</v>
      </c>
      <c r="D1385">
        <v>21.559999000000001</v>
      </c>
      <c r="E1385">
        <v>21.870000999999998</v>
      </c>
      <c r="F1385">
        <v>46307300</v>
      </c>
      <c r="G1385">
        <v>19.215862999999999</v>
      </c>
      <c r="I1385" s="14">
        <f t="shared" si="42"/>
        <v>1.1563366717698198E-2</v>
      </c>
      <c r="J1385" s="16" t="str">
        <f t="shared" si="43"/>
        <v>NO</v>
      </c>
      <c r="K1385" s="18"/>
      <c r="L1385" s="18"/>
      <c r="M1385" s="18"/>
    </row>
    <row r="1386" spans="1:13" x14ac:dyDescent="0.3">
      <c r="A1386" s="12">
        <v>40449</v>
      </c>
      <c r="B1386">
        <v>22</v>
      </c>
      <c r="C1386">
        <v>22.110001</v>
      </c>
      <c r="D1386">
        <v>21.450001</v>
      </c>
      <c r="E1386">
        <v>21.860001</v>
      </c>
      <c r="F1386">
        <v>64748400</v>
      </c>
      <c r="G1386">
        <v>19.207076000000001</v>
      </c>
      <c r="I1386" s="14">
        <f t="shared" si="42"/>
        <v>-2.4977653880463913E-2</v>
      </c>
      <c r="J1386" s="16" t="str">
        <f t="shared" si="43"/>
        <v>NO</v>
      </c>
      <c r="K1386" s="18"/>
      <c r="L1386" s="18"/>
      <c r="M1386" s="18"/>
    </row>
    <row r="1387" spans="1:13" x14ac:dyDescent="0.3">
      <c r="A1387" s="12">
        <v>40448</v>
      </c>
      <c r="B1387">
        <v>22.01</v>
      </c>
      <c r="C1387">
        <v>22.309999000000001</v>
      </c>
      <c r="D1387">
        <v>21.860001</v>
      </c>
      <c r="E1387">
        <v>22.110001</v>
      </c>
      <c r="F1387">
        <v>48649000</v>
      </c>
      <c r="G1387">
        <v>19.426735999999998</v>
      </c>
      <c r="I1387" s="14">
        <f t="shared" si="42"/>
        <v>-3.1559513074841394E-3</v>
      </c>
      <c r="J1387" s="16" t="str">
        <f t="shared" si="43"/>
        <v>NO</v>
      </c>
      <c r="K1387" s="18"/>
      <c r="L1387" s="18"/>
      <c r="M1387" s="18"/>
    </row>
    <row r="1388" spans="1:13" x14ac:dyDescent="0.3">
      <c r="A1388" s="12">
        <v>40445</v>
      </c>
      <c r="B1388">
        <v>21.84</v>
      </c>
      <c r="C1388">
        <v>22.25</v>
      </c>
      <c r="D1388">
        <v>21.75</v>
      </c>
      <c r="E1388">
        <v>22.09</v>
      </c>
      <c r="F1388">
        <v>54235100</v>
      </c>
      <c r="G1388">
        <v>19.409162999999999</v>
      </c>
      <c r="I1388" s="14">
        <f t="shared" si="42"/>
        <v>-2.1267168808152381E-2</v>
      </c>
      <c r="J1388" s="16" t="str">
        <f t="shared" si="43"/>
        <v>NO</v>
      </c>
      <c r="K1388" s="18"/>
      <c r="L1388" s="18"/>
      <c r="M1388" s="18"/>
    </row>
    <row r="1389" spans="1:13" x14ac:dyDescent="0.3">
      <c r="A1389" s="12">
        <v>40444</v>
      </c>
      <c r="B1389">
        <v>21.549999</v>
      </c>
      <c r="C1389">
        <v>21.809999000000001</v>
      </c>
      <c r="D1389">
        <v>21.43</v>
      </c>
      <c r="E1389">
        <v>21.530000999999999</v>
      </c>
      <c r="F1389">
        <v>36037000</v>
      </c>
      <c r="G1389">
        <v>18.917124999999999</v>
      </c>
      <c r="I1389" s="14">
        <f t="shared" si="42"/>
        <v>-5.8180224926499435E-2</v>
      </c>
      <c r="J1389" s="16" t="str">
        <f t="shared" si="43"/>
        <v>NO</v>
      </c>
      <c r="K1389" s="18"/>
      <c r="L1389" s="18"/>
      <c r="M1389" s="18"/>
    </row>
    <row r="1390" spans="1:13" x14ac:dyDescent="0.3">
      <c r="A1390" s="12">
        <v>40443</v>
      </c>
      <c r="B1390">
        <v>21.67</v>
      </c>
      <c r="C1390">
        <v>21.889999</v>
      </c>
      <c r="D1390">
        <v>21.4</v>
      </c>
      <c r="E1390">
        <v>21.67</v>
      </c>
      <c r="F1390">
        <v>49272200</v>
      </c>
      <c r="G1390">
        <v>19.040133999999998</v>
      </c>
      <c r="I1390" s="14">
        <f t="shared" si="42"/>
        <v>-5.6595518354180196E-2</v>
      </c>
      <c r="J1390" s="16" t="str">
        <f t="shared" si="43"/>
        <v>NO</v>
      </c>
      <c r="K1390" s="18"/>
      <c r="L1390" s="18"/>
      <c r="M1390" s="18"/>
    </row>
    <row r="1391" spans="1:13" x14ac:dyDescent="0.3">
      <c r="A1391" s="12">
        <v>40442</v>
      </c>
      <c r="B1391">
        <v>21.780000999999999</v>
      </c>
      <c r="C1391">
        <v>21.959999</v>
      </c>
      <c r="D1391">
        <v>21.370000999999998</v>
      </c>
      <c r="E1391">
        <v>21.639999</v>
      </c>
      <c r="F1391">
        <v>69743300</v>
      </c>
      <c r="G1391">
        <v>19.013774000000002</v>
      </c>
      <c r="I1391" s="14">
        <f t="shared" si="42"/>
        <v>-7.2836375321336799E-2</v>
      </c>
      <c r="J1391" s="16" t="str">
        <f t="shared" si="43"/>
        <v>NO</v>
      </c>
      <c r="K1391" s="18"/>
      <c r="L1391" s="18"/>
      <c r="M1391" s="18"/>
    </row>
    <row r="1392" spans="1:13" x14ac:dyDescent="0.3">
      <c r="A1392" s="12">
        <v>40441</v>
      </c>
      <c r="B1392">
        <v>21.969999000000001</v>
      </c>
      <c r="C1392">
        <v>21.99</v>
      </c>
      <c r="D1392">
        <v>21.639999</v>
      </c>
      <c r="E1392">
        <v>21.75</v>
      </c>
      <c r="F1392">
        <v>55723700</v>
      </c>
      <c r="G1392">
        <v>19.110424999999999</v>
      </c>
      <c r="I1392" s="14">
        <f t="shared" si="42"/>
        <v>-7.4074074074073959E-2</v>
      </c>
      <c r="J1392" s="16" t="str">
        <f t="shared" si="43"/>
        <v>NO</v>
      </c>
      <c r="K1392" s="18"/>
      <c r="L1392" s="18"/>
      <c r="M1392" s="18"/>
    </row>
    <row r="1393" spans="1:13" x14ac:dyDescent="0.3">
      <c r="A1393" s="12">
        <v>40438</v>
      </c>
      <c r="B1393">
        <v>22.07</v>
      </c>
      <c r="C1393">
        <v>22.120000999999998</v>
      </c>
      <c r="D1393">
        <v>21.77</v>
      </c>
      <c r="E1393">
        <v>21.860001</v>
      </c>
      <c r="F1393">
        <v>54756000</v>
      </c>
      <c r="G1393">
        <v>19.207076000000001</v>
      </c>
      <c r="I1393" s="14">
        <f t="shared" si="42"/>
        <v>-5.6538584376348733E-2</v>
      </c>
      <c r="J1393" s="16" t="str">
        <f t="shared" si="43"/>
        <v>NO</v>
      </c>
      <c r="K1393" s="18"/>
      <c r="L1393" s="18"/>
      <c r="M1393" s="18"/>
    </row>
    <row r="1394" spans="1:13" x14ac:dyDescent="0.3">
      <c r="A1394" s="12">
        <v>40437</v>
      </c>
      <c r="B1394">
        <v>21.58</v>
      </c>
      <c r="C1394">
        <v>21.959999</v>
      </c>
      <c r="D1394">
        <v>21.52</v>
      </c>
      <c r="E1394">
        <v>21.93</v>
      </c>
      <c r="F1394">
        <v>47579200</v>
      </c>
      <c r="G1394">
        <v>19.268581000000001</v>
      </c>
      <c r="I1394" s="14">
        <f t="shared" si="42"/>
        <v>-5.839420101355941E-2</v>
      </c>
      <c r="J1394" s="16" t="str">
        <f t="shared" si="43"/>
        <v>NO</v>
      </c>
      <c r="K1394" s="18"/>
      <c r="L1394" s="18"/>
      <c r="M1394" s="18"/>
    </row>
    <row r="1395" spans="1:13" x14ac:dyDescent="0.3">
      <c r="A1395" s="12">
        <v>40436</v>
      </c>
      <c r="B1395">
        <v>21.540001</v>
      </c>
      <c r="C1395">
        <v>21.860001</v>
      </c>
      <c r="D1395">
        <v>21.49</v>
      </c>
      <c r="E1395">
        <v>21.59</v>
      </c>
      <c r="F1395">
        <v>60902400</v>
      </c>
      <c r="G1395">
        <v>18.969843000000001</v>
      </c>
      <c r="I1395" s="14">
        <f t="shared" si="42"/>
        <v>-7.4582083154736356E-2</v>
      </c>
      <c r="J1395" s="16" t="str">
        <f t="shared" si="43"/>
        <v>NO</v>
      </c>
      <c r="K1395" s="18"/>
      <c r="L1395" s="18"/>
      <c r="M1395" s="18"/>
    </row>
    <row r="1396" spans="1:13" x14ac:dyDescent="0.3">
      <c r="A1396" s="12">
        <v>40435</v>
      </c>
      <c r="B1396">
        <v>21.360001</v>
      </c>
      <c r="C1396">
        <v>22.17</v>
      </c>
      <c r="D1396">
        <v>21.209999</v>
      </c>
      <c r="E1396">
        <v>21.450001</v>
      </c>
      <c r="F1396">
        <v>109222400</v>
      </c>
      <c r="G1396">
        <v>18.846834000000001</v>
      </c>
      <c r="I1396" s="14">
        <f t="shared" si="42"/>
        <v>-5.7557073813708337E-2</v>
      </c>
      <c r="J1396" s="16" t="str">
        <f t="shared" si="43"/>
        <v>NO</v>
      </c>
      <c r="K1396" s="18"/>
      <c r="L1396" s="18"/>
      <c r="M1396" s="18"/>
    </row>
    <row r="1397" spans="1:13" x14ac:dyDescent="0.3">
      <c r="A1397" s="12">
        <v>40434</v>
      </c>
      <c r="B1397">
        <v>20.92</v>
      </c>
      <c r="C1397">
        <v>21.34</v>
      </c>
      <c r="D1397">
        <v>20.860001</v>
      </c>
      <c r="E1397">
        <v>21.26</v>
      </c>
      <c r="F1397">
        <v>62445900</v>
      </c>
      <c r="G1397">
        <v>18.679891999999999</v>
      </c>
      <c r="I1397" s="14">
        <f t="shared" si="42"/>
        <v>-7.2020951549541579E-2</v>
      </c>
      <c r="J1397" s="16" t="str">
        <f t="shared" si="43"/>
        <v>NO</v>
      </c>
      <c r="K1397" s="18"/>
      <c r="L1397" s="18"/>
      <c r="M1397" s="18"/>
    </row>
    <row r="1398" spans="1:13" x14ac:dyDescent="0.3">
      <c r="A1398" s="12">
        <v>40431</v>
      </c>
      <c r="B1398">
        <v>20.629999000000002</v>
      </c>
      <c r="C1398">
        <v>20.68</v>
      </c>
      <c r="D1398">
        <v>20.32</v>
      </c>
      <c r="E1398">
        <v>20.620000999999998</v>
      </c>
      <c r="F1398">
        <v>48400600</v>
      </c>
      <c r="G1398">
        <v>18.117562</v>
      </c>
      <c r="I1398" s="14">
        <f t="shared" si="42"/>
        <v>-9.4422441809398405E-2</v>
      </c>
      <c r="J1398" s="16" t="str">
        <f t="shared" si="43"/>
        <v>NO</v>
      </c>
      <c r="K1398" s="18"/>
      <c r="L1398" s="18"/>
      <c r="M1398" s="18"/>
    </row>
    <row r="1399" spans="1:13" x14ac:dyDescent="0.3">
      <c r="A1399" s="12">
        <v>40430</v>
      </c>
      <c r="B1399">
        <v>20.959999</v>
      </c>
      <c r="C1399">
        <v>21.049999</v>
      </c>
      <c r="D1399">
        <v>20.58</v>
      </c>
      <c r="E1399">
        <v>20.610001</v>
      </c>
      <c r="F1399">
        <v>43601000</v>
      </c>
      <c r="G1399">
        <v>18.108775999999999</v>
      </c>
      <c r="I1399" s="14">
        <f t="shared" si="42"/>
        <v>-9.5258994940342512E-2</v>
      </c>
      <c r="J1399" s="16" t="str">
        <f t="shared" si="43"/>
        <v>NO</v>
      </c>
      <c r="K1399" s="18"/>
      <c r="L1399" s="18"/>
      <c r="M1399" s="18"/>
    </row>
    <row r="1400" spans="1:13" x14ac:dyDescent="0.3">
      <c r="A1400" s="12">
        <v>40429</v>
      </c>
      <c r="B1400">
        <v>20.68</v>
      </c>
      <c r="C1400">
        <v>20.889999</v>
      </c>
      <c r="D1400">
        <v>20.549999</v>
      </c>
      <c r="E1400">
        <v>20.639999</v>
      </c>
      <c r="F1400">
        <v>40603000</v>
      </c>
      <c r="G1400">
        <v>18.135134000000001</v>
      </c>
      <c r="I1400" s="14">
        <f t="shared" si="42"/>
        <v>-0.10104530056817518</v>
      </c>
      <c r="J1400" s="16" t="str">
        <f t="shared" si="43"/>
        <v>NO</v>
      </c>
      <c r="K1400" s="18"/>
      <c r="L1400" s="18"/>
      <c r="M1400" s="18"/>
    </row>
    <row r="1401" spans="1:13" x14ac:dyDescent="0.3">
      <c r="A1401" s="12">
        <v>40428</v>
      </c>
      <c r="B1401">
        <v>20.9</v>
      </c>
      <c r="C1401">
        <v>20.99</v>
      </c>
      <c r="D1401">
        <v>20.530000999999999</v>
      </c>
      <c r="E1401">
        <v>20.58</v>
      </c>
      <c r="F1401">
        <v>60556800</v>
      </c>
      <c r="G1401">
        <v>18.082415999999998</v>
      </c>
      <c r="I1401" s="14">
        <f t="shared" si="42"/>
        <v>-9.5782073813708402E-2</v>
      </c>
      <c r="J1401" s="16" t="str">
        <f t="shared" si="43"/>
        <v>NO</v>
      </c>
      <c r="K1401" s="18"/>
      <c r="L1401" s="18"/>
      <c r="M1401" s="18"/>
    </row>
    <row r="1402" spans="1:13" x14ac:dyDescent="0.3">
      <c r="A1402" s="12">
        <v>40424</v>
      </c>
      <c r="B1402">
        <v>20.969999000000001</v>
      </c>
      <c r="C1402">
        <v>21.129999000000002</v>
      </c>
      <c r="D1402">
        <v>20.76</v>
      </c>
      <c r="E1402">
        <v>21.040001</v>
      </c>
      <c r="F1402">
        <v>54485200</v>
      </c>
      <c r="G1402">
        <v>18.486591000000001</v>
      </c>
      <c r="I1402" s="14">
        <f t="shared" si="42"/>
        <v>-8.362360991392026E-2</v>
      </c>
      <c r="J1402" s="16" t="str">
        <f t="shared" si="43"/>
        <v>NO</v>
      </c>
      <c r="K1402" s="18"/>
      <c r="L1402" s="18"/>
      <c r="M1402" s="18"/>
    </row>
    <row r="1403" spans="1:13" x14ac:dyDescent="0.3">
      <c r="A1403" s="12">
        <v>40423</v>
      </c>
      <c r="B1403">
        <v>20.48</v>
      </c>
      <c r="C1403">
        <v>20.700001</v>
      </c>
      <c r="D1403">
        <v>20.309999000000001</v>
      </c>
      <c r="E1403">
        <v>20.52</v>
      </c>
      <c r="F1403">
        <v>59439000</v>
      </c>
      <c r="G1403">
        <v>18.029698</v>
      </c>
      <c r="I1403" s="14">
        <f t="shared" si="42"/>
        <v>-0.13490721479372747</v>
      </c>
      <c r="J1403" s="16" t="str">
        <f t="shared" si="43"/>
        <v>NO</v>
      </c>
      <c r="K1403" s="18"/>
      <c r="L1403" s="18"/>
      <c r="M1403" s="18"/>
    </row>
    <row r="1404" spans="1:13" x14ac:dyDescent="0.3">
      <c r="A1404" s="12">
        <v>40422</v>
      </c>
      <c r="B1404">
        <v>20.350000000000001</v>
      </c>
      <c r="C1404">
        <v>20.700001</v>
      </c>
      <c r="D1404">
        <v>20.25</v>
      </c>
      <c r="E1404">
        <v>20.260000000000002</v>
      </c>
      <c r="F1404">
        <v>80173000</v>
      </c>
      <c r="G1404">
        <v>17.801251000000001</v>
      </c>
      <c r="I1404" s="14">
        <f t="shared" si="42"/>
        <v>-0.13233404710920771</v>
      </c>
      <c r="J1404" s="16" t="str">
        <f t="shared" si="43"/>
        <v>NO</v>
      </c>
      <c r="K1404" s="18"/>
      <c r="L1404" s="18"/>
      <c r="M1404" s="18"/>
    </row>
    <row r="1405" spans="1:13" x14ac:dyDescent="0.3">
      <c r="A1405" s="12">
        <v>40421</v>
      </c>
      <c r="B1405">
        <v>20.110001</v>
      </c>
      <c r="C1405">
        <v>20.370000999999998</v>
      </c>
      <c r="D1405">
        <v>19.82</v>
      </c>
      <c r="E1405">
        <v>19.989999999999998</v>
      </c>
      <c r="F1405">
        <v>94440300</v>
      </c>
      <c r="G1405">
        <v>17.564018000000001</v>
      </c>
      <c r="I1405" s="14">
        <f t="shared" si="42"/>
        <v>-0.13086956521739135</v>
      </c>
      <c r="J1405" s="16" t="str">
        <f t="shared" si="43"/>
        <v>NO</v>
      </c>
      <c r="K1405" s="18"/>
      <c r="L1405" s="18"/>
      <c r="M1405" s="18"/>
    </row>
    <row r="1406" spans="1:13" x14ac:dyDescent="0.3">
      <c r="A1406" s="12">
        <v>40420</v>
      </c>
      <c r="B1406">
        <v>20.799999</v>
      </c>
      <c r="C1406">
        <v>20.889999</v>
      </c>
      <c r="D1406">
        <v>20.290001</v>
      </c>
      <c r="E1406">
        <v>20.32</v>
      </c>
      <c r="F1406">
        <v>58983000</v>
      </c>
      <c r="G1406">
        <v>17.853968999999999</v>
      </c>
      <c r="I1406" s="14">
        <f t="shared" si="42"/>
        <v>-0.12262521588946462</v>
      </c>
      <c r="J1406" s="16" t="str">
        <f t="shared" si="43"/>
        <v>NO</v>
      </c>
      <c r="K1406" s="18"/>
      <c r="L1406" s="18"/>
      <c r="M1406" s="18"/>
    </row>
    <row r="1407" spans="1:13" x14ac:dyDescent="0.3">
      <c r="A1407" s="12">
        <v>40417</v>
      </c>
      <c r="B1407">
        <v>20.84</v>
      </c>
      <c r="C1407">
        <v>20.940000999999999</v>
      </c>
      <c r="D1407">
        <v>20.360001</v>
      </c>
      <c r="E1407">
        <v>20.809999000000001</v>
      </c>
      <c r="F1407">
        <v>62116800</v>
      </c>
      <c r="G1407">
        <v>18.284503000000001</v>
      </c>
      <c r="I1407" s="14">
        <f t="shared" si="42"/>
        <v>-0.12082809463455857</v>
      </c>
      <c r="J1407" s="16" t="str">
        <f t="shared" si="43"/>
        <v>NO</v>
      </c>
      <c r="K1407" s="18"/>
      <c r="L1407" s="18"/>
      <c r="M1407" s="18"/>
    </row>
    <row r="1408" spans="1:13" x14ac:dyDescent="0.3">
      <c r="A1408" s="12">
        <v>40416</v>
      </c>
      <c r="B1408">
        <v>21.18</v>
      </c>
      <c r="C1408">
        <v>21.309999000000001</v>
      </c>
      <c r="D1408">
        <v>20.690000999999999</v>
      </c>
      <c r="E1408">
        <v>20.700001</v>
      </c>
      <c r="F1408">
        <v>53499700</v>
      </c>
      <c r="G1408">
        <v>18.187854000000002</v>
      </c>
      <c r="I1408" s="14">
        <f t="shared" si="42"/>
        <v>-9.5674884039968711E-2</v>
      </c>
      <c r="J1408" s="16" t="str">
        <f t="shared" si="43"/>
        <v>NO</v>
      </c>
      <c r="K1408" s="18"/>
      <c r="L1408" s="18"/>
      <c r="M1408" s="18"/>
    </row>
    <row r="1409" spans="1:13" x14ac:dyDescent="0.3">
      <c r="A1409" s="12">
        <v>40415</v>
      </c>
      <c r="B1409">
        <v>20.99</v>
      </c>
      <c r="C1409">
        <v>21.35</v>
      </c>
      <c r="D1409">
        <v>20.82</v>
      </c>
      <c r="E1409">
        <v>21.209999</v>
      </c>
      <c r="F1409">
        <v>54311000</v>
      </c>
      <c r="G1409">
        <v>18.635959</v>
      </c>
      <c r="I1409" s="14">
        <f t="shared" si="42"/>
        <v>-9.0090093954959038E-2</v>
      </c>
      <c r="J1409" s="16" t="str">
        <f t="shared" si="43"/>
        <v>NO</v>
      </c>
      <c r="K1409" s="18"/>
      <c r="L1409" s="18"/>
      <c r="M1409" s="18"/>
    </row>
    <row r="1410" spans="1:13" x14ac:dyDescent="0.3">
      <c r="A1410" s="12">
        <v>40414</v>
      </c>
      <c r="B1410">
        <v>21.43</v>
      </c>
      <c r="C1410">
        <v>21.450001</v>
      </c>
      <c r="D1410">
        <v>21.1</v>
      </c>
      <c r="E1410">
        <v>21.129999000000002</v>
      </c>
      <c r="F1410">
        <v>74151900</v>
      </c>
      <c r="G1410">
        <v>18.565667000000001</v>
      </c>
      <c r="I1410" s="14">
        <f t="shared" ref="I1410:I1473" si="44">+(E1410/E1474)-1</f>
        <v>-9.5849461024841043E-2</v>
      </c>
      <c r="J1410" s="16" t="str">
        <f t="shared" ref="J1410:J1473" si="45">+IF(I1410&gt;=0.2,"YES","NO")</f>
        <v>NO</v>
      </c>
      <c r="K1410" s="18"/>
      <c r="L1410" s="18"/>
      <c r="M1410" s="18"/>
    </row>
    <row r="1411" spans="1:13" x14ac:dyDescent="0.3">
      <c r="A1411" s="12">
        <v>40413</v>
      </c>
      <c r="B1411">
        <v>22.469999000000001</v>
      </c>
      <c r="C1411">
        <v>22.48</v>
      </c>
      <c r="D1411">
        <v>21.65</v>
      </c>
      <c r="E1411">
        <v>21.68</v>
      </c>
      <c r="F1411">
        <v>49300700</v>
      </c>
      <c r="G1411">
        <v>19.048921</v>
      </c>
      <c r="I1411" s="14">
        <f t="shared" si="44"/>
        <v>-7.5873788400417252E-2</v>
      </c>
      <c r="J1411" s="16" t="str">
        <f t="shared" si="45"/>
        <v>NO</v>
      </c>
      <c r="K1411" s="18"/>
      <c r="L1411" s="18"/>
      <c r="M1411" s="18"/>
    </row>
    <row r="1412" spans="1:13" x14ac:dyDescent="0.3">
      <c r="A1412" s="12">
        <v>40410</v>
      </c>
      <c r="B1412">
        <v>22.190000999999999</v>
      </c>
      <c r="C1412">
        <v>22.41</v>
      </c>
      <c r="D1412">
        <v>22.129999000000002</v>
      </c>
      <c r="E1412">
        <v>22.23</v>
      </c>
      <c r="F1412">
        <v>54657100</v>
      </c>
      <c r="G1412">
        <v>19.532171999999999</v>
      </c>
      <c r="I1412" s="14">
        <f t="shared" si="44"/>
        <v>-4.6332005419648437E-2</v>
      </c>
      <c r="J1412" s="16" t="str">
        <f t="shared" si="45"/>
        <v>NO</v>
      </c>
      <c r="K1412" s="18"/>
      <c r="L1412" s="18"/>
      <c r="M1412" s="18"/>
    </row>
    <row r="1413" spans="1:13" x14ac:dyDescent="0.3">
      <c r="A1413" s="12">
        <v>40409</v>
      </c>
      <c r="B1413">
        <v>22.34</v>
      </c>
      <c r="C1413">
        <v>22.5</v>
      </c>
      <c r="D1413">
        <v>22.01</v>
      </c>
      <c r="E1413">
        <v>22.219999000000001</v>
      </c>
      <c r="F1413">
        <v>71331800</v>
      </c>
      <c r="G1413">
        <v>19.523385000000001</v>
      </c>
      <c r="I1413" s="14">
        <f t="shared" si="44"/>
        <v>-8.4089076669414675E-2</v>
      </c>
      <c r="J1413" s="16" t="str">
        <f t="shared" si="45"/>
        <v>NO</v>
      </c>
      <c r="K1413" s="18"/>
      <c r="L1413" s="18"/>
      <c r="M1413" s="18"/>
    </row>
    <row r="1414" spans="1:13" x14ac:dyDescent="0.3">
      <c r="A1414" s="12">
        <v>40408</v>
      </c>
      <c r="B1414">
        <v>22.040001</v>
      </c>
      <c r="C1414">
        <v>22.51</v>
      </c>
      <c r="D1414">
        <v>22.02</v>
      </c>
      <c r="E1414">
        <v>22.41</v>
      </c>
      <c r="F1414">
        <v>73044200</v>
      </c>
      <c r="G1414">
        <v>19.690328000000001</v>
      </c>
      <c r="I1414" s="14">
        <f t="shared" si="44"/>
        <v>-8.0049298848550943E-2</v>
      </c>
      <c r="J1414" s="16" t="str">
        <f t="shared" si="45"/>
        <v>NO</v>
      </c>
      <c r="K1414" s="18"/>
      <c r="L1414" s="18"/>
      <c r="M1414" s="18"/>
    </row>
    <row r="1415" spans="1:13" x14ac:dyDescent="0.3">
      <c r="A1415" s="12">
        <v>40407</v>
      </c>
      <c r="B1415">
        <v>22.07</v>
      </c>
      <c r="C1415">
        <v>22.290001</v>
      </c>
      <c r="D1415">
        <v>21.950001</v>
      </c>
      <c r="E1415">
        <v>22.049999</v>
      </c>
      <c r="F1415">
        <v>82948700</v>
      </c>
      <c r="G1415">
        <v>19.374016000000001</v>
      </c>
      <c r="I1415" s="14">
        <f t="shared" si="44"/>
        <v>-0.11338970191436659</v>
      </c>
      <c r="J1415" s="16" t="str">
        <f t="shared" si="45"/>
        <v>NO</v>
      </c>
      <c r="K1415" s="18"/>
      <c r="L1415" s="18"/>
      <c r="M1415" s="18"/>
    </row>
    <row r="1416" spans="1:13" x14ac:dyDescent="0.3">
      <c r="A1416" s="12">
        <v>40406</v>
      </c>
      <c r="B1416">
        <v>21.24</v>
      </c>
      <c r="C1416">
        <v>22.120000999999998</v>
      </c>
      <c r="D1416">
        <v>21.219999000000001</v>
      </c>
      <c r="E1416">
        <v>21.91</v>
      </c>
      <c r="F1416">
        <v>88596200</v>
      </c>
      <c r="G1416">
        <v>19.251007000000001</v>
      </c>
      <c r="I1416" s="14">
        <f t="shared" si="44"/>
        <v>-0.12149161501637462</v>
      </c>
      <c r="J1416" s="16" t="str">
        <f t="shared" si="45"/>
        <v>NO</v>
      </c>
      <c r="K1416" s="18"/>
      <c r="L1416" s="18"/>
      <c r="M1416" s="18"/>
    </row>
    <row r="1417" spans="1:13" x14ac:dyDescent="0.3">
      <c r="A1417" s="12">
        <v>40403</v>
      </c>
      <c r="B1417">
        <v>21.51</v>
      </c>
      <c r="C1417">
        <v>21.58</v>
      </c>
      <c r="D1417">
        <v>21.25</v>
      </c>
      <c r="E1417">
        <v>21.360001</v>
      </c>
      <c r="F1417">
        <v>67924100</v>
      </c>
      <c r="G1417">
        <v>18.767755999999999</v>
      </c>
      <c r="I1417" s="14">
        <f t="shared" si="44"/>
        <v>-0.16333724389591675</v>
      </c>
      <c r="J1417" s="16" t="str">
        <f t="shared" si="45"/>
        <v>NO</v>
      </c>
      <c r="K1417" s="18"/>
      <c r="L1417" s="18"/>
      <c r="M1417" s="18"/>
    </row>
    <row r="1418" spans="1:13" x14ac:dyDescent="0.3">
      <c r="A1418" s="12">
        <v>40402</v>
      </c>
      <c r="B1418">
        <v>21.42</v>
      </c>
      <c r="C1418">
        <v>21.610001</v>
      </c>
      <c r="D1418">
        <v>21</v>
      </c>
      <c r="E1418">
        <v>21.360001</v>
      </c>
      <c r="F1418">
        <v>227307900</v>
      </c>
      <c r="G1418">
        <v>18.767755999999999</v>
      </c>
      <c r="I1418" s="14">
        <f t="shared" si="44"/>
        <v>-0.2011966716529543</v>
      </c>
      <c r="J1418" s="16" t="str">
        <f t="shared" si="45"/>
        <v>NO</v>
      </c>
      <c r="K1418" s="18"/>
      <c r="L1418" s="18"/>
      <c r="M1418" s="18"/>
    </row>
    <row r="1419" spans="1:13" x14ac:dyDescent="0.3">
      <c r="A1419" s="12">
        <v>40401</v>
      </c>
      <c r="B1419">
        <v>23.860001</v>
      </c>
      <c r="C1419">
        <v>23.950001</v>
      </c>
      <c r="D1419">
        <v>23.450001</v>
      </c>
      <c r="E1419">
        <v>23.73</v>
      </c>
      <c r="F1419">
        <v>71535700</v>
      </c>
      <c r="G1419">
        <v>20.850131999999999</v>
      </c>
      <c r="I1419" s="14">
        <f t="shared" si="44"/>
        <v>-8.5901351537032045E-2</v>
      </c>
      <c r="J1419" s="16" t="str">
        <f t="shared" si="45"/>
        <v>NO</v>
      </c>
      <c r="K1419" s="18"/>
      <c r="L1419" s="18"/>
      <c r="M1419" s="18"/>
    </row>
    <row r="1420" spans="1:13" x14ac:dyDescent="0.3">
      <c r="A1420" s="12">
        <v>40400</v>
      </c>
      <c r="B1420">
        <v>24.459999</v>
      </c>
      <c r="C1420">
        <v>24.59</v>
      </c>
      <c r="D1420">
        <v>24.16</v>
      </c>
      <c r="E1420">
        <v>24.309999000000001</v>
      </c>
      <c r="F1420">
        <v>59163700</v>
      </c>
      <c r="G1420">
        <v>21.359743999999999</v>
      </c>
      <c r="I1420" s="14">
        <f t="shared" si="44"/>
        <v>-6.9651743959117662E-2</v>
      </c>
      <c r="J1420" s="16" t="str">
        <f t="shared" si="45"/>
        <v>NO</v>
      </c>
      <c r="K1420" s="18"/>
      <c r="L1420" s="18"/>
      <c r="M1420" s="18"/>
    </row>
    <row r="1421" spans="1:13" x14ac:dyDescent="0.3">
      <c r="A1421" s="12">
        <v>40399</v>
      </c>
      <c r="B1421">
        <v>24.209999</v>
      </c>
      <c r="C1421">
        <v>24.870000999999998</v>
      </c>
      <c r="D1421">
        <v>24.200001</v>
      </c>
      <c r="E1421">
        <v>24.77</v>
      </c>
      <c r="F1421">
        <v>64011100</v>
      </c>
      <c r="G1421">
        <v>21.763919000000001</v>
      </c>
      <c r="I1421" s="14">
        <f t="shared" si="44"/>
        <v>2.4282073018295769E-3</v>
      </c>
      <c r="J1421" s="16" t="str">
        <f t="shared" si="45"/>
        <v>NO</v>
      </c>
      <c r="K1421" s="18"/>
      <c r="L1421" s="18"/>
      <c r="M1421" s="18"/>
    </row>
    <row r="1422" spans="1:13" x14ac:dyDescent="0.3">
      <c r="A1422" s="12">
        <v>40396</v>
      </c>
      <c r="B1422">
        <v>23.92</v>
      </c>
      <c r="C1422">
        <v>24.17</v>
      </c>
      <c r="D1422">
        <v>23.6</v>
      </c>
      <c r="E1422">
        <v>24.07</v>
      </c>
      <c r="F1422">
        <v>40439300</v>
      </c>
      <c r="G1422">
        <v>21.148869999999999</v>
      </c>
      <c r="I1422" s="14">
        <f t="shared" si="44"/>
        <v>-5.5708120831698626E-2</v>
      </c>
      <c r="J1422" s="16" t="str">
        <f t="shared" si="45"/>
        <v>NO</v>
      </c>
      <c r="K1422" s="18"/>
      <c r="L1422" s="18"/>
      <c r="M1422" s="18"/>
    </row>
    <row r="1423" spans="1:13" x14ac:dyDescent="0.3">
      <c r="A1423" s="12">
        <v>40395</v>
      </c>
      <c r="B1423">
        <v>24.030000999999999</v>
      </c>
      <c r="C1423">
        <v>24.18</v>
      </c>
      <c r="D1423">
        <v>23.83</v>
      </c>
      <c r="E1423">
        <v>24.17</v>
      </c>
      <c r="F1423">
        <v>30206900</v>
      </c>
      <c r="G1423">
        <v>21.236734999999999</v>
      </c>
      <c r="I1423" s="14">
        <f t="shared" si="44"/>
        <v>-8.9642150269007459E-2</v>
      </c>
      <c r="J1423" s="16" t="str">
        <f t="shared" si="45"/>
        <v>NO</v>
      </c>
      <c r="K1423" s="18"/>
      <c r="L1423" s="18"/>
      <c r="M1423" s="18"/>
    </row>
    <row r="1424" spans="1:13" x14ac:dyDescent="0.3">
      <c r="A1424" s="12">
        <v>40394</v>
      </c>
      <c r="B1424">
        <v>23.790001</v>
      </c>
      <c r="C1424">
        <v>24.25</v>
      </c>
      <c r="D1424">
        <v>23.780000999999999</v>
      </c>
      <c r="E1424">
        <v>24.139999</v>
      </c>
      <c r="F1424">
        <v>48329300</v>
      </c>
      <c r="G1424">
        <v>21.210374999999999</v>
      </c>
      <c r="I1424" s="14">
        <f t="shared" si="44"/>
        <v>-9.1114461261839752E-2</v>
      </c>
      <c r="J1424" s="16" t="str">
        <f t="shared" si="45"/>
        <v>NO</v>
      </c>
      <c r="K1424" s="18"/>
      <c r="L1424" s="18"/>
      <c r="M1424" s="18"/>
    </row>
    <row r="1425" spans="1:13" x14ac:dyDescent="0.3">
      <c r="A1425" s="12">
        <v>40393</v>
      </c>
      <c r="B1425">
        <v>23.84</v>
      </c>
      <c r="C1425">
        <v>23.889999</v>
      </c>
      <c r="D1425">
        <v>23.620000999999998</v>
      </c>
      <c r="E1425">
        <v>23.82</v>
      </c>
      <c r="F1425">
        <v>27135900</v>
      </c>
      <c r="G1425">
        <v>20.929210000000001</v>
      </c>
      <c r="I1425" s="14">
        <f t="shared" si="44"/>
        <v>-0.13507628412940142</v>
      </c>
      <c r="J1425" s="16" t="str">
        <f t="shared" si="45"/>
        <v>NO</v>
      </c>
      <c r="K1425" s="18"/>
      <c r="L1425" s="18"/>
      <c r="M1425" s="18"/>
    </row>
    <row r="1426" spans="1:13" x14ac:dyDescent="0.3">
      <c r="A1426" s="12">
        <v>40392</v>
      </c>
      <c r="B1426">
        <v>23.43</v>
      </c>
      <c r="C1426">
        <v>23.940000999999999</v>
      </c>
      <c r="D1426">
        <v>23.4</v>
      </c>
      <c r="E1426">
        <v>23.799999</v>
      </c>
      <c r="F1426">
        <v>43032200</v>
      </c>
      <c r="G1426">
        <v>20.911636999999999</v>
      </c>
      <c r="I1426" s="14">
        <f t="shared" si="44"/>
        <v>-0.11622729298180468</v>
      </c>
      <c r="J1426" s="16" t="str">
        <f t="shared" si="45"/>
        <v>NO</v>
      </c>
      <c r="K1426" s="18"/>
      <c r="L1426" s="18"/>
      <c r="M1426" s="18"/>
    </row>
    <row r="1427" spans="1:13" x14ac:dyDescent="0.3">
      <c r="A1427" s="12">
        <v>40389</v>
      </c>
      <c r="B1427">
        <v>23.02</v>
      </c>
      <c r="C1427">
        <v>23.4</v>
      </c>
      <c r="D1427">
        <v>22.879999000000002</v>
      </c>
      <c r="E1427">
        <v>23.07</v>
      </c>
      <c r="F1427">
        <v>42185400</v>
      </c>
      <c r="G1427">
        <v>20.270230000000002</v>
      </c>
      <c r="I1427" s="14">
        <f t="shared" si="44"/>
        <v>-0.16200511580075849</v>
      </c>
      <c r="J1427" s="16" t="str">
        <f t="shared" si="45"/>
        <v>NO</v>
      </c>
      <c r="K1427" s="18"/>
      <c r="L1427" s="18"/>
      <c r="M1427" s="18"/>
    </row>
    <row r="1428" spans="1:13" x14ac:dyDescent="0.3">
      <c r="A1428" s="12">
        <v>40388</v>
      </c>
      <c r="B1428">
        <v>23.530000999999999</v>
      </c>
      <c r="C1428">
        <v>26</v>
      </c>
      <c r="D1428">
        <v>22.959999</v>
      </c>
      <c r="E1428">
        <v>23.209999</v>
      </c>
      <c r="F1428">
        <v>37489200</v>
      </c>
      <c r="G1428">
        <v>20.393239000000001</v>
      </c>
      <c r="I1428" s="14">
        <f t="shared" si="44"/>
        <v>-0.14164208056057392</v>
      </c>
      <c r="J1428" s="16" t="str">
        <f t="shared" si="45"/>
        <v>NO</v>
      </c>
      <c r="K1428" s="18"/>
      <c r="L1428" s="18"/>
      <c r="M1428" s="18"/>
    </row>
    <row r="1429" spans="1:13" x14ac:dyDescent="0.3">
      <c r="A1429" s="12">
        <v>40387</v>
      </c>
      <c r="B1429">
        <v>23.290001</v>
      </c>
      <c r="C1429">
        <v>23.620000999999998</v>
      </c>
      <c r="D1429">
        <v>23.25</v>
      </c>
      <c r="E1429">
        <v>23.389999</v>
      </c>
      <c r="F1429">
        <v>41757900</v>
      </c>
      <c r="G1429">
        <v>20.551394999999999</v>
      </c>
      <c r="I1429" s="14">
        <f t="shared" si="44"/>
        <v>-0.13402447241762316</v>
      </c>
      <c r="J1429" s="16" t="str">
        <f t="shared" si="45"/>
        <v>NO</v>
      </c>
      <c r="K1429" s="18"/>
      <c r="L1429" s="18"/>
      <c r="M1429" s="18"/>
    </row>
    <row r="1430" spans="1:13" x14ac:dyDescent="0.3">
      <c r="A1430" s="12">
        <v>40386</v>
      </c>
      <c r="B1430">
        <v>23.68</v>
      </c>
      <c r="C1430">
        <v>23.719999000000001</v>
      </c>
      <c r="D1430">
        <v>23.200001</v>
      </c>
      <c r="E1430">
        <v>23.299999</v>
      </c>
      <c r="F1430">
        <v>47984200</v>
      </c>
      <c r="G1430">
        <v>20.472317</v>
      </c>
      <c r="I1430" s="14">
        <f t="shared" si="44"/>
        <v>-0.15487852738483865</v>
      </c>
      <c r="J1430" s="16" t="str">
        <f t="shared" si="45"/>
        <v>NO</v>
      </c>
      <c r="K1430" s="18"/>
      <c r="L1430" s="18"/>
      <c r="M1430" s="18"/>
    </row>
    <row r="1431" spans="1:13" x14ac:dyDescent="0.3">
      <c r="A1431" s="12">
        <v>40385</v>
      </c>
      <c r="B1431">
        <v>23.32</v>
      </c>
      <c r="C1431">
        <v>23.610001</v>
      </c>
      <c r="D1431">
        <v>23.200001</v>
      </c>
      <c r="E1431">
        <v>23.610001</v>
      </c>
      <c r="F1431">
        <v>38325000</v>
      </c>
      <c r="G1431">
        <v>20.744696000000001</v>
      </c>
      <c r="I1431" s="14">
        <f t="shared" si="44"/>
        <v>-0.14051685986592144</v>
      </c>
      <c r="J1431" s="16" t="str">
        <f t="shared" si="45"/>
        <v>NO</v>
      </c>
      <c r="K1431" s="18"/>
      <c r="L1431" s="18"/>
      <c r="M1431" s="18"/>
    </row>
    <row r="1432" spans="1:13" x14ac:dyDescent="0.3">
      <c r="A1432" s="12">
        <v>40382</v>
      </c>
      <c r="B1432">
        <v>23.16</v>
      </c>
      <c r="C1432">
        <v>23.41</v>
      </c>
      <c r="D1432">
        <v>23.01</v>
      </c>
      <c r="E1432">
        <v>23.35</v>
      </c>
      <c r="F1432">
        <v>39345400</v>
      </c>
      <c r="G1432">
        <v>20.516249999999999</v>
      </c>
      <c r="I1432" s="14">
        <f t="shared" si="44"/>
        <v>-0.14531478770131767</v>
      </c>
      <c r="J1432" s="16" t="str">
        <f t="shared" si="45"/>
        <v>NO</v>
      </c>
      <c r="K1432" s="18"/>
      <c r="L1432" s="18"/>
      <c r="M1432" s="18"/>
    </row>
    <row r="1433" spans="1:13" x14ac:dyDescent="0.3">
      <c r="A1433" s="12">
        <v>40381</v>
      </c>
      <c r="B1433">
        <v>22.73</v>
      </c>
      <c r="C1433">
        <v>23.360001</v>
      </c>
      <c r="D1433">
        <v>22.73</v>
      </c>
      <c r="E1433">
        <v>23.27</v>
      </c>
      <c r="F1433">
        <v>57947100</v>
      </c>
      <c r="G1433">
        <v>20.445958999999998</v>
      </c>
      <c r="I1433" s="14">
        <f t="shared" si="44"/>
        <v>-0.14574155653450804</v>
      </c>
      <c r="J1433" s="16" t="str">
        <f t="shared" si="45"/>
        <v>NO</v>
      </c>
      <c r="K1433" s="18"/>
      <c r="L1433" s="18"/>
      <c r="M1433" s="18"/>
    </row>
    <row r="1434" spans="1:13" x14ac:dyDescent="0.3">
      <c r="A1434" s="12">
        <v>40380</v>
      </c>
      <c r="B1434">
        <v>23.059999000000001</v>
      </c>
      <c r="C1434">
        <v>23.219999000000001</v>
      </c>
      <c r="D1434">
        <v>22.4</v>
      </c>
      <c r="E1434">
        <v>22.559999000000001</v>
      </c>
      <c r="F1434">
        <v>45752100</v>
      </c>
      <c r="G1434">
        <v>19.822123000000001</v>
      </c>
      <c r="I1434" s="14">
        <f t="shared" si="44"/>
        <v>-0.16997796173657098</v>
      </c>
      <c r="J1434" s="16" t="str">
        <f t="shared" si="45"/>
        <v>NO</v>
      </c>
      <c r="K1434" s="18"/>
      <c r="L1434" s="18"/>
      <c r="M1434" s="18"/>
    </row>
    <row r="1435" spans="1:13" x14ac:dyDescent="0.3">
      <c r="A1435" s="12">
        <v>40379</v>
      </c>
      <c r="B1435">
        <v>22.27</v>
      </c>
      <c r="C1435">
        <v>23.08</v>
      </c>
      <c r="D1435">
        <v>22.049999</v>
      </c>
      <c r="E1435">
        <v>23.049999</v>
      </c>
      <c r="F1435">
        <v>66161600</v>
      </c>
      <c r="G1435">
        <v>20.252656999999999</v>
      </c>
      <c r="I1435" s="14">
        <f t="shared" si="44"/>
        <v>-0.14850391577391953</v>
      </c>
      <c r="J1435" s="16" t="str">
        <f t="shared" si="45"/>
        <v>NO</v>
      </c>
      <c r="K1435" s="18"/>
      <c r="L1435" s="18"/>
      <c r="M1435" s="18"/>
    </row>
    <row r="1436" spans="1:13" x14ac:dyDescent="0.3">
      <c r="A1436" s="12">
        <v>40378</v>
      </c>
      <c r="B1436">
        <v>22.870000999999998</v>
      </c>
      <c r="C1436">
        <v>23.030000999999999</v>
      </c>
      <c r="D1436">
        <v>22.549999</v>
      </c>
      <c r="E1436">
        <v>22.73</v>
      </c>
      <c r="F1436">
        <v>54701900</v>
      </c>
      <c r="G1436">
        <v>19.971492000000001</v>
      </c>
      <c r="I1436" s="14">
        <f t="shared" si="44"/>
        <v>-0.15752409191994066</v>
      </c>
      <c r="J1436" s="16" t="str">
        <f t="shared" si="45"/>
        <v>NO</v>
      </c>
      <c r="K1436" s="18"/>
      <c r="L1436" s="18"/>
      <c r="M1436" s="18"/>
    </row>
    <row r="1437" spans="1:13" x14ac:dyDescent="0.3">
      <c r="A1437" s="12">
        <v>40375</v>
      </c>
      <c r="B1437">
        <v>23.870000999999998</v>
      </c>
      <c r="C1437">
        <v>23.870000999999998</v>
      </c>
      <c r="D1437">
        <v>22.610001</v>
      </c>
      <c r="E1437">
        <v>22.75</v>
      </c>
      <c r="F1437">
        <v>77069000</v>
      </c>
      <c r="G1437">
        <v>19.989065</v>
      </c>
      <c r="I1437" s="14">
        <f t="shared" si="44"/>
        <v>-0.16391029635833498</v>
      </c>
      <c r="J1437" s="16" t="str">
        <f t="shared" si="45"/>
        <v>NO</v>
      </c>
      <c r="K1437" s="18"/>
      <c r="L1437" s="18"/>
      <c r="M1437" s="18"/>
    </row>
    <row r="1438" spans="1:13" x14ac:dyDescent="0.3">
      <c r="A1438" s="12">
        <v>40374</v>
      </c>
      <c r="B1438">
        <v>23.700001</v>
      </c>
      <c r="C1438">
        <v>23.959999</v>
      </c>
      <c r="D1438">
        <v>23.42</v>
      </c>
      <c r="E1438">
        <v>23.92</v>
      </c>
      <c r="F1438">
        <v>51771300</v>
      </c>
      <c r="G1438">
        <v>21.017074000000001</v>
      </c>
      <c r="I1438" s="14">
        <f t="shared" si="44"/>
        <v>-0.11011901451335615</v>
      </c>
      <c r="J1438" s="16" t="str">
        <f t="shared" si="45"/>
        <v>NO</v>
      </c>
      <c r="K1438" s="18"/>
      <c r="L1438" s="18"/>
      <c r="M1438" s="18"/>
    </row>
    <row r="1439" spans="1:13" x14ac:dyDescent="0.3">
      <c r="A1439" s="12">
        <v>40373</v>
      </c>
      <c r="B1439">
        <v>23.43</v>
      </c>
      <c r="C1439">
        <v>23.889999</v>
      </c>
      <c r="D1439">
        <v>23.389999</v>
      </c>
      <c r="E1439">
        <v>23.74</v>
      </c>
      <c r="F1439">
        <v>61467200</v>
      </c>
      <c r="G1439">
        <v>20.858919</v>
      </c>
      <c r="I1439" s="14">
        <f t="shared" si="44"/>
        <v>-0.1021180369849457</v>
      </c>
      <c r="J1439" s="16" t="str">
        <f t="shared" si="45"/>
        <v>NO</v>
      </c>
      <c r="K1439" s="18"/>
      <c r="L1439" s="18"/>
      <c r="M1439" s="18"/>
    </row>
    <row r="1440" spans="1:13" x14ac:dyDescent="0.3">
      <c r="A1440" s="12">
        <v>40372</v>
      </c>
      <c r="B1440">
        <v>23.040001</v>
      </c>
      <c r="C1440">
        <v>23.280000999999999</v>
      </c>
      <c r="D1440">
        <v>22.99</v>
      </c>
      <c r="E1440">
        <v>23.09</v>
      </c>
      <c r="F1440">
        <v>45007700</v>
      </c>
      <c r="G1440">
        <v>20.287803</v>
      </c>
      <c r="I1440" s="14">
        <f t="shared" si="44"/>
        <v>-0.12966456352564781</v>
      </c>
      <c r="J1440" s="16" t="str">
        <f t="shared" si="45"/>
        <v>NO</v>
      </c>
      <c r="K1440" s="18"/>
      <c r="L1440" s="18"/>
      <c r="M1440" s="18"/>
    </row>
    <row r="1441" spans="1:13" x14ac:dyDescent="0.3">
      <c r="A1441" s="12">
        <v>40371</v>
      </c>
      <c r="B1441">
        <v>22.610001</v>
      </c>
      <c r="C1441">
        <v>22.98</v>
      </c>
      <c r="D1441">
        <v>22.610001</v>
      </c>
      <c r="E1441">
        <v>22.860001</v>
      </c>
      <c r="F1441">
        <v>30563100</v>
      </c>
      <c r="G1441">
        <v>20.085716000000001</v>
      </c>
      <c r="I1441" s="14">
        <f t="shared" si="44"/>
        <v>-0.14060146616541358</v>
      </c>
      <c r="J1441" s="16" t="str">
        <f t="shared" si="45"/>
        <v>NO</v>
      </c>
      <c r="K1441" s="18"/>
      <c r="L1441" s="18"/>
      <c r="M1441" s="18"/>
    </row>
    <row r="1442" spans="1:13" x14ac:dyDescent="0.3">
      <c r="A1442" s="12">
        <v>40368</v>
      </c>
      <c r="B1442">
        <v>22.549999</v>
      </c>
      <c r="C1442">
        <v>22.809999000000001</v>
      </c>
      <c r="D1442">
        <v>22.43</v>
      </c>
      <c r="E1442">
        <v>22.700001</v>
      </c>
      <c r="F1442">
        <v>41488800</v>
      </c>
      <c r="G1442">
        <v>19.945133999999999</v>
      </c>
      <c r="I1442" s="14">
        <f t="shared" si="44"/>
        <v>-0.13622526117864298</v>
      </c>
      <c r="J1442" s="16" t="str">
        <f t="shared" si="45"/>
        <v>NO</v>
      </c>
      <c r="K1442" s="18"/>
      <c r="L1442" s="18"/>
      <c r="M1442" s="18"/>
    </row>
    <row r="1443" spans="1:13" x14ac:dyDescent="0.3">
      <c r="A1443" s="12">
        <v>40367</v>
      </c>
      <c r="B1443">
        <v>22.67</v>
      </c>
      <c r="C1443">
        <v>22.790001</v>
      </c>
      <c r="D1443">
        <v>22.15</v>
      </c>
      <c r="E1443">
        <v>22.549999</v>
      </c>
      <c r="F1443">
        <v>55310300</v>
      </c>
      <c r="G1443">
        <v>19.813337000000001</v>
      </c>
      <c r="I1443" s="14">
        <f t="shared" si="44"/>
        <v>-0.14388766135155662</v>
      </c>
      <c r="J1443" s="16" t="str">
        <f t="shared" si="45"/>
        <v>NO</v>
      </c>
      <c r="K1443" s="18"/>
      <c r="L1443" s="18"/>
      <c r="M1443" s="18"/>
    </row>
    <row r="1444" spans="1:13" x14ac:dyDescent="0.3">
      <c r="A1444" s="12">
        <v>40366</v>
      </c>
      <c r="B1444">
        <v>21.49</v>
      </c>
      <c r="C1444">
        <v>22.49</v>
      </c>
      <c r="D1444">
        <v>21.450001</v>
      </c>
      <c r="E1444">
        <v>22.48</v>
      </c>
      <c r="F1444">
        <v>70496900</v>
      </c>
      <c r="G1444">
        <v>19.751832</v>
      </c>
      <c r="I1444" s="14">
        <f t="shared" si="44"/>
        <v>-0.14263917401369852</v>
      </c>
      <c r="J1444" s="16" t="str">
        <f t="shared" si="45"/>
        <v>NO</v>
      </c>
      <c r="K1444" s="18"/>
      <c r="L1444" s="18"/>
      <c r="M1444" s="18"/>
    </row>
    <row r="1445" spans="1:13" x14ac:dyDescent="0.3">
      <c r="A1445" s="12">
        <v>40365</v>
      </c>
      <c r="B1445">
        <v>21.42</v>
      </c>
      <c r="C1445">
        <v>21.67</v>
      </c>
      <c r="D1445">
        <v>21.049999</v>
      </c>
      <c r="E1445">
        <v>21.34</v>
      </c>
      <c r="F1445">
        <v>51187800</v>
      </c>
      <c r="G1445">
        <v>18.750183</v>
      </c>
      <c r="I1445" s="14">
        <f t="shared" si="44"/>
        <v>-0.18456247611769205</v>
      </c>
      <c r="J1445" s="16" t="str">
        <f t="shared" si="45"/>
        <v>NO</v>
      </c>
      <c r="K1445" s="18"/>
      <c r="L1445" s="18"/>
      <c r="M1445" s="18"/>
    </row>
    <row r="1446" spans="1:13" x14ac:dyDescent="0.3">
      <c r="A1446" s="12">
        <v>40361</v>
      </c>
      <c r="B1446">
        <v>21.209999</v>
      </c>
      <c r="C1446">
        <v>21.309999000000001</v>
      </c>
      <c r="D1446">
        <v>20.99</v>
      </c>
      <c r="E1446">
        <v>21.129999000000002</v>
      </c>
      <c r="F1446">
        <v>46262200</v>
      </c>
      <c r="G1446">
        <v>18.565667000000001</v>
      </c>
      <c r="I1446" s="14">
        <f t="shared" si="44"/>
        <v>-0.18195900116144004</v>
      </c>
      <c r="J1446" s="16" t="str">
        <f t="shared" si="45"/>
        <v>NO</v>
      </c>
      <c r="K1446" s="18"/>
      <c r="L1446" s="18"/>
      <c r="M1446" s="18"/>
    </row>
    <row r="1447" spans="1:13" x14ac:dyDescent="0.3">
      <c r="A1447" s="12">
        <v>40360</v>
      </c>
      <c r="B1447">
        <v>21.200001</v>
      </c>
      <c r="C1447">
        <v>21.49</v>
      </c>
      <c r="D1447">
        <v>20.93</v>
      </c>
      <c r="E1447">
        <v>21.26</v>
      </c>
      <c r="F1447">
        <v>66345400</v>
      </c>
      <c r="G1447">
        <v>18.679891999999999</v>
      </c>
      <c r="I1447" s="14">
        <f t="shared" si="44"/>
        <v>-0.18325012742027924</v>
      </c>
      <c r="J1447" s="16" t="str">
        <f t="shared" si="45"/>
        <v>NO</v>
      </c>
      <c r="K1447" s="18"/>
      <c r="L1447" s="18"/>
      <c r="M1447" s="18"/>
    </row>
    <row r="1448" spans="1:13" x14ac:dyDescent="0.3">
      <c r="A1448" s="12">
        <v>40359</v>
      </c>
      <c r="B1448">
        <v>21.52</v>
      </c>
      <c r="C1448">
        <v>21.73</v>
      </c>
      <c r="D1448">
        <v>21.24</v>
      </c>
      <c r="E1448">
        <v>21.309999000000001</v>
      </c>
      <c r="F1448">
        <v>57128000</v>
      </c>
      <c r="G1448">
        <v>18.723822999999999</v>
      </c>
      <c r="I1448" s="14">
        <f t="shared" si="44"/>
        <v>-0.20037527204502803</v>
      </c>
      <c r="J1448" s="16" t="str">
        <f t="shared" si="45"/>
        <v>NO</v>
      </c>
      <c r="K1448" s="18"/>
      <c r="L1448" s="18"/>
      <c r="M1448" s="18"/>
    </row>
    <row r="1449" spans="1:13" x14ac:dyDescent="0.3">
      <c r="A1449" s="12">
        <v>40358</v>
      </c>
      <c r="B1449">
        <v>22.15</v>
      </c>
      <c r="C1449">
        <v>22.190000999999999</v>
      </c>
      <c r="D1449">
        <v>21.4</v>
      </c>
      <c r="E1449">
        <v>21.620000999999998</v>
      </c>
      <c r="F1449">
        <v>68951400</v>
      </c>
      <c r="G1449">
        <v>18.996203000000001</v>
      </c>
      <c r="I1449" s="14">
        <f t="shared" si="44"/>
        <v>-0.18445865711052445</v>
      </c>
      <c r="J1449" s="16" t="str">
        <f t="shared" si="45"/>
        <v>NO</v>
      </c>
      <c r="K1449" s="18"/>
      <c r="L1449" s="18"/>
      <c r="M1449" s="18"/>
    </row>
    <row r="1450" spans="1:13" x14ac:dyDescent="0.3">
      <c r="A1450" s="12">
        <v>40357</v>
      </c>
      <c r="B1450">
        <v>22.299999</v>
      </c>
      <c r="C1450">
        <v>22.75</v>
      </c>
      <c r="D1450">
        <v>22.290001</v>
      </c>
      <c r="E1450">
        <v>22.42</v>
      </c>
      <c r="F1450">
        <v>43365000</v>
      </c>
      <c r="G1450">
        <v>19.699114000000002</v>
      </c>
      <c r="I1450" s="14">
        <f t="shared" si="44"/>
        <v>-0.15300336807719561</v>
      </c>
      <c r="J1450" s="16" t="str">
        <f t="shared" si="45"/>
        <v>NO</v>
      </c>
      <c r="K1450" s="18"/>
      <c r="L1450" s="18"/>
      <c r="M1450" s="18"/>
    </row>
    <row r="1451" spans="1:13" x14ac:dyDescent="0.3">
      <c r="A1451" s="12">
        <v>40354</v>
      </c>
      <c r="B1451">
        <v>22.59</v>
      </c>
      <c r="C1451">
        <v>22.67</v>
      </c>
      <c r="D1451">
        <v>22.110001</v>
      </c>
      <c r="E1451">
        <v>22.18</v>
      </c>
      <c r="F1451">
        <v>76899200</v>
      </c>
      <c r="G1451">
        <v>19.488240999999999</v>
      </c>
      <c r="I1451" s="14">
        <f t="shared" si="44"/>
        <v>-0.16080211880438899</v>
      </c>
      <c r="J1451" s="16" t="str">
        <f t="shared" si="45"/>
        <v>NO</v>
      </c>
      <c r="K1451" s="18"/>
      <c r="L1451" s="18"/>
      <c r="M1451" s="18"/>
    </row>
    <row r="1452" spans="1:13" x14ac:dyDescent="0.3">
      <c r="A1452" s="12">
        <v>40353</v>
      </c>
      <c r="B1452">
        <v>22.68</v>
      </c>
      <c r="C1452">
        <v>22.98</v>
      </c>
      <c r="D1452">
        <v>22.469999000000001</v>
      </c>
      <c r="E1452">
        <v>22.57</v>
      </c>
      <c r="F1452">
        <v>58002300</v>
      </c>
      <c r="G1452">
        <v>19.830909999999999</v>
      </c>
      <c r="I1452" s="14">
        <f t="shared" si="44"/>
        <v>-0.14669190371675223</v>
      </c>
      <c r="J1452" s="16" t="str">
        <f t="shared" si="45"/>
        <v>NO</v>
      </c>
      <c r="K1452" s="18"/>
      <c r="L1452" s="18"/>
      <c r="M1452" s="18"/>
    </row>
    <row r="1453" spans="1:13" x14ac:dyDescent="0.3">
      <c r="A1453" s="12">
        <v>40352</v>
      </c>
      <c r="B1453">
        <v>23.110001</v>
      </c>
      <c r="C1453">
        <v>23.139999</v>
      </c>
      <c r="D1453">
        <v>22.639999</v>
      </c>
      <c r="E1453">
        <v>22.860001</v>
      </c>
      <c r="F1453">
        <v>54086100</v>
      </c>
      <c r="G1453">
        <v>20.085716000000001</v>
      </c>
      <c r="I1453" s="14">
        <f t="shared" si="44"/>
        <v>-0.14189182214308638</v>
      </c>
      <c r="J1453" s="16" t="str">
        <f t="shared" si="45"/>
        <v>NO</v>
      </c>
      <c r="K1453" s="18"/>
      <c r="L1453" s="18"/>
      <c r="M1453" s="18"/>
    </row>
    <row r="1454" spans="1:13" x14ac:dyDescent="0.3">
      <c r="A1454" s="12">
        <v>40351</v>
      </c>
      <c r="B1454">
        <v>23.32</v>
      </c>
      <c r="C1454">
        <v>23.65</v>
      </c>
      <c r="D1454">
        <v>22.92</v>
      </c>
      <c r="E1454">
        <v>22.969999000000001</v>
      </c>
      <c r="F1454">
        <v>42148200</v>
      </c>
      <c r="G1454">
        <v>20.182365999999998</v>
      </c>
      <c r="I1454" s="14">
        <f t="shared" si="44"/>
        <v>-0.12595136507034366</v>
      </c>
      <c r="J1454" s="16" t="str">
        <f t="shared" si="45"/>
        <v>NO</v>
      </c>
      <c r="K1454" s="18"/>
      <c r="L1454" s="18"/>
      <c r="M1454" s="18"/>
    </row>
    <row r="1455" spans="1:13" x14ac:dyDescent="0.3">
      <c r="A1455" s="12">
        <v>40350</v>
      </c>
      <c r="B1455">
        <v>23.84</v>
      </c>
      <c r="C1455">
        <v>23.940000999999999</v>
      </c>
      <c r="D1455">
        <v>23.129999000000002</v>
      </c>
      <c r="E1455">
        <v>23.34</v>
      </c>
      <c r="F1455">
        <v>54836700</v>
      </c>
      <c r="G1455">
        <v>20.507463000000001</v>
      </c>
      <c r="I1455" s="14">
        <f t="shared" si="44"/>
        <v>-0.10745697896749518</v>
      </c>
      <c r="J1455" s="16" t="str">
        <f t="shared" si="45"/>
        <v>NO</v>
      </c>
      <c r="K1455" s="18"/>
      <c r="L1455" s="18"/>
      <c r="M1455" s="18"/>
    </row>
    <row r="1456" spans="1:13" x14ac:dyDescent="0.3">
      <c r="A1456" s="12">
        <v>40347</v>
      </c>
      <c r="B1456">
        <v>23.280000999999999</v>
      </c>
      <c r="C1456">
        <v>23.65</v>
      </c>
      <c r="D1456">
        <v>23.15</v>
      </c>
      <c r="E1456">
        <v>23.49</v>
      </c>
      <c r="F1456">
        <v>52422500</v>
      </c>
      <c r="G1456">
        <v>20.639258999999999</v>
      </c>
      <c r="I1456" s="14">
        <f t="shared" si="44"/>
        <v>-0.10820045558086566</v>
      </c>
      <c r="J1456" s="16" t="str">
        <f t="shared" si="45"/>
        <v>NO</v>
      </c>
      <c r="K1456" s="18"/>
      <c r="L1456" s="18"/>
      <c r="M1456" s="18"/>
    </row>
    <row r="1457" spans="1:13" x14ac:dyDescent="0.3">
      <c r="A1457" s="12">
        <v>40346</v>
      </c>
      <c r="B1457">
        <v>23.49</v>
      </c>
      <c r="C1457">
        <v>23.5</v>
      </c>
      <c r="D1457">
        <v>23.049999</v>
      </c>
      <c r="E1457">
        <v>23.17</v>
      </c>
      <c r="F1457">
        <v>52811800</v>
      </c>
      <c r="G1457">
        <v>20.358094000000001</v>
      </c>
      <c r="I1457" s="14">
        <f t="shared" si="44"/>
        <v>-0.1176694592536176</v>
      </c>
      <c r="J1457" s="16" t="str">
        <f t="shared" si="45"/>
        <v>NO</v>
      </c>
      <c r="K1457" s="18"/>
      <c r="L1457" s="18"/>
      <c r="M1457" s="18"/>
    </row>
    <row r="1458" spans="1:13" x14ac:dyDescent="0.3">
      <c r="A1458" s="12">
        <v>40345</v>
      </c>
      <c r="B1458">
        <v>23.110001</v>
      </c>
      <c r="C1458">
        <v>23.780000999999999</v>
      </c>
      <c r="D1458">
        <v>23.09</v>
      </c>
      <c r="E1458">
        <v>23.290001</v>
      </c>
      <c r="F1458">
        <v>73638000</v>
      </c>
      <c r="G1458">
        <v>20.463532000000001</v>
      </c>
      <c r="I1458" s="14">
        <f t="shared" si="44"/>
        <v>-0.10936898661567873</v>
      </c>
      <c r="J1458" s="16" t="str">
        <f t="shared" si="45"/>
        <v>NO</v>
      </c>
      <c r="K1458" s="18"/>
      <c r="L1458" s="18"/>
      <c r="M1458" s="18"/>
    </row>
    <row r="1459" spans="1:13" x14ac:dyDescent="0.3">
      <c r="A1459" s="12">
        <v>40344</v>
      </c>
      <c r="B1459">
        <v>22.82</v>
      </c>
      <c r="C1459">
        <v>23.450001</v>
      </c>
      <c r="D1459">
        <v>22.799999</v>
      </c>
      <c r="E1459">
        <v>23.33</v>
      </c>
      <c r="F1459">
        <v>77834700</v>
      </c>
      <c r="G1459">
        <v>20.498677000000001</v>
      </c>
      <c r="I1459" s="14">
        <f t="shared" si="44"/>
        <v>-0.10544478527607359</v>
      </c>
      <c r="J1459" s="16" t="str">
        <f t="shared" si="45"/>
        <v>NO</v>
      </c>
      <c r="K1459" s="18"/>
      <c r="L1459" s="18"/>
      <c r="M1459" s="18"/>
    </row>
    <row r="1460" spans="1:13" x14ac:dyDescent="0.3">
      <c r="A1460" s="12">
        <v>40343</v>
      </c>
      <c r="B1460">
        <v>23.08</v>
      </c>
      <c r="C1460">
        <v>23.280000999999999</v>
      </c>
      <c r="D1460">
        <v>22.73</v>
      </c>
      <c r="E1460">
        <v>22.76</v>
      </c>
      <c r="F1460">
        <v>57270100</v>
      </c>
      <c r="G1460">
        <v>19.997852000000002</v>
      </c>
      <c r="I1460" s="14">
        <f t="shared" si="44"/>
        <v>-0.12055638023788173</v>
      </c>
      <c r="J1460" s="16" t="str">
        <f t="shared" si="45"/>
        <v>NO</v>
      </c>
      <c r="K1460" s="18"/>
      <c r="L1460" s="18"/>
      <c r="M1460" s="18"/>
    </row>
    <row r="1461" spans="1:13" x14ac:dyDescent="0.3">
      <c r="A1461" s="12">
        <v>40340</v>
      </c>
      <c r="B1461">
        <v>22.530000999999999</v>
      </c>
      <c r="C1461">
        <v>22.99</v>
      </c>
      <c r="D1461">
        <v>22.52</v>
      </c>
      <c r="E1461">
        <v>22.91</v>
      </c>
      <c r="F1461">
        <v>56318300</v>
      </c>
      <c r="G1461">
        <v>20.129648</v>
      </c>
      <c r="I1461" s="14">
        <f t="shared" si="44"/>
        <v>-0.11782822941194571</v>
      </c>
      <c r="J1461" s="16" t="str">
        <f t="shared" si="45"/>
        <v>NO</v>
      </c>
      <c r="K1461" s="18"/>
      <c r="L1461" s="18"/>
      <c r="M1461" s="18"/>
    </row>
    <row r="1462" spans="1:13" x14ac:dyDescent="0.3">
      <c r="A1462" s="12">
        <v>40339</v>
      </c>
      <c r="B1462">
        <v>23</v>
      </c>
      <c r="C1462">
        <v>23.1</v>
      </c>
      <c r="D1462">
        <v>22.51</v>
      </c>
      <c r="E1462">
        <v>22.77</v>
      </c>
      <c r="F1462">
        <v>98936100</v>
      </c>
      <c r="G1462">
        <v>20.006639</v>
      </c>
      <c r="I1462" s="14">
        <f t="shared" si="44"/>
        <v>-0.11982995284770181</v>
      </c>
      <c r="J1462" s="16" t="str">
        <f t="shared" si="45"/>
        <v>NO</v>
      </c>
      <c r="K1462" s="18"/>
      <c r="L1462" s="18"/>
      <c r="M1462" s="18"/>
    </row>
    <row r="1463" spans="1:13" x14ac:dyDescent="0.3">
      <c r="A1463" s="12">
        <v>40338</v>
      </c>
      <c r="B1463">
        <v>23.02</v>
      </c>
      <c r="C1463">
        <v>23.450001</v>
      </c>
      <c r="D1463">
        <v>22.74</v>
      </c>
      <c r="E1463">
        <v>22.780000999999999</v>
      </c>
      <c r="F1463">
        <v>47727700</v>
      </c>
      <c r="G1463">
        <v>20.015425</v>
      </c>
      <c r="I1463" s="14">
        <f t="shared" si="44"/>
        <v>-0.12820505657118486</v>
      </c>
      <c r="J1463" s="16" t="str">
        <f t="shared" si="45"/>
        <v>NO</v>
      </c>
      <c r="K1463" s="18"/>
      <c r="L1463" s="18"/>
      <c r="M1463" s="18"/>
    </row>
    <row r="1464" spans="1:13" x14ac:dyDescent="0.3">
      <c r="A1464" s="12">
        <v>40337</v>
      </c>
      <c r="B1464">
        <v>22.91</v>
      </c>
      <c r="C1464">
        <v>23</v>
      </c>
      <c r="D1464">
        <v>22.52</v>
      </c>
      <c r="E1464">
        <v>22.959999</v>
      </c>
      <c r="F1464">
        <v>71516900</v>
      </c>
      <c r="G1464">
        <v>20.173579</v>
      </c>
      <c r="I1464" s="14">
        <f t="shared" si="44"/>
        <v>-0.12131649909362807</v>
      </c>
      <c r="J1464" s="16" t="str">
        <f t="shared" si="45"/>
        <v>NO</v>
      </c>
      <c r="K1464" s="18"/>
      <c r="L1464" s="18"/>
      <c r="M1464" s="18"/>
    </row>
    <row r="1465" spans="1:13" x14ac:dyDescent="0.3">
      <c r="A1465" s="12">
        <v>40336</v>
      </c>
      <c r="B1465">
        <v>23.01</v>
      </c>
      <c r="C1465">
        <v>23.290001</v>
      </c>
      <c r="D1465">
        <v>22.68</v>
      </c>
      <c r="E1465">
        <v>22.76</v>
      </c>
      <c r="F1465">
        <v>50257700</v>
      </c>
      <c r="G1465">
        <v>19.997852000000002</v>
      </c>
      <c r="I1465" s="14">
        <f t="shared" si="44"/>
        <v>-9.7183621467021752E-2</v>
      </c>
      <c r="J1465" s="16" t="str">
        <f t="shared" si="45"/>
        <v>NO</v>
      </c>
      <c r="K1465" s="18"/>
      <c r="L1465" s="18"/>
      <c r="M1465" s="18"/>
    </row>
    <row r="1466" spans="1:13" x14ac:dyDescent="0.3">
      <c r="A1466" s="12">
        <v>40333</v>
      </c>
      <c r="B1466">
        <v>23.32</v>
      </c>
      <c r="C1466">
        <v>23.549999</v>
      </c>
      <c r="D1466">
        <v>22.76</v>
      </c>
      <c r="E1466">
        <v>22.959999</v>
      </c>
      <c r="F1466">
        <v>60603900</v>
      </c>
      <c r="G1466">
        <v>20.173579</v>
      </c>
      <c r="I1466" s="14">
        <f t="shared" si="44"/>
        <v>-7.9759596001619415E-2</v>
      </c>
      <c r="J1466" s="16" t="str">
        <f t="shared" si="45"/>
        <v>NO</v>
      </c>
      <c r="K1466" s="18"/>
      <c r="L1466" s="18"/>
      <c r="M1466" s="18"/>
    </row>
    <row r="1467" spans="1:13" x14ac:dyDescent="0.3">
      <c r="A1467" s="12">
        <v>40332</v>
      </c>
      <c r="B1467">
        <v>23.49</v>
      </c>
      <c r="C1467">
        <v>23.77</v>
      </c>
      <c r="D1467">
        <v>23.27</v>
      </c>
      <c r="E1467">
        <v>23.719999000000001</v>
      </c>
      <c r="F1467">
        <v>49009800</v>
      </c>
      <c r="G1467">
        <v>20.841346000000001</v>
      </c>
      <c r="I1467" s="14">
        <f t="shared" si="44"/>
        <v>-4.5088607085346122E-2</v>
      </c>
      <c r="J1467" s="16" t="str">
        <f t="shared" si="45"/>
        <v>NO</v>
      </c>
      <c r="K1467" s="18"/>
      <c r="L1467" s="18"/>
      <c r="M1467" s="18"/>
    </row>
    <row r="1468" spans="1:13" x14ac:dyDescent="0.3">
      <c r="A1468" s="12">
        <v>40331</v>
      </c>
      <c r="B1468">
        <v>23.07</v>
      </c>
      <c r="C1468">
        <v>23.370000999999998</v>
      </c>
      <c r="D1468">
        <v>22.74</v>
      </c>
      <c r="E1468">
        <v>23.35</v>
      </c>
      <c r="F1468">
        <v>45748300</v>
      </c>
      <c r="G1468">
        <v>20.516249999999999</v>
      </c>
      <c r="I1468" s="14">
        <f t="shared" si="44"/>
        <v>-5.1198738269047528E-2</v>
      </c>
      <c r="J1468" s="16" t="str">
        <f t="shared" si="45"/>
        <v>NO</v>
      </c>
      <c r="K1468" s="18"/>
      <c r="L1468" s="18"/>
      <c r="M1468" s="18"/>
    </row>
    <row r="1469" spans="1:13" x14ac:dyDescent="0.3">
      <c r="A1469" s="12">
        <v>40330</v>
      </c>
      <c r="B1469">
        <v>22.940000999999999</v>
      </c>
      <c r="C1469">
        <v>23.48</v>
      </c>
      <c r="D1469">
        <v>22.92</v>
      </c>
      <c r="E1469">
        <v>23</v>
      </c>
      <c r="F1469">
        <v>56341200</v>
      </c>
      <c r="G1469">
        <v>20.208725000000001</v>
      </c>
      <c r="I1469" s="14">
        <f t="shared" si="44"/>
        <v>-6.5040650406504086E-2</v>
      </c>
      <c r="J1469" s="16" t="str">
        <f t="shared" si="45"/>
        <v>NO</v>
      </c>
      <c r="K1469" s="18"/>
      <c r="L1469" s="18"/>
      <c r="M1469" s="18"/>
    </row>
    <row r="1470" spans="1:13" x14ac:dyDescent="0.3">
      <c r="A1470" s="12">
        <v>40326</v>
      </c>
      <c r="B1470">
        <v>23.52</v>
      </c>
      <c r="C1470">
        <v>23.57</v>
      </c>
      <c r="D1470">
        <v>22.99</v>
      </c>
      <c r="E1470">
        <v>23.16</v>
      </c>
      <c r="F1470">
        <v>56435900</v>
      </c>
      <c r="G1470">
        <v>20.349308000000001</v>
      </c>
      <c r="I1470" s="14">
        <f t="shared" si="44"/>
        <v>-4.8088779284833461E-2</v>
      </c>
      <c r="J1470" s="16" t="str">
        <f t="shared" si="45"/>
        <v>NO</v>
      </c>
      <c r="K1470" s="18"/>
      <c r="L1470" s="18"/>
      <c r="M1470" s="18"/>
    </row>
    <row r="1471" spans="1:13" x14ac:dyDescent="0.3">
      <c r="A1471" s="12">
        <v>40325</v>
      </c>
      <c r="B1471">
        <v>23.389999</v>
      </c>
      <c r="C1471">
        <v>23.68</v>
      </c>
      <c r="D1471">
        <v>23.02</v>
      </c>
      <c r="E1471">
        <v>23.67</v>
      </c>
      <c r="F1471">
        <v>59790400</v>
      </c>
      <c r="G1471">
        <v>20.797414</v>
      </c>
      <c r="I1471" s="14">
        <f t="shared" si="44"/>
        <v>-2.7127003699136676E-2</v>
      </c>
      <c r="J1471" s="16" t="str">
        <f t="shared" si="45"/>
        <v>NO</v>
      </c>
      <c r="K1471" s="18"/>
      <c r="L1471" s="18"/>
      <c r="M1471" s="18"/>
    </row>
    <row r="1472" spans="1:13" x14ac:dyDescent="0.3">
      <c r="A1472" s="12">
        <v>40324</v>
      </c>
      <c r="B1472">
        <v>23.559999000000001</v>
      </c>
      <c r="C1472">
        <v>23.75</v>
      </c>
      <c r="D1472">
        <v>22.84</v>
      </c>
      <c r="E1472">
        <v>22.889999</v>
      </c>
      <c r="F1472">
        <v>72466100</v>
      </c>
      <c r="G1472">
        <v>20.112074</v>
      </c>
      <c r="I1472" s="14">
        <f t="shared" si="44"/>
        <v>-5.9572760887428133E-2</v>
      </c>
      <c r="J1472" s="16" t="str">
        <f t="shared" si="45"/>
        <v>NO</v>
      </c>
      <c r="K1472" s="18"/>
      <c r="L1472" s="18"/>
      <c r="M1472" s="18"/>
    </row>
    <row r="1473" spans="1:13" x14ac:dyDescent="0.3">
      <c r="A1473" s="12">
        <v>40323</v>
      </c>
      <c r="B1473">
        <v>22.73</v>
      </c>
      <c r="C1473">
        <v>23.309999000000001</v>
      </c>
      <c r="D1473">
        <v>22.6</v>
      </c>
      <c r="E1473">
        <v>23.309999000000001</v>
      </c>
      <c r="F1473">
        <v>64859000</v>
      </c>
      <c r="G1473">
        <v>20.481103000000001</v>
      </c>
      <c r="I1473" s="14">
        <f t="shared" si="44"/>
        <v>-3.0769232048616701E-2</v>
      </c>
      <c r="J1473" s="16" t="str">
        <f t="shared" si="45"/>
        <v>NO</v>
      </c>
      <c r="K1473" s="18"/>
      <c r="L1473" s="18"/>
      <c r="M1473" s="18"/>
    </row>
    <row r="1474" spans="1:13" x14ac:dyDescent="0.3">
      <c r="A1474" s="12">
        <v>40322</v>
      </c>
      <c r="B1474">
        <v>23.459999</v>
      </c>
      <c r="C1474">
        <v>23.700001</v>
      </c>
      <c r="D1474">
        <v>23.129999000000002</v>
      </c>
      <c r="E1474">
        <v>23.370000999999998</v>
      </c>
      <c r="F1474">
        <v>48173300</v>
      </c>
      <c r="G1474">
        <v>20.533823000000002</v>
      </c>
      <c r="I1474" s="14">
        <f t="shared" ref="I1474:I1537" si="46">+(E1474/E1538)-1</f>
        <v>-3.8271524208704721E-2</v>
      </c>
      <c r="J1474" s="16" t="str">
        <f t="shared" ref="J1474:J1537" si="47">+IF(I1474&gt;=0.2,"YES","NO")</f>
        <v>NO</v>
      </c>
      <c r="K1474" s="18"/>
      <c r="L1474" s="18"/>
      <c r="M1474" s="18"/>
    </row>
    <row r="1475" spans="1:13" x14ac:dyDescent="0.3">
      <c r="A1475" s="12">
        <v>40319</v>
      </c>
      <c r="B1475">
        <v>22.67</v>
      </c>
      <c r="C1475">
        <v>23.51</v>
      </c>
      <c r="D1475">
        <v>22.559999000000001</v>
      </c>
      <c r="E1475">
        <v>23.459999</v>
      </c>
      <c r="F1475">
        <v>88178000</v>
      </c>
      <c r="G1475">
        <v>20.612898999999999</v>
      </c>
      <c r="I1475" s="14">
        <f t="shared" si="46"/>
        <v>-3.6945893393025786E-2</v>
      </c>
      <c r="J1475" s="16" t="str">
        <f t="shared" si="47"/>
        <v>NO</v>
      </c>
      <c r="K1475" s="18"/>
      <c r="L1475" s="18"/>
      <c r="M1475" s="18"/>
    </row>
    <row r="1476" spans="1:13" x14ac:dyDescent="0.3">
      <c r="A1476" s="12">
        <v>40318</v>
      </c>
      <c r="B1476">
        <v>23.559999000000001</v>
      </c>
      <c r="C1476">
        <v>23.889999</v>
      </c>
      <c r="D1476">
        <v>23.129999000000002</v>
      </c>
      <c r="E1476">
        <v>23.309999000000001</v>
      </c>
      <c r="F1476">
        <v>97381300</v>
      </c>
      <c r="G1476">
        <v>20.481103000000001</v>
      </c>
      <c r="I1476" s="14">
        <f t="shared" si="46"/>
        <v>-3.9950657333168826E-2</v>
      </c>
      <c r="J1476" s="16" t="str">
        <f t="shared" si="47"/>
        <v>NO</v>
      </c>
      <c r="K1476" s="18"/>
      <c r="L1476" s="18"/>
      <c r="M1476" s="18"/>
    </row>
    <row r="1477" spans="1:13" x14ac:dyDescent="0.3">
      <c r="A1477" s="12">
        <v>40317</v>
      </c>
      <c r="B1477">
        <v>24.23</v>
      </c>
      <c r="C1477">
        <v>24.52</v>
      </c>
      <c r="D1477">
        <v>23.969999000000001</v>
      </c>
      <c r="E1477">
        <v>24.26</v>
      </c>
      <c r="F1477">
        <v>62394300</v>
      </c>
      <c r="G1477">
        <v>21.315812000000001</v>
      </c>
      <c r="I1477" s="14">
        <f t="shared" si="46"/>
        <v>7.8936435396759208E-3</v>
      </c>
      <c r="J1477" s="16" t="str">
        <f t="shared" si="47"/>
        <v>NO</v>
      </c>
      <c r="K1477" s="18"/>
      <c r="L1477" s="18"/>
      <c r="M1477" s="18"/>
    </row>
    <row r="1478" spans="1:13" x14ac:dyDescent="0.3">
      <c r="A1478" s="12">
        <v>40316</v>
      </c>
      <c r="B1478">
        <v>25</v>
      </c>
      <c r="C1478">
        <v>25.02</v>
      </c>
      <c r="D1478">
        <v>24.18</v>
      </c>
      <c r="E1478">
        <v>24.360001</v>
      </c>
      <c r="F1478">
        <v>59688900</v>
      </c>
      <c r="G1478">
        <v>21.403676999999998</v>
      </c>
      <c r="I1478" s="14">
        <f t="shared" si="46"/>
        <v>1.5000041666666686E-2</v>
      </c>
      <c r="J1478" s="16" t="str">
        <f t="shared" si="47"/>
        <v>NO</v>
      </c>
      <c r="K1478" s="18"/>
      <c r="L1478" s="18"/>
      <c r="M1478" s="18"/>
    </row>
    <row r="1479" spans="1:13" x14ac:dyDescent="0.3">
      <c r="A1479" s="12">
        <v>40315</v>
      </c>
      <c r="B1479">
        <v>24.969999000000001</v>
      </c>
      <c r="C1479">
        <v>24.98</v>
      </c>
      <c r="D1479">
        <v>24.26</v>
      </c>
      <c r="E1479">
        <v>24.870000999999998</v>
      </c>
      <c r="F1479">
        <v>72483200</v>
      </c>
      <c r="G1479">
        <v>21.851783000000001</v>
      </c>
      <c r="I1479" s="14">
        <f t="shared" si="46"/>
        <v>4.6717213804713609E-2</v>
      </c>
      <c r="J1479" s="16" t="str">
        <f t="shared" si="47"/>
        <v>NO</v>
      </c>
      <c r="K1479" s="18"/>
      <c r="L1479" s="18"/>
      <c r="M1479" s="18"/>
    </row>
    <row r="1480" spans="1:13" x14ac:dyDescent="0.3">
      <c r="A1480" s="12">
        <v>40312</v>
      </c>
      <c r="B1480">
        <v>25.26</v>
      </c>
      <c r="C1480">
        <v>25.299999</v>
      </c>
      <c r="D1480">
        <v>24.690000999999999</v>
      </c>
      <c r="E1480">
        <v>24.940000999999999</v>
      </c>
      <c r="F1480">
        <v>82159400</v>
      </c>
      <c r="G1480">
        <v>21.913288000000001</v>
      </c>
      <c r="I1480" s="14">
        <f t="shared" si="46"/>
        <v>4.220647722524018E-2</v>
      </c>
      <c r="J1480" s="16" t="str">
        <f t="shared" si="47"/>
        <v>NO</v>
      </c>
      <c r="K1480" s="18"/>
      <c r="L1480" s="18"/>
      <c r="M1480" s="18"/>
    </row>
    <row r="1481" spans="1:13" x14ac:dyDescent="0.3">
      <c r="A1481" s="12">
        <v>40311</v>
      </c>
      <c r="B1481">
        <v>26.09</v>
      </c>
      <c r="C1481">
        <v>26.1</v>
      </c>
      <c r="D1481">
        <v>25.370000999999998</v>
      </c>
      <c r="E1481">
        <v>25.530000999999999</v>
      </c>
      <c r="F1481">
        <v>143656300</v>
      </c>
      <c r="G1481">
        <v>22.431685999999999</v>
      </c>
      <c r="I1481" s="14">
        <f t="shared" si="46"/>
        <v>7.449499158249151E-2</v>
      </c>
      <c r="J1481" s="16" t="str">
        <f t="shared" si="47"/>
        <v>NO</v>
      </c>
      <c r="K1481" s="18"/>
      <c r="L1481" s="18"/>
      <c r="M1481" s="18"/>
    </row>
    <row r="1482" spans="1:13" x14ac:dyDescent="0.3">
      <c r="A1482" s="12">
        <v>40310</v>
      </c>
      <c r="B1482">
        <v>26.219999000000001</v>
      </c>
      <c r="C1482">
        <v>26.799999</v>
      </c>
      <c r="D1482">
        <v>26.190000999999999</v>
      </c>
      <c r="E1482">
        <v>26.74</v>
      </c>
      <c r="F1482">
        <v>66161700</v>
      </c>
      <c r="G1482">
        <v>23.49484</v>
      </c>
      <c r="I1482" s="14">
        <f t="shared" si="46"/>
        <v>0.11929682374620443</v>
      </c>
      <c r="J1482" s="16" t="str">
        <f t="shared" si="47"/>
        <v>NO</v>
      </c>
      <c r="K1482" s="18"/>
      <c r="L1482" s="18"/>
      <c r="M1482" s="18"/>
    </row>
    <row r="1483" spans="1:13" x14ac:dyDescent="0.3">
      <c r="A1483" s="12">
        <v>40309</v>
      </c>
      <c r="B1483">
        <v>26.059999000000001</v>
      </c>
      <c r="C1483">
        <v>26.77</v>
      </c>
      <c r="D1483">
        <v>25.82</v>
      </c>
      <c r="E1483">
        <v>25.959999</v>
      </c>
      <c r="F1483">
        <v>53718000</v>
      </c>
      <c r="G1483">
        <v>22.8095</v>
      </c>
      <c r="I1483" s="14">
        <f t="shared" si="46"/>
        <v>0.10468080851063832</v>
      </c>
      <c r="J1483" s="16" t="str">
        <f t="shared" si="47"/>
        <v>NO</v>
      </c>
      <c r="K1483" s="18"/>
      <c r="L1483" s="18"/>
      <c r="M1483" s="18"/>
    </row>
    <row r="1484" spans="1:13" x14ac:dyDescent="0.3">
      <c r="A1484" s="12">
        <v>40308</v>
      </c>
      <c r="B1484">
        <v>26.120000999999998</v>
      </c>
      <c r="C1484">
        <v>26.530000999999999</v>
      </c>
      <c r="D1484">
        <v>25.9</v>
      </c>
      <c r="E1484">
        <v>26.129999000000002</v>
      </c>
      <c r="F1484">
        <v>74912200</v>
      </c>
      <c r="G1484">
        <v>22.958869</v>
      </c>
      <c r="I1484" s="14">
        <f t="shared" si="46"/>
        <v>0.10253155685520854</v>
      </c>
      <c r="J1484" s="16" t="str">
        <f t="shared" si="47"/>
        <v>NO</v>
      </c>
      <c r="K1484" s="18"/>
      <c r="L1484" s="18"/>
      <c r="M1484" s="18"/>
    </row>
    <row r="1485" spans="1:13" x14ac:dyDescent="0.3">
      <c r="A1485" s="12">
        <v>40305</v>
      </c>
      <c r="B1485">
        <v>25.52</v>
      </c>
      <c r="C1485">
        <v>25.639999</v>
      </c>
      <c r="D1485">
        <v>24.33</v>
      </c>
      <c r="E1485">
        <v>24.709999</v>
      </c>
      <c r="F1485">
        <v>95894500</v>
      </c>
      <c r="G1485">
        <v>21.711199000000001</v>
      </c>
      <c r="I1485" s="14">
        <f t="shared" si="46"/>
        <v>6.6925690846286745E-2</v>
      </c>
      <c r="J1485" s="16" t="str">
        <f t="shared" si="47"/>
        <v>NO</v>
      </c>
      <c r="K1485" s="18"/>
      <c r="L1485" s="18"/>
      <c r="M1485" s="18"/>
    </row>
    <row r="1486" spans="1:13" x14ac:dyDescent="0.3">
      <c r="A1486" s="12">
        <v>40304</v>
      </c>
      <c r="B1486">
        <v>26.4</v>
      </c>
      <c r="C1486">
        <v>26.65</v>
      </c>
      <c r="D1486">
        <v>23.23</v>
      </c>
      <c r="E1486">
        <v>25.49</v>
      </c>
      <c r="F1486">
        <v>97908000</v>
      </c>
      <c r="G1486">
        <v>22.396539000000001</v>
      </c>
      <c r="I1486" s="14">
        <f t="shared" si="46"/>
        <v>0.10489813610749876</v>
      </c>
      <c r="J1486" s="16" t="str">
        <f t="shared" si="47"/>
        <v>NO</v>
      </c>
      <c r="K1486" s="18"/>
      <c r="L1486" s="18"/>
      <c r="M1486" s="18"/>
    </row>
    <row r="1487" spans="1:13" x14ac:dyDescent="0.3">
      <c r="A1487" s="12">
        <v>40303</v>
      </c>
      <c r="B1487">
        <v>26.309999000000001</v>
      </c>
      <c r="C1487">
        <v>26.82</v>
      </c>
      <c r="D1487">
        <v>26.15</v>
      </c>
      <c r="E1487">
        <v>26.549999</v>
      </c>
      <c r="F1487">
        <v>49889300</v>
      </c>
      <c r="G1487">
        <v>23.327898000000001</v>
      </c>
      <c r="I1487" s="14">
        <f t="shared" si="46"/>
        <v>0.15334487402258912</v>
      </c>
      <c r="J1487" s="16" t="str">
        <f t="shared" si="47"/>
        <v>NO</v>
      </c>
      <c r="K1487" s="18"/>
      <c r="L1487" s="18"/>
      <c r="M1487" s="18"/>
    </row>
    <row r="1488" spans="1:13" x14ac:dyDescent="0.3">
      <c r="A1488" s="12">
        <v>40302</v>
      </c>
      <c r="B1488">
        <v>27.24</v>
      </c>
      <c r="C1488">
        <v>27.25</v>
      </c>
      <c r="D1488">
        <v>26.4</v>
      </c>
      <c r="E1488">
        <v>26.559999000000001</v>
      </c>
      <c r="F1488">
        <v>52347200</v>
      </c>
      <c r="G1488">
        <v>23.336684000000002</v>
      </c>
      <c r="I1488" s="14">
        <f t="shared" si="46"/>
        <v>0.16849973603167623</v>
      </c>
      <c r="J1488" s="16" t="str">
        <f t="shared" si="47"/>
        <v>NO</v>
      </c>
      <c r="K1488" s="18"/>
      <c r="L1488" s="18"/>
      <c r="M1488" s="18"/>
    </row>
    <row r="1489" spans="1:14" x14ac:dyDescent="0.3">
      <c r="A1489" s="12">
        <v>40301</v>
      </c>
      <c r="B1489">
        <v>27.030000999999999</v>
      </c>
      <c r="C1489">
        <v>27.690000999999999</v>
      </c>
      <c r="D1489">
        <v>27.01</v>
      </c>
      <c r="E1489">
        <v>27.540001</v>
      </c>
      <c r="F1489">
        <v>44974900</v>
      </c>
      <c r="G1489">
        <v>24.197752999999999</v>
      </c>
      <c r="I1489" s="14">
        <f t="shared" si="46"/>
        <v>0.22563427795435143</v>
      </c>
      <c r="J1489" s="16" t="str">
        <f t="shared" si="47"/>
        <v>YES</v>
      </c>
      <c r="K1489" s="18"/>
      <c r="L1489" s="18"/>
      <c r="M1489" s="18"/>
    </row>
    <row r="1490" spans="1:14" x14ac:dyDescent="0.3">
      <c r="A1490" s="12">
        <v>40298</v>
      </c>
      <c r="B1490">
        <v>27.68</v>
      </c>
      <c r="C1490">
        <v>27.74</v>
      </c>
      <c r="D1490">
        <v>26.92</v>
      </c>
      <c r="E1490">
        <v>26.93</v>
      </c>
      <c r="F1490">
        <v>41886700</v>
      </c>
      <c r="G1490">
        <v>23.661781999999999</v>
      </c>
      <c r="I1490" s="14">
        <f t="shared" si="46"/>
        <v>0.19582593250444047</v>
      </c>
      <c r="J1490" s="16" t="str">
        <f t="shared" si="47"/>
        <v>NO</v>
      </c>
      <c r="K1490" s="18"/>
      <c r="L1490" s="18"/>
      <c r="M1490" s="18"/>
    </row>
    <row r="1491" spans="1:14" x14ac:dyDescent="0.3">
      <c r="A1491" s="12">
        <v>40297</v>
      </c>
      <c r="B1491">
        <v>27.1</v>
      </c>
      <c r="C1491">
        <v>27.639999</v>
      </c>
      <c r="D1491">
        <v>27.1</v>
      </c>
      <c r="E1491">
        <v>27.530000999999999</v>
      </c>
      <c r="F1491">
        <v>41865500</v>
      </c>
      <c r="G1491">
        <v>24.188966000000001</v>
      </c>
      <c r="I1491" s="14">
        <f t="shared" si="46"/>
        <v>0.18920090712742987</v>
      </c>
      <c r="J1491" s="16" t="str">
        <f t="shared" si="47"/>
        <v>NO</v>
      </c>
      <c r="K1491" s="18"/>
      <c r="L1491" s="18"/>
      <c r="M1491" s="18"/>
    </row>
    <row r="1492" spans="1:14" x14ac:dyDescent="0.3">
      <c r="A1492" s="12">
        <v>40296</v>
      </c>
      <c r="B1492">
        <v>27.110001</v>
      </c>
      <c r="C1492">
        <v>27.379999000000002</v>
      </c>
      <c r="D1492">
        <v>26.82</v>
      </c>
      <c r="E1492">
        <v>27.040001</v>
      </c>
      <c r="F1492">
        <v>54475300</v>
      </c>
      <c r="G1492">
        <v>23.758433</v>
      </c>
      <c r="I1492" s="14">
        <f t="shared" si="46"/>
        <v>0.18078606986899581</v>
      </c>
      <c r="J1492" s="16" t="str">
        <f t="shared" si="47"/>
        <v>NO</v>
      </c>
      <c r="K1492" s="18"/>
      <c r="L1492" s="18"/>
      <c r="M1492" s="18"/>
    </row>
    <row r="1493" spans="1:14" x14ac:dyDescent="0.3">
      <c r="A1493" s="12">
        <v>40295</v>
      </c>
      <c r="B1493">
        <v>27.41</v>
      </c>
      <c r="C1493">
        <v>27.58</v>
      </c>
      <c r="D1493">
        <v>26.73</v>
      </c>
      <c r="E1493">
        <v>27.01</v>
      </c>
      <c r="F1493">
        <v>57167400</v>
      </c>
      <c r="G1493">
        <v>23.732073</v>
      </c>
      <c r="I1493" s="14">
        <f t="shared" si="46"/>
        <v>0.17485863418877789</v>
      </c>
      <c r="J1493" s="16" t="str">
        <f t="shared" si="47"/>
        <v>NO</v>
      </c>
      <c r="K1493" s="18"/>
      <c r="L1493" s="18"/>
      <c r="M1493" s="18"/>
    </row>
    <row r="1494" spans="1:14" x14ac:dyDescent="0.3">
      <c r="A1494" s="12">
        <v>40294</v>
      </c>
      <c r="B1494">
        <v>27.58</v>
      </c>
      <c r="C1494">
        <v>27.700001</v>
      </c>
      <c r="D1494">
        <v>27.48</v>
      </c>
      <c r="E1494">
        <v>27.57</v>
      </c>
      <c r="F1494">
        <v>35663400</v>
      </c>
      <c r="G1494">
        <v>24.224111000000001</v>
      </c>
      <c r="I1494" s="14">
        <f t="shared" si="46"/>
        <v>0.2002612625276996</v>
      </c>
      <c r="J1494" s="17" t="str">
        <f t="shared" si="47"/>
        <v>YES</v>
      </c>
      <c r="K1494" s="18">
        <f>+(E1473/E1494)-1</f>
        <v>-0.15451581429089589</v>
      </c>
      <c r="L1494" s="18">
        <f>+(E1432/E1494)-1</f>
        <v>-0.15306492564381569</v>
      </c>
      <c r="M1494" s="18">
        <f>+(E1243/E1494)-1</f>
        <v>-0.38556398258977154</v>
      </c>
      <c r="N1494" t="s">
        <v>12</v>
      </c>
    </row>
    <row r="1495" spans="1:14" x14ac:dyDescent="0.3">
      <c r="A1495" s="12">
        <v>40291</v>
      </c>
      <c r="B1495">
        <v>27.379999000000002</v>
      </c>
      <c r="C1495">
        <v>27.51</v>
      </c>
      <c r="D1495">
        <v>27.209999</v>
      </c>
      <c r="E1495">
        <v>27.469999000000001</v>
      </c>
      <c r="F1495">
        <v>39305500</v>
      </c>
      <c r="G1495">
        <v>24.136247000000001</v>
      </c>
      <c r="I1495" s="14">
        <f t="shared" si="46"/>
        <v>0.14553790658882404</v>
      </c>
      <c r="J1495" s="16" t="str">
        <f t="shared" si="47"/>
        <v>NO</v>
      </c>
      <c r="K1495" s="19">
        <f>+AVERAGE(K2:K1494)</f>
        <v>-3.1370145491308454E-3</v>
      </c>
      <c r="L1495" s="19">
        <f>+AVERAGE(L2:L1494)</f>
        <v>-2.9636230375996185E-2</v>
      </c>
      <c r="M1495" s="19">
        <f>+AVERAGE(M2:M1494)</f>
        <v>-9.5612370498611002E-2</v>
      </c>
      <c r="N1495" t="s">
        <v>31</v>
      </c>
    </row>
    <row r="1496" spans="1:14" x14ac:dyDescent="0.3">
      <c r="A1496" s="12">
        <v>40290</v>
      </c>
      <c r="B1496">
        <v>27.08</v>
      </c>
      <c r="C1496">
        <v>27.370000999999998</v>
      </c>
      <c r="D1496">
        <v>26.719999000000001</v>
      </c>
      <c r="E1496">
        <v>27.32</v>
      </c>
      <c r="F1496">
        <v>44843600</v>
      </c>
      <c r="G1496">
        <v>24.004451</v>
      </c>
      <c r="I1496" s="14">
        <f t="shared" si="46"/>
        <v>0.11921343711593613</v>
      </c>
      <c r="J1496" s="16" t="str">
        <f t="shared" si="47"/>
        <v>NO</v>
      </c>
      <c r="K1496" s="20">
        <f>+K1495*12</f>
        <v>-3.7644174589570145E-2</v>
      </c>
      <c r="L1496" s="20">
        <f>+L1495*4</f>
        <v>-0.11854492150398474</v>
      </c>
      <c r="M1496" s="20">
        <f>+M1495</f>
        <v>-9.5612370498611002E-2</v>
      </c>
      <c r="N1496" t="s">
        <v>32</v>
      </c>
    </row>
    <row r="1497" spans="1:14" x14ac:dyDescent="0.3">
      <c r="A1497" s="12">
        <v>40289</v>
      </c>
      <c r="B1497">
        <v>27.17</v>
      </c>
      <c r="C1497">
        <v>27.4</v>
      </c>
      <c r="D1497">
        <v>27.120000999999998</v>
      </c>
      <c r="E1497">
        <v>27.24</v>
      </c>
      <c r="F1497">
        <v>42737800</v>
      </c>
      <c r="G1497">
        <v>23.934159999999999</v>
      </c>
      <c r="I1497" s="14">
        <f t="shared" si="46"/>
        <v>9.6177062374245281E-2</v>
      </c>
      <c r="J1497" s="16" t="str">
        <f t="shared" si="47"/>
        <v>NO</v>
      </c>
      <c r="K1497" s="18"/>
      <c r="L1497" s="18"/>
      <c r="M1497" s="18"/>
    </row>
    <row r="1498" spans="1:14" x14ac:dyDescent="0.3">
      <c r="A1498" s="12">
        <v>40288</v>
      </c>
      <c r="B1498">
        <v>27.190000999999999</v>
      </c>
      <c r="C1498">
        <v>27.450001</v>
      </c>
      <c r="D1498">
        <v>27.059999000000001</v>
      </c>
      <c r="E1498">
        <v>27.18</v>
      </c>
      <c r="F1498">
        <v>47166000</v>
      </c>
      <c r="G1498">
        <v>23.881442</v>
      </c>
      <c r="I1498" s="14">
        <f t="shared" si="46"/>
        <v>0.11393442622950833</v>
      </c>
      <c r="J1498" s="16" t="str">
        <f t="shared" si="47"/>
        <v>NO</v>
      </c>
      <c r="K1498" s="18"/>
      <c r="L1498" s="18"/>
      <c r="M1498" s="18"/>
    </row>
    <row r="1499" spans="1:14" x14ac:dyDescent="0.3">
      <c r="A1499" s="12">
        <v>40287</v>
      </c>
      <c r="B1499">
        <v>26.93</v>
      </c>
      <c r="C1499">
        <v>27.110001</v>
      </c>
      <c r="D1499">
        <v>26.549999</v>
      </c>
      <c r="E1499">
        <v>27.07</v>
      </c>
      <c r="F1499">
        <v>43888900</v>
      </c>
      <c r="G1499">
        <v>23.784790999999998</v>
      </c>
      <c r="I1499" s="14">
        <f t="shared" si="46"/>
        <v>8.4969896393992217E-2</v>
      </c>
      <c r="J1499" s="16" t="str">
        <f t="shared" si="47"/>
        <v>NO</v>
      </c>
      <c r="K1499" s="18"/>
      <c r="L1499" s="18"/>
      <c r="M1499" s="18"/>
    </row>
    <row r="1500" spans="1:14" x14ac:dyDescent="0.3">
      <c r="A1500" s="12">
        <v>40284</v>
      </c>
      <c r="B1500">
        <v>27.15</v>
      </c>
      <c r="C1500">
        <v>27.440000999999999</v>
      </c>
      <c r="D1500">
        <v>26.790001</v>
      </c>
      <c r="E1500">
        <v>26.98</v>
      </c>
      <c r="F1500">
        <v>68523400</v>
      </c>
      <c r="G1500">
        <v>23.705712999999999</v>
      </c>
      <c r="I1500" s="14">
        <f t="shared" si="46"/>
        <v>9.4967576906151763E-2</v>
      </c>
      <c r="J1500" s="16" t="str">
        <f t="shared" si="47"/>
        <v>NO</v>
      </c>
      <c r="K1500" s="18"/>
      <c r="L1500" s="18"/>
      <c r="M1500" s="18"/>
    </row>
    <row r="1501" spans="1:14" x14ac:dyDescent="0.3">
      <c r="A1501" s="12">
        <v>40283</v>
      </c>
      <c r="B1501">
        <v>27</v>
      </c>
      <c r="C1501">
        <v>27.25</v>
      </c>
      <c r="D1501">
        <v>26.950001</v>
      </c>
      <c r="E1501">
        <v>27.209999</v>
      </c>
      <c r="F1501">
        <v>47016500</v>
      </c>
      <c r="G1501">
        <v>23.907800000000002</v>
      </c>
      <c r="I1501" s="14">
        <f t="shared" si="46"/>
        <v>0.1243800775049555</v>
      </c>
      <c r="J1501" s="16" t="str">
        <f t="shared" si="47"/>
        <v>NO</v>
      </c>
      <c r="K1501" s="18"/>
      <c r="L1501" s="18"/>
      <c r="M1501" s="18"/>
    </row>
    <row r="1502" spans="1:14" x14ac:dyDescent="0.3">
      <c r="A1502" s="12">
        <v>40282</v>
      </c>
      <c r="B1502">
        <v>26.629999000000002</v>
      </c>
      <c r="C1502">
        <v>26.93</v>
      </c>
      <c r="D1502">
        <v>26.559999000000001</v>
      </c>
      <c r="E1502">
        <v>26.879999000000002</v>
      </c>
      <c r="F1502">
        <v>44610100</v>
      </c>
      <c r="G1502">
        <v>23.617849</v>
      </c>
      <c r="I1502" s="14">
        <f t="shared" si="46"/>
        <v>9.3127246848312417E-2</v>
      </c>
      <c r="J1502" s="16" t="str">
        <f t="shared" si="47"/>
        <v>NO</v>
      </c>
      <c r="K1502" s="18"/>
      <c r="L1502" s="18"/>
      <c r="M1502" s="18"/>
    </row>
    <row r="1503" spans="1:14" x14ac:dyDescent="0.3">
      <c r="A1503" s="12">
        <v>40281</v>
      </c>
      <c r="B1503">
        <v>26.450001</v>
      </c>
      <c r="C1503">
        <v>26.5</v>
      </c>
      <c r="D1503">
        <v>26.17</v>
      </c>
      <c r="E1503">
        <v>26.440000999999999</v>
      </c>
      <c r="F1503">
        <v>42863900</v>
      </c>
      <c r="G1503">
        <v>23.231248000000001</v>
      </c>
      <c r="I1503" s="14">
        <f t="shared" si="46"/>
        <v>7.2181711273316962E-2</v>
      </c>
      <c r="J1503" s="16" t="str">
        <f t="shared" si="47"/>
        <v>NO</v>
      </c>
      <c r="K1503" s="18"/>
      <c r="L1503" s="18"/>
      <c r="M1503" s="18"/>
    </row>
    <row r="1504" spans="1:14" x14ac:dyDescent="0.3">
      <c r="A1504" s="12">
        <v>40280</v>
      </c>
      <c r="B1504">
        <v>26.57</v>
      </c>
      <c r="C1504">
        <v>26.74</v>
      </c>
      <c r="D1504">
        <v>26.49</v>
      </c>
      <c r="E1504">
        <v>26.530000999999999</v>
      </c>
      <c r="F1504">
        <v>28374400</v>
      </c>
      <c r="G1504">
        <v>23.310326</v>
      </c>
      <c r="I1504" s="14">
        <f t="shared" si="46"/>
        <v>8.1532813635025958E-2</v>
      </c>
      <c r="J1504" s="16" t="str">
        <f t="shared" si="47"/>
        <v>NO</v>
      </c>
      <c r="K1504" s="18"/>
      <c r="L1504" s="18"/>
      <c r="M1504" s="18"/>
    </row>
    <row r="1505" spans="1:13" x14ac:dyDescent="0.3">
      <c r="A1505" s="12">
        <v>40277</v>
      </c>
      <c r="B1505">
        <v>26.280000999999999</v>
      </c>
      <c r="C1505">
        <v>26.639999</v>
      </c>
      <c r="D1505">
        <v>26.219999000000001</v>
      </c>
      <c r="E1505">
        <v>26.6</v>
      </c>
      <c r="F1505">
        <v>34610800</v>
      </c>
      <c r="G1505">
        <v>23.371831</v>
      </c>
      <c r="I1505" s="14">
        <f t="shared" si="46"/>
        <v>8.9271089271089288E-2</v>
      </c>
      <c r="J1505" s="16" t="str">
        <f t="shared" si="47"/>
        <v>NO</v>
      </c>
      <c r="K1505" s="18"/>
      <c r="L1505" s="18"/>
      <c r="M1505" s="18"/>
    </row>
    <row r="1506" spans="1:13" x14ac:dyDescent="0.3">
      <c r="A1506" s="12">
        <v>40276</v>
      </c>
      <c r="B1506">
        <v>26.280000999999999</v>
      </c>
      <c r="C1506">
        <v>26.389999</v>
      </c>
      <c r="D1506">
        <v>26</v>
      </c>
      <c r="E1506">
        <v>26.280000999999999</v>
      </c>
      <c r="F1506">
        <v>38623400</v>
      </c>
      <c r="G1506">
        <v>23.090665999999999</v>
      </c>
      <c r="I1506" s="14">
        <f t="shared" si="46"/>
        <v>6.9161960943856737E-2</v>
      </c>
      <c r="J1506" s="16" t="str">
        <f t="shared" si="47"/>
        <v>NO</v>
      </c>
      <c r="K1506" s="18"/>
      <c r="L1506" s="18"/>
      <c r="M1506" s="18"/>
    </row>
    <row r="1507" spans="1:13" x14ac:dyDescent="0.3">
      <c r="A1507" s="12">
        <v>40275</v>
      </c>
      <c r="B1507">
        <v>26.1</v>
      </c>
      <c r="C1507">
        <v>26.59</v>
      </c>
      <c r="D1507">
        <v>26.1</v>
      </c>
      <c r="E1507">
        <v>26.34</v>
      </c>
      <c r="F1507">
        <v>43837800</v>
      </c>
      <c r="G1507">
        <v>23.143384000000001</v>
      </c>
      <c r="I1507" s="14">
        <f t="shared" si="46"/>
        <v>6.6828632368220786E-2</v>
      </c>
      <c r="J1507" s="16" t="str">
        <f t="shared" si="47"/>
        <v>NO</v>
      </c>
      <c r="K1507" s="18"/>
      <c r="L1507" s="18"/>
      <c r="M1507" s="18"/>
    </row>
    <row r="1508" spans="1:13" x14ac:dyDescent="0.3">
      <c r="A1508" s="12">
        <v>40274</v>
      </c>
      <c r="B1508">
        <v>26.129999000000002</v>
      </c>
      <c r="C1508">
        <v>26.379999000000002</v>
      </c>
      <c r="D1508">
        <v>26.049999</v>
      </c>
      <c r="E1508">
        <v>26.219999000000001</v>
      </c>
      <c r="F1508">
        <v>31121900</v>
      </c>
      <c r="G1508">
        <v>23.037946000000002</v>
      </c>
      <c r="I1508" s="14">
        <f t="shared" si="46"/>
        <v>9.5238007717710627E-2</v>
      </c>
      <c r="J1508" s="16" t="str">
        <f t="shared" si="47"/>
        <v>NO</v>
      </c>
      <c r="K1508" s="18"/>
      <c r="L1508" s="18"/>
      <c r="M1508" s="18"/>
    </row>
    <row r="1509" spans="1:13" x14ac:dyDescent="0.3">
      <c r="A1509" s="12">
        <v>40273</v>
      </c>
      <c r="B1509">
        <v>25.870000999999998</v>
      </c>
      <c r="C1509">
        <v>26.24</v>
      </c>
      <c r="D1509">
        <v>25.799999</v>
      </c>
      <c r="E1509">
        <v>26.17</v>
      </c>
      <c r="F1509">
        <v>34804200</v>
      </c>
      <c r="G1509">
        <v>22.994015000000001</v>
      </c>
      <c r="I1509" s="14">
        <f t="shared" si="46"/>
        <v>8.2299421009098594E-2</v>
      </c>
      <c r="J1509" s="16" t="str">
        <f t="shared" si="47"/>
        <v>NO</v>
      </c>
      <c r="K1509" s="18"/>
      <c r="L1509" s="18"/>
      <c r="M1509" s="18"/>
    </row>
    <row r="1510" spans="1:13" x14ac:dyDescent="0.3">
      <c r="A1510" s="12">
        <v>40269</v>
      </c>
      <c r="B1510">
        <v>26.200001</v>
      </c>
      <c r="C1510">
        <v>26.299999</v>
      </c>
      <c r="D1510">
        <v>25.66</v>
      </c>
      <c r="E1510">
        <v>25.83</v>
      </c>
      <c r="F1510">
        <v>56193700</v>
      </c>
      <c r="G1510">
        <v>22.695277000000001</v>
      </c>
      <c r="I1510" s="14">
        <f t="shared" si="46"/>
        <v>7.1784232365145195E-2</v>
      </c>
      <c r="J1510" s="16" t="str">
        <f t="shared" si="47"/>
        <v>NO</v>
      </c>
      <c r="K1510" s="18"/>
      <c r="L1510" s="18"/>
      <c r="M1510" s="18"/>
    </row>
    <row r="1511" spans="1:13" x14ac:dyDescent="0.3">
      <c r="A1511" s="12">
        <v>40268</v>
      </c>
      <c r="B1511">
        <v>26.52</v>
      </c>
      <c r="C1511">
        <v>26.610001</v>
      </c>
      <c r="D1511">
        <v>25.959999</v>
      </c>
      <c r="E1511">
        <v>26.030000999999999</v>
      </c>
      <c r="F1511">
        <v>54745100</v>
      </c>
      <c r="G1511">
        <v>22.871006000000001</v>
      </c>
      <c r="I1511" s="14">
        <f t="shared" si="46"/>
        <v>8.0980107973422033E-2</v>
      </c>
      <c r="J1511" s="16" t="str">
        <f t="shared" si="47"/>
        <v>NO</v>
      </c>
      <c r="K1511" s="18"/>
      <c r="L1511" s="18"/>
      <c r="M1511" s="18"/>
    </row>
    <row r="1512" spans="1:13" x14ac:dyDescent="0.3">
      <c r="A1512" s="12">
        <v>40267</v>
      </c>
      <c r="B1512">
        <v>26.639999</v>
      </c>
      <c r="C1512">
        <v>26.709999</v>
      </c>
      <c r="D1512">
        <v>26.34</v>
      </c>
      <c r="E1512">
        <v>26.65</v>
      </c>
      <c r="F1512">
        <v>32975900</v>
      </c>
      <c r="G1512">
        <v>23.415762000000001</v>
      </c>
      <c r="I1512" s="14">
        <f t="shared" si="46"/>
        <v>0.11227049717322601</v>
      </c>
      <c r="J1512" s="16" t="str">
        <f t="shared" si="47"/>
        <v>NO</v>
      </c>
      <c r="K1512" s="18"/>
      <c r="L1512" s="18"/>
      <c r="M1512" s="18"/>
    </row>
    <row r="1513" spans="1:13" x14ac:dyDescent="0.3">
      <c r="A1513" s="12">
        <v>40266</v>
      </c>
      <c r="B1513">
        <v>26.610001</v>
      </c>
      <c r="C1513">
        <v>26.690000999999999</v>
      </c>
      <c r="D1513">
        <v>26.450001</v>
      </c>
      <c r="E1513">
        <v>26.51</v>
      </c>
      <c r="F1513">
        <v>30387800</v>
      </c>
      <c r="G1513">
        <v>23.292753000000001</v>
      </c>
      <c r="I1513" s="14">
        <f t="shared" si="46"/>
        <v>0.11480230804027314</v>
      </c>
      <c r="J1513" s="16" t="str">
        <f t="shared" si="47"/>
        <v>NO</v>
      </c>
      <c r="K1513" s="18"/>
      <c r="L1513" s="18"/>
      <c r="M1513" s="18"/>
    </row>
    <row r="1514" spans="1:13" x14ac:dyDescent="0.3">
      <c r="A1514" s="12">
        <v>40263</v>
      </c>
      <c r="B1514">
        <v>26.440000999999999</v>
      </c>
      <c r="C1514">
        <v>26.75</v>
      </c>
      <c r="D1514">
        <v>26.34</v>
      </c>
      <c r="E1514">
        <v>26.469999000000001</v>
      </c>
      <c r="F1514">
        <v>37524500</v>
      </c>
      <c r="G1514">
        <v>23.257605999999999</v>
      </c>
      <c r="I1514" s="14">
        <f t="shared" si="46"/>
        <v>0.11452627368421053</v>
      </c>
      <c r="J1514" s="16" t="str">
        <f t="shared" si="47"/>
        <v>NO</v>
      </c>
      <c r="K1514" s="18"/>
      <c r="L1514" s="18"/>
      <c r="M1514" s="18"/>
    </row>
    <row r="1515" spans="1:13" x14ac:dyDescent="0.3">
      <c r="A1515" s="12">
        <v>40262</v>
      </c>
      <c r="B1515">
        <v>26.66</v>
      </c>
      <c r="C1515">
        <v>26.85</v>
      </c>
      <c r="D1515">
        <v>26.42</v>
      </c>
      <c r="E1515">
        <v>26.43</v>
      </c>
      <c r="F1515">
        <v>35137800</v>
      </c>
      <c r="G1515">
        <v>23.222462</v>
      </c>
      <c r="I1515" s="14">
        <f t="shared" si="46"/>
        <v>0.11802035186211302</v>
      </c>
      <c r="J1515" s="16" t="str">
        <f t="shared" si="47"/>
        <v>NO</v>
      </c>
      <c r="K1515" s="18"/>
      <c r="L1515" s="18"/>
      <c r="M1515" s="18"/>
    </row>
    <row r="1516" spans="1:13" x14ac:dyDescent="0.3">
      <c r="A1516" s="12">
        <v>40261</v>
      </c>
      <c r="B1516">
        <v>26.559999000000001</v>
      </c>
      <c r="C1516">
        <v>26.620000999999998</v>
      </c>
      <c r="D1516">
        <v>26.440000999999999</v>
      </c>
      <c r="E1516">
        <v>26.450001</v>
      </c>
      <c r="F1516">
        <v>35293400</v>
      </c>
      <c r="G1516">
        <v>23.240034999999999</v>
      </c>
      <c r="I1516" s="14">
        <f t="shared" si="46"/>
        <v>0.13373343334762122</v>
      </c>
      <c r="J1516" s="16" t="str">
        <f t="shared" si="47"/>
        <v>NO</v>
      </c>
      <c r="K1516" s="18"/>
      <c r="L1516" s="18"/>
      <c r="M1516" s="18"/>
    </row>
    <row r="1517" spans="1:13" x14ac:dyDescent="0.3">
      <c r="A1517" s="12">
        <v>40260</v>
      </c>
      <c r="B1517">
        <v>26.190000999999999</v>
      </c>
      <c r="C1517">
        <v>26.75</v>
      </c>
      <c r="D1517">
        <v>26.17</v>
      </c>
      <c r="E1517">
        <v>26.639999</v>
      </c>
      <c r="F1517">
        <v>48863100</v>
      </c>
      <c r="G1517">
        <v>23.406974999999999</v>
      </c>
      <c r="I1517" s="14">
        <f t="shared" si="46"/>
        <v>0.14926656600517685</v>
      </c>
      <c r="J1517" s="16" t="str">
        <f t="shared" si="47"/>
        <v>NO</v>
      </c>
      <c r="K1517" s="18"/>
      <c r="L1517" s="18"/>
      <c r="M1517" s="18"/>
    </row>
    <row r="1518" spans="1:13" x14ac:dyDescent="0.3">
      <c r="A1518" s="12">
        <v>40259</v>
      </c>
      <c r="B1518">
        <v>25.92</v>
      </c>
      <c r="C1518">
        <v>26.379999000000002</v>
      </c>
      <c r="D1518">
        <v>25.889999</v>
      </c>
      <c r="E1518">
        <v>26.280000999999999</v>
      </c>
      <c r="F1518">
        <v>31899500</v>
      </c>
      <c r="G1518">
        <v>23.090665999999999</v>
      </c>
      <c r="I1518" s="14">
        <f t="shared" si="46"/>
        <v>0.12068229762548821</v>
      </c>
      <c r="J1518" s="16" t="str">
        <f t="shared" si="47"/>
        <v>NO</v>
      </c>
      <c r="K1518" s="18"/>
      <c r="L1518" s="18"/>
      <c r="M1518" s="18"/>
    </row>
    <row r="1519" spans="1:13" x14ac:dyDescent="0.3">
      <c r="A1519" s="12">
        <v>40256</v>
      </c>
      <c r="B1519">
        <v>26.370000999999998</v>
      </c>
      <c r="C1519">
        <v>26.440000999999999</v>
      </c>
      <c r="D1519">
        <v>26.07</v>
      </c>
      <c r="E1519">
        <v>26.15</v>
      </c>
      <c r="F1519">
        <v>55661800</v>
      </c>
      <c r="G1519">
        <v>22.976441999999999</v>
      </c>
      <c r="I1519" s="14">
        <f t="shared" si="46"/>
        <v>0.11371379897785339</v>
      </c>
      <c r="J1519" s="16" t="str">
        <f t="shared" si="47"/>
        <v>NO</v>
      </c>
      <c r="K1519" s="18"/>
      <c r="L1519" s="18"/>
      <c r="M1519" s="18"/>
    </row>
    <row r="1520" spans="1:13" x14ac:dyDescent="0.3">
      <c r="A1520" s="12">
        <v>40255</v>
      </c>
      <c r="B1520">
        <v>26.24</v>
      </c>
      <c r="C1520">
        <v>26.43</v>
      </c>
      <c r="D1520">
        <v>26.219999000000001</v>
      </c>
      <c r="E1520">
        <v>26.34</v>
      </c>
      <c r="F1520">
        <v>27088000</v>
      </c>
      <c r="G1520">
        <v>23.143384000000001</v>
      </c>
      <c r="I1520" s="14">
        <f t="shared" si="46"/>
        <v>0.10486577181208045</v>
      </c>
      <c r="J1520" s="16" t="str">
        <f t="shared" si="47"/>
        <v>NO</v>
      </c>
      <c r="K1520" s="18"/>
      <c r="L1520" s="18"/>
      <c r="M1520" s="18"/>
    </row>
    <row r="1521" spans="1:13" x14ac:dyDescent="0.3">
      <c r="A1521" s="12">
        <v>40254</v>
      </c>
      <c r="B1521">
        <v>26.200001</v>
      </c>
      <c r="C1521">
        <v>26.4</v>
      </c>
      <c r="D1521">
        <v>26.18</v>
      </c>
      <c r="E1521">
        <v>26.26</v>
      </c>
      <c r="F1521">
        <v>32456000</v>
      </c>
      <c r="G1521">
        <v>23.073093</v>
      </c>
      <c r="I1521" s="14">
        <f t="shared" si="46"/>
        <v>0.10475389145982339</v>
      </c>
      <c r="J1521" s="16" t="str">
        <f t="shared" si="47"/>
        <v>NO</v>
      </c>
      <c r="K1521" s="18"/>
      <c r="L1521" s="18"/>
      <c r="M1521" s="18"/>
    </row>
    <row r="1522" spans="1:13" x14ac:dyDescent="0.3">
      <c r="A1522" s="12">
        <v>40253</v>
      </c>
      <c r="B1522">
        <v>26.030000999999999</v>
      </c>
      <c r="C1522">
        <v>26.34</v>
      </c>
      <c r="D1522">
        <v>26.01</v>
      </c>
      <c r="E1522">
        <v>26.15</v>
      </c>
      <c r="F1522">
        <v>53887500</v>
      </c>
      <c r="G1522">
        <v>22.976441999999999</v>
      </c>
      <c r="I1522" s="14">
        <f t="shared" si="46"/>
        <v>9.2314073002753849E-2</v>
      </c>
      <c r="J1522" s="16" t="str">
        <f t="shared" si="47"/>
        <v>NO</v>
      </c>
      <c r="K1522" s="18"/>
      <c r="L1522" s="18"/>
      <c r="M1522" s="18"/>
    </row>
    <row r="1523" spans="1:13" x14ac:dyDescent="0.3">
      <c r="A1523" s="12">
        <v>40252</v>
      </c>
      <c r="B1523">
        <v>25.76</v>
      </c>
      <c r="C1523">
        <v>26.09</v>
      </c>
      <c r="D1523">
        <v>25.74</v>
      </c>
      <c r="E1523">
        <v>26.08</v>
      </c>
      <c r="F1523">
        <v>36759300</v>
      </c>
      <c r="G1523">
        <v>22.914936999999998</v>
      </c>
      <c r="I1523" s="14">
        <f t="shared" si="46"/>
        <v>9.3042703560657802E-2</v>
      </c>
      <c r="J1523" s="16" t="str">
        <f t="shared" si="47"/>
        <v>NO</v>
      </c>
      <c r="K1523" s="18"/>
      <c r="L1523" s="18"/>
      <c r="M1523" s="18"/>
    </row>
    <row r="1524" spans="1:13" x14ac:dyDescent="0.3">
      <c r="A1524" s="12">
        <v>40249</v>
      </c>
      <c r="B1524">
        <v>26</v>
      </c>
      <c r="C1524">
        <v>26.030000999999999</v>
      </c>
      <c r="D1524">
        <v>25.780000999999999</v>
      </c>
      <c r="E1524">
        <v>25.879999000000002</v>
      </c>
      <c r="F1524">
        <v>31167200</v>
      </c>
      <c r="G1524">
        <v>22.739208999999999</v>
      </c>
      <c r="I1524" s="14">
        <f t="shared" si="46"/>
        <v>8.6938264886109451E-2</v>
      </c>
      <c r="J1524" s="16" t="str">
        <f t="shared" si="47"/>
        <v>NO</v>
      </c>
      <c r="K1524" s="18"/>
      <c r="L1524" s="18"/>
      <c r="M1524" s="18"/>
    </row>
    <row r="1525" spans="1:13" x14ac:dyDescent="0.3">
      <c r="A1525" s="12">
        <v>40248</v>
      </c>
      <c r="B1525">
        <v>25.790001</v>
      </c>
      <c r="C1525">
        <v>25.98</v>
      </c>
      <c r="D1525">
        <v>25.719999000000001</v>
      </c>
      <c r="E1525">
        <v>25.969999000000001</v>
      </c>
      <c r="F1525">
        <v>37340500</v>
      </c>
      <c r="G1525">
        <v>22.818286000000001</v>
      </c>
      <c r="I1525" s="14">
        <f t="shared" si="46"/>
        <v>7.2697235551310913E-2</v>
      </c>
      <c r="J1525" s="16" t="str">
        <f t="shared" si="47"/>
        <v>NO</v>
      </c>
      <c r="K1525" s="18"/>
      <c r="L1525" s="18"/>
      <c r="M1525" s="18"/>
    </row>
    <row r="1526" spans="1:13" x14ac:dyDescent="0.3">
      <c r="A1526" s="12">
        <v>40247</v>
      </c>
      <c r="B1526">
        <v>25.85</v>
      </c>
      <c r="C1526">
        <v>26.059999000000001</v>
      </c>
      <c r="D1526">
        <v>25.75</v>
      </c>
      <c r="E1526">
        <v>25.870000999999998</v>
      </c>
      <c r="F1526">
        <v>69660800</v>
      </c>
      <c r="G1526">
        <v>22.730423999999999</v>
      </c>
      <c r="I1526" s="14">
        <f t="shared" si="46"/>
        <v>7.0778187086092625E-2</v>
      </c>
      <c r="J1526" s="16" t="str">
        <f t="shared" si="47"/>
        <v>NO</v>
      </c>
      <c r="K1526" s="18"/>
      <c r="L1526" s="18"/>
      <c r="M1526" s="18"/>
    </row>
    <row r="1527" spans="1:13" x14ac:dyDescent="0.3">
      <c r="A1527" s="12">
        <v>40246</v>
      </c>
      <c r="B1527">
        <v>26.33</v>
      </c>
      <c r="C1527">
        <v>26.48</v>
      </c>
      <c r="D1527">
        <v>25.700001</v>
      </c>
      <c r="E1527">
        <v>26.129999000000002</v>
      </c>
      <c r="F1527">
        <v>160887600</v>
      </c>
      <c r="G1527">
        <v>22.958869</v>
      </c>
      <c r="I1527" s="14">
        <f t="shared" si="46"/>
        <v>9.6516953420058949E-2</v>
      </c>
      <c r="J1527" s="16" t="str">
        <f t="shared" si="47"/>
        <v>NO</v>
      </c>
      <c r="K1527" s="18"/>
      <c r="L1527" s="18"/>
      <c r="M1527" s="18"/>
    </row>
    <row r="1528" spans="1:13" x14ac:dyDescent="0.3">
      <c r="A1528" s="12">
        <v>40245</v>
      </c>
      <c r="B1528">
        <v>25.309999000000001</v>
      </c>
      <c r="C1528">
        <v>26.360001</v>
      </c>
      <c r="D1528">
        <v>25.26</v>
      </c>
      <c r="E1528">
        <v>26.129999000000002</v>
      </c>
      <c r="F1528">
        <v>116178200</v>
      </c>
      <c r="G1528">
        <v>22.958869</v>
      </c>
      <c r="I1528" s="14">
        <f t="shared" si="46"/>
        <v>9.4679426280711132E-2</v>
      </c>
      <c r="J1528" s="16" t="str">
        <f t="shared" si="47"/>
        <v>NO</v>
      </c>
      <c r="K1528" s="18"/>
      <c r="L1528" s="18"/>
      <c r="M1528" s="18"/>
    </row>
    <row r="1529" spans="1:13" x14ac:dyDescent="0.3">
      <c r="A1529" s="12">
        <v>40242</v>
      </c>
      <c r="B1529">
        <v>24.969999000000001</v>
      </c>
      <c r="C1529">
        <v>25.24</v>
      </c>
      <c r="D1529">
        <v>24.92</v>
      </c>
      <c r="E1529">
        <v>25.209999</v>
      </c>
      <c r="F1529">
        <v>57057100</v>
      </c>
      <c r="G1529">
        <v>22.15052</v>
      </c>
      <c r="I1529" s="14">
        <f t="shared" si="46"/>
        <v>5.3929724080267416E-2</v>
      </c>
      <c r="J1529" s="16" t="str">
        <f t="shared" si="47"/>
        <v>NO</v>
      </c>
      <c r="K1529" s="18"/>
      <c r="L1529" s="18"/>
      <c r="M1529" s="18"/>
    </row>
    <row r="1530" spans="1:13" x14ac:dyDescent="0.3">
      <c r="A1530" s="12">
        <v>40241</v>
      </c>
      <c r="B1530">
        <v>24.84</v>
      </c>
      <c r="C1530">
        <v>24.98</v>
      </c>
      <c r="D1530">
        <v>24.66</v>
      </c>
      <c r="E1530">
        <v>24.950001</v>
      </c>
      <c r="F1530">
        <v>40262000</v>
      </c>
      <c r="G1530">
        <v>21.922075</v>
      </c>
      <c r="I1530" s="14">
        <f t="shared" si="46"/>
        <v>6.6239358974359064E-2</v>
      </c>
      <c r="J1530" s="16" t="str">
        <f t="shared" si="47"/>
        <v>NO</v>
      </c>
      <c r="K1530" s="18"/>
      <c r="L1530" s="18"/>
      <c r="M1530" s="18"/>
    </row>
    <row r="1531" spans="1:13" x14ac:dyDescent="0.3">
      <c r="A1531" s="12">
        <v>40240</v>
      </c>
      <c r="B1531">
        <v>24.700001</v>
      </c>
      <c r="C1531">
        <v>24.93</v>
      </c>
      <c r="D1531">
        <v>24.6</v>
      </c>
      <c r="E1531">
        <v>24.84</v>
      </c>
      <c r="F1531">
        <v>50693400</v>
      </c>
      <c r="G1531">
        <v>21.825424000000002</v>
      </c>
      <c r="I1531" s="14">
        <f t="shared" si="46"/>
        <v>6.2446580942967511E-2</v>
      </c>
      <c r="J1531" s="16" t="str">
        <f t="shared" si="47"/>
        <v>NO</v>
      </c>
      <c r="K1531" s="18"/>
      <c r="L1531" s="18"/>
      <c r="M1531" s="18"/>
    </row>
    <row r="1532" spans="1:13" x14ac:dyDescent="0.3">
      <c r="A1532" s="12">
        <v>40239</v>
      </c>
      <c r="B1532">
        <v>24.66</v>
      </c>
      <c r="C1532">
        <v>24.75</v>
      </c>
      <c r="D1532">
        <v>24.440000999999999</v>
      </c>
      <c r="E1532">
        <v>24.610001</v>
      </c>
      <c r="F1532">
        <v>51403800</v>
      </c>
      <c r="G1532">
        <v>21.623336999999999</v>
      </c>
      <c r="I1532" s="14">
        <f t="shared" si="46"/>
        <v>3.6647051390058971E-2</v>
      </c>
      <c r="J1532" s="16" t="str">
        <f t="shared" si="47"/>
        <v>NO</v>
      </c>
      <c r="K1532" s="18"/>
      <c r="L1532" s="18"/>
      <c r="M1532" s="18"/>
    </row>
    <row r="1533" spans="1:13" x14ac:dyDescent="0.3">
      <c r="A1533" s="12">
        <v>40238</v>
      </c>
      <c r="B1533">
        <v>24.33</v>
      </c>
      <c r="C1533">
        <v>24.65</v>
      </c>
      <c r="D1533">
        <v>24.32</v>
      </c>
      <c r="E1533">
        <v>24.6</v>
      </c>
      <c r="F1533">
        <v>41777800</v>
      </c>
      <c r="G1533">
        <v>21.614550000000001</v>
      </c>
      <c r="I1533" s="14">
        <f t="shared" si="46"/>
        <v>3.6225779275484538E-2</v>
      </c>
      <c r="J1533" s="16" t="str">
        <f t="shared" si="47"/>
        <v>NO</v>
      </c>
      <c r="K1533" s="18"/>
      <c r="L1533" s="18"/>
      <c r="M1533" s="18"/>
    </row>
    <row r="1534" spans="1:13" x14ac:dyDescent="0.3">
      <c r="A1534" s="12">
        <v>40235</v>
      </c>
      <c r="B1534">
        <v>24.360001</v>
      </c>
      <c r="C1534">
        <v>24.459999</v>
      </c>
      <c r="D1534">
        <v>24.209999</v>
      </c>
      <c r="E1534">
        <v>24.33</v>
      </c>
      <c r="F1534">
        <v>30719800</v>
      </c>
      <c r="G1534">
        <v>21.377317000000001</v>
      </c>
      <c r="I1534" s="14">
        <f t="shared" si="46"/>
        <v>1.7991631799163077E-2</v>
      </c>
      <c r="J1534" s="16" t="str">
        <f t="shared" si="47"/>
        <v>NO</v>
      </c>
      <c r="K1534" s="18"/>
      <c r="L1534" s="18"/>
      <c r="M1534" s="18"/>
    </row>
    <row r="1535" spans="1:13" x14ac:dyDescent="0.3">
      <c r="A1535" s="12">
        <v>40234</v>
      </c>
      <c r="B1535">
        <v>24</v>
      </c>
      <c r="C1535">
        <v>24.389999</v>
      </c>
      <c r="D1535">
        <v>23.870000999999998</v>
      </c>
      <c r="E1535">
        <v>24.33</v>
      </c>
      <c r="F1535">
        <v>37112100</v>
      </c>
      <c r="G1535">
        <v>21.377317000000001</v>
      </c>
      <c r="I1535" s="14">
        <f t="shared" si="46"/>
        <v>3.7084443183480031E-2</v>
      </c>
      <c r="J1535" s="16" t="str">
        <f t="shared" si="47"/>
        <v>NO</v>
      </c>
      <c r="K1535" s="18"/>
      <c r="L1535" s="18"/>
      <c r="M1535" s="18"/>
    </row>
    <row r="1536" spans="1:13" x14ac:dyDescent="0.3">
      <c r="A1536" s="12">
        <v>40233</v>
      </c>
      <c r="B1536">
        <v>24.09</v>
      </c>
      <c r="C1536">
        <v>24.450001</v>
      </c>
      <c r="D1536">
        <v>24.09</v>
      </c>
      <c r="E1536">
        <v>24.34</v>
      </c>
      <c r="F1536">
        <v>33182100</v>
      </c>
      <c r="G1536">
        <v>21.386102999999999</v>
      </c>
      <c r="I1536" s="14">
        <f t="shared" si="46"/>
        <v>2.7871621621621712E-2</v>
      </c>
      <c r="J1536" s="16" t="str">
        <f t="shared" si="47"/>
        <v>NO</v>
      </c>
      <c r="K1536" s="18"/>
      <c r="L1536" s="18"/>
      <c r="M1536" s="18"/>
    </row>
    <row r="1537" spans="1:13" x14ac:dyDescent="0.3">
      <c r="A1537" s="12">
        <v>40232</v>
      </c>
      <c r="B1537">
        <v>24.16</v>
      </c>
      <c r="C1537">
        <v>24.23</v>
      </c>
      <c r="D1537">
        <v>23.83</v>
      </c>
      <c r="E1537">
        <v>24.049999</v>
      </c>
      <c r="F1537">
        <v>36286000</v>
      </c>
      <c r="G1537">
        <v>21.131297</v>
      </c>
      <c r="I1537" s="14">
        <f t="shared" si="46"/>
        <v>2.0832916666666534E-3</v>
      </c>
      <c r="J1537" s="16" t="str">
        <f t="shared" si="47"/>
        <v>NO</v>
      </c>
      <c r="K1537" s="18"/>
      <c r="L1537" s="18"/>
      <c r="M1537" s="18"/>
    </row>
    <row r="1538" spans="1:13" x14ac:dyDescent="0.3">
      <c r="A1538" s="12">
        <v>40231</v>
      </c>
      <c r="B1538">
        <v>24.389999</v>
      </c>
      <c r="C1538">
        <v>24.459999</v>
      </c>
      <c r="D1538">
        <v>24.15</v>
      </c>
      <c r="E1538">
        <v>24.299999</v>
      </c>
      <c r="F1538">
        <v>31374800</v>
      </c>
      <c r="G1538">
        <v>21.350957000000001</v>
      </c>
      <c r="I1538" s="14">
        <f t="shared" ref="I1538:I1601" si="48">+(E1538/E1602)-1</f>
        <v>8.7172685761727209E-3</v>
      </c>
      <c r="J1538" s="16" t="str">
        <f t="shared" ref="J1538:J1601" si="49">+IF(I1538&gt;=0.2,"YES","NO")</f>
        <v>NO</v>
      </c>
      <c r="K1538" s="18"/>
      <c r="L1538" s="18"/>
      <c r="M1538" s="18"/>
    </row>
    <row r="1539" spans="1:13" x14ac:dyDescent="0.3">
      <c r="A1539" s="12">
        <v>40228</v>
      </c>
      <c r="B1539">
        <v>24.129999000000002</v>
      </c>
      <c r="C1539">
        <v>24.379999000000002</v>
      </c>
      <c r="D1539">
        <v>24.059999000000001</v>
      </c>
      <c r="E1539">
        <v>24.360001</v>
      </c>
      <c r="F1539">
        <v>38781900</v>
      </c>
      <c r="G1539">
        <v>21.403676999999998</v>
      </c>
      <c r="I1539" s="14">
        <f t="shared" si="48"/>
        <v>2.0527858377551E-2</v>
      </c>
      <c r="J1539" s="16" t="str">
        <f t="shared" si="49"/>
        <v>NO</v>
      </c>
      <c r="K1539" s="18"/>
      <c r="L1539" s="18"/>
      <c r="M1539" s="18"/>
    </row>
    <row r="1540" spans="1:13" x14ac:dyDescent="0.3">
      <c r="A1540" s="12">
        <v>40227</v>
      </c>
      <c r="B1540">
        <v>24.049999</v>
      </c>
      <c r="C1540">
        <v>24.360001</v>
      </c>
      <c r="D1540">
        <v>23.9</v>
      </c>
      <c r="E1540">
        <v>24.280000999999999</v>
      </c>
      <c r="F1540">
        <v>41154700</v>
      </c>
      <c r="G1540">
        <v>21.333385</v>
      </c>
      <c r="I1540" s="14">
        <f t="shared" si="48"/>
        <v>2.4040574611580379E-2</v>
      </c>
      <c r="J1540" s="16" t="str">
        <f t="shared" si="49"/>
        <v>NO</v>
      </c>
      <c r="K1540" s="18"/>
      <c r="L1540" s="18"/>
      <c r="M1540" s="18"/>
    </row>
    <row r="1541" spans="1:13" x14ac:dyDescent="0.3">
      <c r="A1541" s="12">
        <v>40226</v>
      </c>
      <c r="B1541">
        <v>23.99</v>
      </c>
      <c r="C1541">
        <v>24.09</v>
      </c>
      <c r="D1541">
        <v>23.74</v>
      </c>
      <c r="E1541">
        <v>24.07</v>
      </c>
      <c r="F1541">
        <v>48505500</v>
      </c>
      <c r="G1541">
        <v>21.148869999999999</v>
      </c>
      <c r="I1541" s="14">
        <f t="shared" si="48"/>
        <v>2.8632478632478753E-2</v>
      </c>
      <c r="J1541" s="16" t="str">
        <f t="shared" si="49"/>
        <v>NO</v>
      </c>
      <c r="K1541" s="18"/>
      <c r="L1541" s="18"/>
      <c r="M1541" s="18"/>
    </row>
    <row r="1542" spans="1:13" x14ac:dyDescent="0.3">
      <c r="A1542" s="12">
        <v>40225</v>
      </c>
      <c r="B1542">
        <v>23.959999</v>
      </c>
      <c r="C1542">
        <v>24</v>
      </c>
      <c r="D1542">
        <v>23.799999</v>
      </c>
      <c r="E1542">
        <v>24</v>
      </c>
      <c r="F1542">
        <v>46758200</v>
      </c>
      <c r="G1542">
        <v>21.087365999999999</v>
      </c>
      <c r="I1542" s="14">
        <f t="shared" si="48"/>
        <v>3.3444816053511683E-3</v>
      </c>
      <c r="J1542" s="16" t="str">
        <f t="shared" si="49"/>
        <v>NO</v>
      </c>
      <c r="K1542" s="18"/>
      <c r="L1542" s="18"/>
      <c r="M1542" s="18"/>
    </row>
    <row r="1543" spans="1:13" x14ac:dyDescent="0.3">
      <c r="A1543" s="12">
        <v>40221</v>
      </c>
      <c r="B1543">
        <v>23.719999000000001</v>
      </c>
      <c r="C1543">
        <v>23.799999</v>
      </c>
      <c r="D1543">
        <v>23.51</v>
      </c>
      <c r="E1543">
        <v>23.76</v>
      </c>
      <c r="F1543">
        <v>56455000</v>
      </c>
      <c r="G1543">
        <v>20.876491999999999</v>
      </c>
      <c r="I1543" s="14">
        <f t="shared" si="48"/>
        <v>4.6511627906977715E-3</v>
      </c>
      <c r="J1543" s="16" t="str">
        <f t="shared" si="49"/>
        <v>NO</v>
      </c>
      <c r="K1543" s="18"/>
      <c r="L1543" s="18"/>
      <c r="M1543" s="18"/>
    </row>
    <row r="1544" spans="1:13" x14ac:dyDescent="0.3">
      <c r="A1544" s="12">
        <v>40220</v>
      </c>
      <c r="B1544">
        <v>23.67</v>
      </c>
      <c r="C1544">
        <v>23.99</v>
      </c>
      <c r="D1544">
        <v>23.540001</v>
      </c>
      <c r="E1544">
        <v>23.93</v>
      </c>
      <c r="F1544">
        <v>42458500</v>
      </c>
      <c r="G1544">
        <v>21.025860999999999</v>
      </c>
      <c r="I1544" s="14">
        <f t="shared" si="48"/>
        <v>-2.501042100875317E-3</v>
      </c>
      <c r="J1544" s="16" t="str">
        <f t="shared" si="49"/>
        <v>NO</v>
      </c>
      <c r="K1544" s="18"/>
      <c r="L1544" s="18"/>
      <c r="M1544" s="18"/>
    </row>
    <row r="1545" spans="1:13" x14ac:dyDescent="0.3">
      <c r="A1545" s="12">
        <v>40219</v>
      </c>
      <c r="B1545">
        <v>23.860001</v>
      </c>
      <c r="C1545">
        <v>24</v>
      </c>
      <c r="D1545">
        <v>23.620000999999998</v>
      </c>
      <c r="E1545">
        <v>23.76</v>
      </c>
      <c r="F1545">
        <v>50574100</v>
      </c>
      <c r="G1545">
        <v>20.876491999999999</v>
      </c>
      <c r="I1545" s="14">
        <f t="shared" si="48"/>
        <v>-2.5188916876573986E-3</v>
      </c>
      <c r="J1545" s="16" t="str">
        <f t="shared" si="49"/>
        <v>NO</v>
      </c>
      <c r="K1545" s="18"/>
      <c r="L1545" s="18"/>
      <c r="M1545" s="18"/>
    </row>
    <row r="1546" spans="1:13" x14ac:dyDescent="0.3">
      <c r="A1546" s="12">
        <v>40218</v>
      </c>
      <c r="B1546">
        <v>23.799999</v>
      </c>
      <c r="C1546">
        <v>24</v>
      </c>
      <c r="D1546">
        <v>23.58</v>
      </c>
      <c r="E1546">
        <v>23.889999</v>
      </c>
      <c r="F1546">
        <v>60331600</v>
      </c>
      <c r="G1546">
        <v>20.990715000000002</v>
      </c>
      <c r="I1546" s="14">
        <f t="shared" si="48"/>
        <v>-1.6715837860425964E-3</v>
      </c>
      <c r="J1546" s="16" t="str">
        <f t="shared" si="49"/>
        <v>NO</v>
      </c>
      <c r="K1546" s="18"/>
      <c r="L1546" s="18"/>
      <c r="M1546" s="18"/>
    </row>
    <row r="1547" spans="1:13" x14ac:dyDescent="0.3">
      <c r="A1547" s="12">
        <v>40217</v>
      </c>
      <c r="B1547">
        <v>23.780000999999999</v>
      </c>
      <c r="C1547">
        <v>23.9</v>
      </c>
      <c r="D1547">
        <v>23.48</v>
      </c>
      <c r="E1547">
        <v>23.5</v>
      </c>
      <c r="F1547">
        <v>69909000</v>
      </c>
      <c r="G1547">
        <v>20.648046000000001</v>
      </c>
      <c r="I1547" s="14">
        <f t="shared" si="48"/>
        <v>9.0167020602531789E-3</v>
      </c>
      <c r="J1547" s="16" t="str">
        <f t="shared" si="49"/>
        <v>NO</v>
      </c>
      <c r="K1547" s="18"/>
      <c r="L1547" s="18"/>
      <c r="M1547" s="18"/>
    </row>
    <row r="1548" spans="1:13" x14ac:dyDescent="0.3">
      <c r="A1548" s="12">
        <v>40214</v>
      </c>
      <c r="B1548">
        <v>23.299999</v>
      </c>
      <c r="C1548">
        <v>23.879999000000002</v>
      </c>
      <c r="D1548">
        <v>23.16</v>
      </c>
      <c r="E1548">
        <v>23.700001</v>
      </c>
      <c r="F1548">
        <v>99148600</v>
      </c>
      <c r="G1548">
        <v>20.823774</v>
      </c>
      <c r="I1548" s="14">
        <f t="shared" si="48"/>
        <v>3.44828022697512E-2</v>
      </c>
      <c r="J1548" s="16" t="str">
        <f t="shared" si="49"/>
        <v>NO</v>
      </c>
      <c r="K1548" s="18"/>
      <c r="L1548" s="18"/>
      <c r="M1548" s="18"/>
    </row>
    <row r="1549" spans="1:13" x14ac:dyDescent="0.3">
      <c r="A1549" s="12">
        <v>40213</v>
      </c>
      <c r="B1549">
        <v>23.41</v>
      </c>
      <c r="C1549">
        <v>23.77</v>
      </c>
      <c r="D1549">
        <v>23.1</v>
      </c>
      <c r="E1549">
        <v>23.16</v>
      </c>
      <c r="F1549">
        <v>126098600</v>
      </c>
      <c r="G1549">
        <v>20.349308000000001</v>
      </c>
      <c r="I1549" s="14">
        <f t="shared" si="48"/>
        <v>6.9565217391305278E-3</v>
      </c>
      <c r="J1549" s="16" t="str">
        <f t="shared" si="49"/>
        <v>NO</v>
      </c>
      <c r="K1549" s="18"/>
      <c r="L1549" s="18"/>
      <c r="M1549" s="18"/>
    </row>
    <row r="1550" spans="1:13" x14ac:dyDescent="0.3">
      <c r="A1550" s="12">
        <v>40212</v>
      </c>
      <c r="B1550">
        <v>23.16</v>
      </c>
      <c r="C1550">
        <v>23.25</v>
      </c>
      <c r="D1550">
        <v>22.85</v>
      </c>
      <c r="E1550">
        <v>23.07</v>
      </c>
      <c r="F1550">
        <v>80035500</v>
      </c>
      <c r="G1550">
        <v>20.270230000000002</v>
      </c>
      <c r="I1550" s="14">
        <f t="shared" si="48"/>
        <v>1.1398553765828767E-2</v>
      </c>
      <c r="J1550" s="16" t="str">
        <f t="shared" si="49"/>
        <v>NO</v>
      </c>
      <c r="K1550" s="18"/>
      <c r="L1550" s="18"/>
      <c r="M1550" s="18"/>
    </row>
    <row r="1551" spans="1:13" x14ac:dyDescent="0.3">
      <c r="A1551" s="12">
        <v>40211</v>
      </c>
      <c r="B1551">
        <v>22.809999000000001</v>
      </c>
      <c r="C1551">
        <v>23.110001</v>
      </c>
      <c r="D1551">
        <v>22.51</v>
      </c>
      <c r="E1551">
        <v>23.02</v>
      </c>
      <c r="F1551">
        <v>54108900</v>
      </c>
      <c r="G1551">
        <v>20.226299000000001</v>
      </c>
      <c r="I1551" s="14">
        <f t="shared" si="48"/>
        <v>-2.1258503401360596E-2</v>
      </c>
      <c r="J1551" s="16" t="str">
        <f t="shared" si="49"/>
        <v>NO</v>
      </c>
      <c r="K1551" s="18"/>
      <c r="L1551" s="18"/>
      <c r="M1551" s="18"/>
    </row>
    <row r="1552" spans="1:13" x14ac:dyDescent="0.3">
      <c r="A1552" s="12">
        <v>40210</v>
      </c>
      <c r="B1552">
        <v>22.65</v>
      </c>
      <c r="C1552">
        <v>22.940000999999999</v>
      </c>
      <c r="D1552">
        <v>22.379999000000002</v>
      </c>
      <c r="E1552">
        <v>22.73</v>
      </c>
      <c r="F1552">
        <v>54386100</v>
      </c>
      <c r="G1552">
        <v>19.971492000000001</v>
      </c>
      <c r="I1552" s="14">
        <f t="shared" si="48"/>
        <v>-1.2597741094700243E-2</v>
      </c>
      <c r="J1552" s="16" t="str">
        <f t="shared" si="49"/>
        <v>NO</v>
      </c>
      <c r="K1552" s="18"/>
      <c r="L1552" s="18"/>
      <c r="M1552" s="18"/>
    </row>
    <row r="1553" spans="1:13" x14ac:dyDescent="0.3">
      <c r="A1553" s="12">
        <v>40207</v>
      </c>
      <c r="B1553">
        <v>22.950001</v>
      </c>
      <c r="C1553">
        <v>23.129999000000002</v>
      </c>
      <c r="D1553">
        <v>22.440000999999999</v>
      </c>
      <c r="E1553">
        <v>22.469999000000001</v>
      </c>
      <c r="F1553">
        <v>73431900</v>
      </c>
      <c r="G1553">
        <v>19.743044999999999</v>
      </c>
      <c r="I1553" s="14">
        <f t="shared" si="48"/>
        <v>-4.545462848535986E-2</v>
      </c>
      <c r="J1553" s="16" t="str">
        <f t="shared" si="49"/>
        <v>NO</v>
      </c>
      <c r="K1553" s="18"/>
      <c r="L1553" s="18"/>
      <c r="M1553" s="18"/>
    </row>
    <row r="1554" spans="1:13" x14ac:dyDescent="0.3">
      <c r="A1554" s="12">
        <v>40206</v>
      </c>
      <c r="B1554">
        <v>23.18</v>
      </c>
      <c r="C1554">
        <v>23.219999000000001</v>
      </c>
      <c r="D1554">
        <v>22.35</v>
      </c>
      <c r="E1554">
        <v>22.52</v>
      </c>
      <c r="F1554">
        <v>63620000</v>
      </c>
      <c r="G1554">
        <v>19.786978000000001</v>
      </c>
      <c r="I1554" s="14">
        <f t="shared" si="48"/>
        <v>-4.9789069629153193E-2</v>
      </c>
      <c r="J1554" s="16" t="str">
        <f t="shared" si="49"/>
        <v>NO</v>
      </c>
      <c r="K1554" s="18"/>
      <c r="L1554" s="18"/>
      <c r="M1554" s="18"/>
    </row>
    <row r="1555" spans="1:13" x14ac:dyDescent="0.3">
      <c r="A1555" s="12">
        <v>40205</v>
      </c>
      <c r="B1555">
        <v>22.889999</v>
      </c>
      <c r="C1555">
        <v>23.26</v>
      </c>
      <c r="D1555">
        <v>22.76</v>
      </c>
      <c r="E1555">
        <v>23.15</v>
      </c>
      <c r="F1555">
        <v>51802900</v>
      </c>
      <c r="G1555">
        <v>20.340520999999999</v>
      </c>
      <c r="I1555" s="14">
        <f t="shared" si="48"/>
        <v>-4.2201075713694802E-2</v>
      </c>
      <c r="J1555" s="16" t="str">
        <f t="shared" si="49"/>
        <v>NO</v>
      </c>
      <c r="K1555" s="18"/>
      <c r="L1555" s="18"/>
      <c r="M1555" s="18"/>
    </row>
    <row r="1556" spans="1:13" x14ac:dyDescent="0.3">
      <c r="A1556" s="12">
        <v>40204</v>
      </c>
      <c r="B1556">
        <v>22.799999</v>
      </c>
      <c r="C1556">
        <v>23.200001</v>
      </c>
      <c r="D1556">
        <v>22.639999</v>
      </c>
      <c r="E1556">
        <v>22.9</v>
      </c>
      <c r="F1556">
        <v>55312800</v>
      </c>
      <c r="G1556">
        <v>20.120861000000001</v>
      </c>
      <c r="I1556" s="14">
        <f t="shared" si="48"/>
        <v>-5.2936311000827185E-2</v>
      </c>
      <c r="J1556" s="16" t="str">
        <f t="shared" si="49"/>
        <v>NO</v>
      </c>
      <c r="K1556" s="18"/>
      <c r="L1556" s="18"/>
      <c r="M1556" s="18"/>
    </row>
    <row r="1557" spans="1:13" x14ac:dyDescent="0.3">
      <c r="A1557" s="12">
        <v>40203</v>
      </c>
      <c r="B1557">
        <v>23.1</v>
      </c>
      <c r="C1557">
        <v>23.18</v>
      </c>
      <c r="D1557">
        <v>22.74</v>
      </c>
      <c r="E1557">
        <v>22.99</v>
      </c>
      <c r="F1557">
        <v>51288800</v>
      </c>
      <c r="G1557">
        <v>20.199939000000001</v>
      </c>
      <c r="I1557" s="14">
        <f t="shared" si="48"/>
        <v>-4.048410018714943E-2</v>
      </c>
      <c r="J1557" s="16" t="str">
        <f t="shared" si="49"/>
        <v>NO</v>
      </c>
      <c r="K1557" s="18"/>
      <c r="L1557" s="18"/>
      <c r="M1557" s="18"/>
    </row>
    <row r="1558" spans="1:13" x14ac:dyDescent="0.3">
      <c r="A1558" s="12">
        <v>40200</v>
      </c>
      <c r="B1558">
        <v>23.84</v>
      </c>
      <c r="C1558">
        <v>23.93</v>
      </c>
      <c r="D1558">
        <v>22.870000999999998</v>
      </c>
      <c r="E1558">
        <v>22.969999000000001</v>
      </c>
      <c r="F1558">
        <v>70424300</v>
      </c>
      <c r="G1558">
        <v>20.182365999999998</v>
      </c>
      <c r="I1558" s="14">
        <f t="shared" si="48"/>
        <v>-4.7283365935986477E-2</v>
      </c>
      <c r="J1558" s="16" t="str">
        <f t="shared" si="49"/>
        <v>NO</v>
      </c>
      <c r="K1558" s="18"/>
      <c r="L1558" s="18"/>
      <c r="M1558" s="18"/>
    </row>
    <row r="1559" spans="1:13" x14ac:dyDescent="0.3">
      <c r="A1559" s="12">
        <v>40199</v>
      </c>
      <c r="B1559">
        <v>24.51</v>
      </c>
      <c r="C1559">
        <v>24.65</v>
      </c>
      <c r="D1559">
        <v>23.860001</v>
      </c>
      <c r="E1559">
        <v>23.98</v>
      </c>
      <c r="F1559">
        <v>54767500</v>
      </c>
      <c r="G1559">
        <v>21.069792</v>
      </c>
      <c r="I1559" s="14">
        <f t="shared" si="48"/>
        <v>-1.1134020618556728E-2</v>
      </c>
      <c r="J1559" s="16" t="str">
        <f t="shared" si="49"/>
        <v>NO</v>
      </c>
      <c r="K1559" s="18"/>
      <c r="L1559" s="18"/>
      <c r="M1559" s="18"/>
    </row>
    <row r="1560" spans="1:13" x14ac:dyDescent="0.3">
      <c r="A1560" s="12">
        <v>40198</v>
      </c>
      <c r="B1560">
        <v>24.620000999999998</v>
      </c>
      <c r="C1560">
        <v>24.73</v>
      </c>
      <c r="D1560">
        <v>24.120000999999998</v>
      </c>
      <c r="E1560">
        <v>24.41</v>
      </c>
      <c r="F1560">
        <v>42125400</v>
      </c>
      <c r="G1560">
        <v>21.447607999999999</v>
      </c>
      <c r="I1560" s="14">
        <f t="shared" si="48"/>
        <v>1.6236469608659432E-2</v>
      </c>
      <c r="J1560" s="16" t="str">
        <f t="shared" si="49"/>
        <v>NO</v>
      </c>
      <c r="K1560" s="18"/>
      <c r="L1560" s="18"/>
      <c r="M1560" s="18"/>
    </row>
    <row r="1561" spans="1:13" x14ac:dyDescent="0.3">
      <c r="A1561" s="12">
        <v>40197</v>
      </c>
      <c r="B1561">
        <v>24.540001</v>
      </c>
      <c r="C1561">
        <v>24.879999000000002</v>
      </c>
      <c r="D1561">
        <v>24.5</v>
      </c>
      <c r="E1561">
        <v>24.85</v>
      </c>
      <c r="F1561">
        <v>37607500</v>
      </c>
      <c r="G1561">
        <v>21.834209999999999</v>
      </c>
      <c r="I1561" s="14">
        <f t="shared" si="48"/>
        <v>1.96963061265365E-2</v>
      </c>
      <c r="J1561" s="16" t="str">
        <f t="shared" si="49"/>
        <v>NO</v>
      </c>
      <c r="K1561" s="18"/>
      <c r="L1561" s="18"/>
      <c r="M1561" s="18"/>
    </row>
    <row r="1562" spans="1:13" x14ac:dyDescent="0.3">
      <c r="A1562" s="12">
        <v>40193</v>
      </c>
      <c r="B1562">
        <v>25</v>
      </c>
      <c r="C1562">
        <v>25.1</v>
      </c>
      <c r="D1562">
        <v>24.299999</v>
      </c>
      <c r="E1562">
        <v>24.4</v>
      </c>
      <c r="F1562">
        <v>51648100</v>
      </c>
      <c r="G1562">
        <v>21.438821000000001</v>
      </c>
      <c r="I1562" s="14">
        <f t="shared" si="48"/>
        <v>8.2038559558572643E-4</v>
      </c>
      <c r="J1562" s="16" t="str">
        <f t="shared" si="49"/>
        <v>NO</v>
      </c>
      <c r="K1562" s="18"/>
      <c r="L1562" s="18"/>
      <c r="M1562" s="18"/>
    </row>
    <row r="1563" spans="1:13" x14ac:dyDescent="0.3">
      <c r="A1563" s="12">
        <v>40192</v>
      </c>
      <c r="B1563">
        <v>24.58</v>
      </c>
      <c r="C1563">
        <v>25.08</v>
      </c>
      <c r="D1563">
        <v>24.52</v>
      </c>
      <c r="E1563">
        <v>24.950001</v>
      </c>
      <c r="F1563">
        <v>52302100</v>
      </c>
      <c r="G1563">
        <v>21.922075</v>
      </c>
      <c r="I1563" s="14">
        <f t="shared" si="48"/>
        <v>4.4370114875266431E-2</v>
      </c>
      <c r="J1563" s="16" t="str">
        <f t="shared" si="49"/>
        <v>NO</v>
      </c>
      <c r="K1563" s="18"/>
      <c r="L1563" s="18"/>
      <c r="M1563" s="18"/>
    </row>
    <row r="1564" spans="1:13" x14ac:dyDescent="0.3">
      <c r="A1564" s="12">
        <v>40191</v>
      </c>
      <c r="B1564">
        <v>24.280000999999999</v>
      </c>
      <c r="C1564">
        <v>24.700001</v>
      </c>
      <c r="D1564">
        <v>24.200001</v>
      </c>
      <c r="E1564">
        <v>24.639999</v>
      </c>
      <c r="F1564">
        <v>43683900</v>
      </c>
      <c r="G1564">
        <v>21.649695000000001</v>
      </c>
      <c r="I1564" s="14">
        <f t="shared" si="48"/>
        <v>3.6164758781969786E-2</v>
      </c>
      <c r="J1564" s="16" t="str">
        <f t="shared" si="49"/>
        <v>NO</v>
      </c>
      <c r="K1564" s="18"/>
      <c r="L1564" s="18"/>
      <c r="M1564" s="18"/>
    </row>
    <row r="1565" spans="1:13" x14ac:dyDescent="0.3">
      <c r="A1565" s="12">
        <v>40190</v>
      </c>
      <c r="B1565">
        <v>24.440000999999999</v>
      </c>
      <c r="C1565">
        <v>24.5</v>
      </c>
      <c r="D1565">
        <v>24.08</v>
      </c>
      <c r="E1565">
        <v>24.200001</v>
      </c>
      <c r="F1565">
        <v>35780400</v>
      </c>
      <c r="G1565">
        <v>21.263093999999999</v>
      </c>
      <c r="I1565" s="14">
        <f t="shared" si="48"/>
        <v>7.0744899261552252E-3</v>
      </c>
      <c r="J1565" s="16" t="str">
        <f t="shared" si="49"/>
        <v>NO</v>
      </c>
      <c r="K1565" s="18"/>
      <c r="L1565" s="18"/>
      <c r="M1565" s="18"/>
    </row>
    <row r="1566" spans="1:13" x14ac:dyDescent="0.3">
      <c r="A1566" s="12">
        <v>40189</v>
      </c>
      <c r="B1566">
        <v>24.639999</v>
      </c>
      <c r="C1566">
        <v>24.889999</v>
      </c>
      <c r="D1566">
        <v>24.41</v>
      </c>
      <c r="E1566">
        <v>24.59</v>
      </c>
      <c r="F1566">
        <v>35852900</v>
      </c>
      <c r="G1566">
        <v>21.605763</v>
      </c>
      <c r="I1566" s="14">
        <f t="shared" si="48"/>
        <v>3.8867765103506535E-2</v>
      </c>
      <c r="J1566" s="16" t="str">
        <f t="shared" si="49"/>
        <v>NO</v>
      </c>
      <c r="K1566" s="18"/>
      <c r="L1566" s="18"/>
      <c r="M1566" s="18"/>
    </row>
    <row r="1567" spans="1:13" x14ac:dyDescent="0.3">
      <c r="A1567" s="12">
        <v>40186</v>
      </c>
      <c r="B1567">
        <v>24.379999000000002</v>
      </c>
      <c r="C1567">
        <v>24.700001</v>
      </c>
      <c r="D1567">
        <v>24.25</v>
      </c>
      <c r="E1567">
        <v>24.66</v>
      </c>
      <c r="F1567">
        <v>39115900</v>
      </c>
      <c r="G1567">
        <v>21.667268</v>
      </c>
      <c r="I1567" s="14">
        <f t="shared" si="48"/>
        <v>4.4472636828774448E-2</v>
      </c>
      <c r="J1567" s="16" t="str">
        <f t="shared" si="49"/>
        <v>NO</v>
      </c>
      <c r="K1567" s="18"/>
      <c r="L1567" s="18"/>
      <c r="M1567" s="18"/>
    </row>
    <row r="1568" spans="1:13" x14ac:dyDescent="0.3">
      <c r="A1568" s="12">
        <v>40185</v>
      </c>
      <c r="B1568">
        <v>24.299999</v>
      </c>
      <c r="C1568">
        <v>24.57</v>
      </c>
      <c r="D1568">
        <v>24.17</v>
      </c>
      <c r="E1568">
        <v>24.530000999999999</v>
      </c>
      <c r="F1568">
        <v>31531200</v>
      </c>
      <c r="G1568">
        <v>21.553045999999998</v>
      </c>
      <c r="I1568" s="14">
        <f t="shared" si="48"/>
        <v>5.0535374732333826E-2</v>
      </c>
      <c r="J1568" s="16" t="str">
        <f t="shared" si="49"/>
        <v>NO</v>
      </c>
      <c r="K1568" s="18"/>
      <c r="L1568" s="18"/>
      <c r="M1568" s="18"/>
    </row>
    <row r="1569" spans="1:13" x14ac:dyDescent="0.3">
      <c r="A1569" s="12">
        <v>40184</v>
      </c>
      <c r="B1569">
        <v>24.540001</v>
      </c>
      <c r="C1569">
        <v>24.74</v>
      </c>
      <c r="D1569">
        <v>24.34</v>
      </c>
      <c r="E1569">
        <v>24.42</v>
      </c>
      <c r="F1569">
        <v>35715700</v>
      </c>
      <c r="G1569">
        <v>21.456395000000001</v>
      </c>
      <c r="I1569" s="14">
        <f t="shared" si="48"/>
        <v>6.4516082627895432E-2</v>
      </c>
      <c r="J1569" s="16" t="str">
        <f t="shared" si="49"/>
        <v>NO</v>
      </c>
      <c r="K1569" s="18"/>
      <c r="L1569" s="18"/>
      <c r="M1569" s="18"/>
    </row>
    <row r="1570" spans="1:13" x14ac:dyDescent="0.3">
      <c r="A1570" s="12">
        <v>40183</v>
      </c>
      <c r="B1570">
        <v>24.6</v>
      </c>
      <c r="C1570">
        <v>24.73</v>
      </c>
      <c r="D1570">
        <v>24.379999000000002</v>
      </c>
      <c r="E1570">
        <v>24.58</v>
      </c>
      <c r="F1570">
        <v>45124500</v>
      </c>
      <c r="G1570">
        <v>21.596976999999999</v>
      </c>
      <c r="I1570" s="14">
        <f t="shared" si="48"/>
        <v>8.4252315835906311E-2</v>
      </c>
      <c r="J1570" s="16" t="str">
        <f t="shared" si="49"/>
        <v>NO</v>
      </c>
      <c r="K1570" s="18"/>
      <c r="L1570" s="18"/>
      <c r="M1570" s="18"/>
    </row>
    <row r="1571" spans="1:13" x14ac:dyDescent="0.3">
      <c r="A1571" s="12">
        <v>40182</v>
      </c>
      <c r="B1571">
        <v>24.110001</v>
      </c>
      <c r="C1571">
        <v>24.84</v>
      </c>
      <c r="D1571">
        <v>24.01</v>
      </c>
      <c r="E1571">
        <v>24.690000999999999</v>
      </c>
      <c r="F1571">
        <v>59853700</v>
      </c>
      <c r="G1571">
        <v>21.693628</v>
      </c>
      <c r="I1571" s="14">
        <f t="shared" si="48"/>
        <v>6.9294110004330722E-2</v>
      </c>
      <c r="J1571" s="16" t="str">
        <f t="shared" si="49"/>
        <v>NO</v>
      </c>
      <c r="K1571" s="18"/>
      <c r="L1571" s="18"/>
      <c r="M1571" s="18"/>
    </row>
    <row r="1572" spans="1:13" x14ac:dyDescent="0.3">
      <c r="A1572" s="12">
        <v>40178</v>
      </c>
      <c r="B1572">
        <v>24.1</v>
      </c>
      <c r="C1572">
        <v>24.17</v>
      </c>
      <c r="D1572">
        <v>23.940000999999999</v>
      </c>
      <c r="E1572">
        <v>23.940000999999999</v>
      </c>
      <c r="F1572">
        <v>25208100</v>
      </c>
      <c r="G1572">
        <v>21.034648000000001</v>
      </c>
      <c r="I1572" s="14">
        <f t="shared" si="48"/>
        <v>1.6992352719101378E-2</v>
      </c>
      <c r="J1572" s="16" t="str">
        <f t="shared" si="49"/>
        <v>NO</v>
      </c>
      <c r="K1572" s="18"/>
      <c r="L1572" s="18"/>
      <c r="M1572" s="18"/>
    </row>
    <row r="1573" spans="1:13" x14ac:dyDescent="0.3">
      <c r="A1573" s="12">
        <v>40177</v>
      </c>
      <c r="B1573">
        <v>24.01</v>
      </c>
      <c r="C1573">
        <v>24.200001</v>
      </c>
      <c r="D1573">
        <v>24</v>
      </c>
      <c r="E1573">
        <v>24.18</v>
      </c>
      <c r="F1573">
        <v>17202900</v>
      </c>
      <c r="G1573">
        <v>21.245521</v>
      </c>
      <c r="I1573" s="14">
        <f t="shared" si="48"/>
        <v>3.7768284882758962E-2</v>
      </c>
      <c r="J1573" s="16" t="str">
        <f t="shared" si="49"/>
        <v>NO</v>
      </c>
      <c r="K1573" s="18"/>
      <c r="L1573" s="18"/>
      <c r="M1573" s="18"/>
    </row>
    <row r="1574" spans="1:13" x14ac:dyDescent="0.3">
      <c r="A1574" s="12">
        <v>40176</v>
      </c>
      <c r="B1574">
        <v>24.030000999999999</v>
      </c>
      <c r="C1574">
        <v>24.17</v>
      </c>
      <c r="D1574">
        <v>24</v>
      </c>
      <c r="E1574">
        <v>24.1</v>
      </c>
      <c r="F1574">
        <v>21897300</v>
      </c>
      <c r="G1574">
        <v>21.175229999999999</v>
      </c>
      <c r="I1574" s="14">
        <f t="shared" si="48"/>
        <v>2.0753874597464028E-2</v>
      </c>
      <c r="J1574" s="16" t="str">
        <f t="shared" si="49"/>
        <v>NO</v>
      </c>
      <c r="K1574" s="18"/>
      <c r="L1574" s="18"/>
      <c r="M1574" s="18"/>
    </row>
    <row r="1575" spans="1:13" x14ac:dyDescent="0.3">
      <c r="A1575" s="12">
        <v>40175</v>
      </c>
      <c r="B1575">
        <v>23.889999</v>
      </c>
      <c r="C1575">
        <v>24.1</v>
      </c>
      <c r="D1575">
        <v>23.809999000000001</v>
      </c>
      <c r="E1575">
        <v>24.08</v>
      </c>
      <c r="F1575">
        <v>20191200</v>
      </c>
      <c r="G1575">
        <v>21.157657</v>
      </c>
      <c r="I1575" s="14">
        <f t="shared" si="48"/>
        <v>6.4544603689451696E-2</v>
      </c>
      <c r="J1575" s="16" t="str">
        <f t="shared" si="49"/>
        <v>NO</v>
      </c>
      <c r="K1575" s="18"/>
      <c r="L1575" s="18"/>
      <c r="M1575" s="18"/>
    </row>
    <row r="1576" spans="1:13" x14ac:dyDescent="0.3">
      <c r="A1576" s="12">
        <v>40171</v>
      </c>
      <c r="B1576">
        <v>23.799999</v>
      </c>
      <c r="C1576">
        <v>23.99</v>
      </c>
      <c r="D1576">
        <v>23.790001</v>
      </c>
      <c r="E1576">
        <v>23.959999</v>
      </c>
      <c r="F1576">
        <v>9900600</v>
      </c>
      <c r="G1576">
        <v>21.052219000000001</v>
      </c>
      <c r="I1576" s="14">
        <f t="shared" si="48"/>
        <v>5.7836600441501185E-2</v>
      </c>
      <c r="J1576" s="16" t="str">
        <f t="shared" si="49"/>
        <v>NO</v>
      </c>
      <c r="K1576" s="18"/>
      <c r="L1576" s="18"/>
      <c r="M1576" s="18"/>
    </row>
    <row r="1577" spans="1:13" x14ac:dyDescent="0.3">
      <c r="A1577" s="12">
        <v>40170</v>
      </c>
      <c r="B1577">
        <v>23.790001</v>
      </c>
      <c r="C1577">
        <v>23.93</v>
      </c>
      <c r="D1577">
        <v>23.700001</v>
      </c>
      <c r="E1577">
        <v>23.780000999999999</v>
      </c>
      <c r="F1577">
        <v>23857600</v>
      </c>
      <c r="G1577">
        <v>20.894065000000001</v>
      </c>
      <c r="I1577" s="14">
        <f t="shared" si="48"/>
        <v>4.2982545744848499E-2</v>
      </c>
      <c r="J1577" s="16" t="str">
        <f t="shared" si="49"/>
        <v>NO</v>
      </c>
      <c r="K1577" s="18"/>
      <c r="L1577" s="18"/>
      <c r="M1577" s="18"/>
    </row>
    <row r="1578" spans="1:13" x14ac:dyDescent="0.3">
      <c r="A1578" s="12">
        <v>40169</v>
      </c>
      <c r="B1578">
        <v>23.629999000000002</v>
      </c>
      <c r="C1578">
        <v>23.870000999999998</v>
      </c>
      <c r="D1578">
        <v>23.57</v>
      </c>
      <c r="E1578">
        <v>23.75</v>
      </c>
      <c r="F1578">
        <v>27139900</v>
      </c>
      <c r="G1578">
        <v>20.867705999999998</v>
      </c>
      <c r="I1578" s="14">
        <f t="shared" si="48"/>
        <v>1.4523707817172049E-2</v>
      </c>
      <c r="J1578" s="16" t="str">
        <f t="shared" si="49"/>
        <v>NO</v>
      </c>
      <c r="K1578" s="18"/>
      <c r="L1578" s="18"/>
      <c r="M1578" s="18"/>
    </row>
    <row r="1579" spans="1:13" x14ac:dyDescent="0.3">
      <c r="A1579" s="12">
        <v>40168</v>
      </c>
      <c r="B1579">
        <v>23.530000999999999</v>
      </c>
      <c r="C1579">
        <v>23.82</v>
      </c>
      <c r="D1579">
        <v>23.48</v>
      </c>
      <c r="E1579">
        <v>23.639999</v>
      </c>
      <c r="F1579">
        <v>35588700</v>
      </c>
      <c r="G1579">
        <v>20.771055</v>
      </c>
      <c r="I1579" s="14">
        <f t="shared" si="48"/>
        <v>4.2319087698650115E-4</v>
      </c>
      <c r="J1579" s="16" t="str">
        <f t="shared" si="49"/>
        <v>NO</v>
      </c>
      <c r="K1579" s="18"/>
      <c r="L1579" s="18"/>
      <c r="M1579" s="18"/>
    </row>
    <row r="1580" spans="1:13" x14ac:dyDescent="0.3">
      <c r="A1580" s="12">
        <v>40165</v>
      </c>
      <c r="B1580">
        <v>23.129999000000002</v>
      </c>
      <c r="C1580">
        <v>23.370000999999998</v>
      </c>
      <c r="D1580">
        <v>23.02</v>
      </c>
      <c r="E1580">
        <v>23.33</v>
      </c>
      <c r="F1580">
        <v>67220300</v>
      </c>
      <c r="G1580">
        <v>20.498677000000001</v>
      </c>
      <c r="I1580" s="14">
        <f t="shared" si="48"/>
        <v>-2.9914529914529808E-3</v>
      </c>
      <c r="J1580" s="16" t="str">
        <f t="shared" si="49"/>
        <v>NO</v>
      </c>
      <c r="K1580" s="18"/>
      <c r="L1580" s="18"/>
      <c r="M1580" s="18"/>
    </row>
    <row r="1581" spans="1:13" x14ac:dyDescent="0.3">
      <c r="A1581" s="12">
        <v>40164</v>
      </c>
      <c r="B1581">
        <v>23.459999</v>
      </c>
      <c r="C1581">
        <v>23.469999000000001</v>
      </c>
      <c r="D1581">
        <v>23.139999</v>
      </c>
      <c r="E1581">
        <v>23.18</v>
      </c>
      <c r="F1581">
        <v>33439200</v>
      </c>
      <c r="G1581">
        <v>20.366880999999999</v>
      </c>
      <c r="I1581" s="14">
        <f t="shared" si="48"/>
        <v>-8.9781534407077368E-3</v>
      </c>
      <c r="J1581" s="16" t="str">
        <f t="shared" si="49"/>
        <v>NO</v>
      </c>
      <c r="K1581" s="18"/>
      <c r="L1581" s="18"/>
      <c r="M1581" s="18"/>
    </row>
    <row r="1582" spans="1:13" x14ac:dyDescent="0.3">
      <c r="A1582" s="12">
        <v>40163</v>
      </c>
      <c r="B1582">
        <v>23.57</v>
      </c>
      <c r="C1582">
        <v>23.690000999999999</v>
      </c>
      <c r="D1582">
        <v>23.35</v>
      </c>
      <c r="E1582">
        <v>23.450001</v>
      </c>
      <c r="F1582">
        <v>41819300</v>
      </c>
      <c r="G1582">
        <v>20.604113999999999</v>
      </c>
      <c r="I1582" s="14">
        <f t="shared" si="48"/>
        <v>3.8527395610985504E-3</v>
      </c>
      <c r="J1582" s="16" t="str">
        <f t="shared" si="49"/>
        <v>NO</v>
      </c>
      <c r="K1582" s="18"/>
      <c r="L1582" s="18"/>
      <c r="M1582" s="18"/>
    </row>
    <row r="1583" spans="1:13" x14ac:dyDescent="0.3">
      <c r="A1583" s="12">
        <v>40162</v>
      </c>
      <c r="B1583">
        <v>23.809999000000001</v>
      </c>
      <c r="C1583">
        <v>23.9</v>
      </c>
      <c r="D1583">
        <v>23.469999000000001</v>
      </c>
      <c r="E1583">
        <v>23.48</v>
      </c>
      <c r="F1583">
        <v>52394700</v>
      </c>
      <c r="G1583">
        <v>20.630472000000001</v>
      </c>
      <c r="I1583" s="14">
        <f t="shared" si="48"/>
        <v>2.1758050478677182E-2</v>
      </c>
      <c r="J1583" s="16" t="str">
        <f t="shared" si="49"/>
        <v>NO</v>
      </c>
      <c r="K1583" s="18"/>
      <c r="L1583" s="18"/>
      <c r="M1583" s="18"/>
    </row>
    <row r="1584" spans="1:13" x14ac:dyDescent="0.3">
      <c r="A1584" s="12">
        <v>40161</v>
      </c>
      <c r="B1584">
        <v>24.01</v>
      </c>
      <c r="C1584">
        <v>24.15</v>
      </c>
      <c r="D1584">
        <v>23.84</v>
      </c>
      <c r="E1584">
        <v>23.84</v>
      </c>
      <c r="F1584">
        <v>35439600</v>
      </c>
      <c r="G1584">
        <v>20.946783</v>
      </c>
      <c r="I1584" s="14">
        <f t="shared" si="48"/>
        <v>4.6072793063940631E-2</v>
      </c>
      <c r="J1584" s="16" t="str">
        <f t="shared" si="49"/>
        <v>NO</v>
      </c>
      <c r="K1584" s="18"/>
      <c r="L1584" s="18"/>
      <c r="M1584" s="18"/>
    </row>
    <row r="1585" spans="1:13" x14ac:dyDescent="0.3">
      <c r="A1585" s="12">
        <v>40158</v>
      </c>
      <c r="B1585">
        <v>24.040001</v>
      </c>
      <c r="C1585">
        <v>24.07</v>
      </c>
      <c r="D1585">
        <v>23.67</v>
      </c>
      <c r="E1585">
        <v>23.77</v>
      </c>
      <c r="F1585">
        <v>27735900</v>
      </c>
      <c r="G1585">
        <v>20.885279000000001</v>
      </c>
      <c r="I1585" s="14">
        <f t="shared" si="48"/>
        <v>2.9449978345604144E-2</v>
      </c>
      <c r="J1585" s="16" t="str">
        <f t="shared" si="49"/>
        <v>NO</v>
      </c>
      <c r="K1585" s="18"/>
      <c r="L1585" s="18"/>
      <c r="M1585" s="18"/>
    </row>
    <row r="1586" spans="1:13" x14ac:dyDescent="0.3">
      <c r="A1586" s="12">
        <v>40157</v>
      </c>
      <c r="B1586">
        <v>24</v>
      </c>
      <c r="C1586">
        <v>24.200001</v>
      </c>
      <c r="D1586">
        <v>23.809999000000001</v>
      </c>
      <c r="E1586">
        <v>23.940000999999999</v>
      </c>
      <c r="F1586">
        <v>33704400</v>
      </c>
      <c r="G1586">
        <v>21.034648000000001</v>
      </c>
      <c r="I1586" s="14">
        <f t="shared" si="48"/>
        <v>4.0417253368100647E-2</v>
      </c>
      <c r="J1586" s="16" t="str">
        <f t="shared" si="49"/>
        <v>NO</v>
      </c>
      <c r="K1586" s="18"/>
      <c r="L1586" s="18"/>
      <c r="M1586" s="18"/>
    </row>
    <row r="1587" spans="1:13" x14ac:dyDescent="0.3">
      <c r="A1587" s="12">
        <v>40156</v>
      </c>
      <c r="B1587">
        <v>23.780000999999999</v>
      </c>
      <c r="C1587">
        <v>23.889999</v>
      </c>
      <c r="D1587">
        <v>23.440000999999999</v>
      </c>
      <c r="E1587">
        <v>23.860001</v>
      </c>
      <c r="F1587">
        <v>38449700</v>
      </c>
      <c r="G1587">
        <v>20.964357</v>
      </c>
      <c r="I1587" s="14">
        <f t="shared" si="48"/>
        <v>7.3324381466486788E-2</v>
      </c>
      <c r="J1587" s="16" t="str">
        <f t="shared" si="49"/>
        <v>NO</v>
      </c>
      <c r="K1587" s="18"/>
      <c r="L1587" s="18"/>
      <c r="M1587" s="18"/>
    </row>
    <row r="1588" spans="1:13" x14ac:dyDescent="0.3">
      <c r="A1588" s="12">
        <v>40155</v>
      </c>
      <c r="B1588">
        <v>24.02</v>
      </c>
      <c r="C1588">
        <v>24.209999</v>
      </c>
      <c r="D1588">
        <v>23.75</v>
      </c>
      <c r="E1588">
        <v>23.809999000000001</v>
      </c>
      <c r="F1588">
        <v>44128100</v>
      </c>
      <c r="G1588">
        <v>20.920424000000001</v>
      </c>
      <c r="I1588" s="14">
        <f t="shared" si="48"/>
        <v>8.6222582116788349E-2</v>
      </c>
      <c r="J1588" s="16" t="str">
        <f t="shared" si="49"/>
        <v>NO</v>
      </c>
      <c r="K1588" s="18"/>
      <c r="L1588" s="18"/>
      <c r="M1588" s="18"/>
    </row>
    <row r="1589" spans="1:13" x14ac:dyDescent="0.3">
      <c r="A1589" s="12">
        <v>40154</v>
      </c>
      <c r="B1589">
        <v>24.110001</v>
      </c>
      <c r="C1589">
        <v>24.4</v>
      </c>
      <c r="D1589">
        <v>24.1</v>
      </c>
      <c r="E1589">
        <v>24.209999</v>
      </c>
      <c r="F1589">
        <v>33094700</v>
      </c>
      <c r="G1589">
        <v>21.271878999999998</v>
      </c>
      <c r="I1589" s="14">
        <f t="shared" si="48"/>
        <v>0.10851643772893782</v>
      </c>
      <c r="J1589" s="16" t="str">
        <f t="shared" si="49"/>
        <v>NO</v>
      </c>
      <c r="K1589" s="18"/>
      <c r="L1589" s="18"/>
      <c r="M1589" s="18"/>
    </row>
    <row r="1590" spans="1:13" x14ac:dyDescent="0.3">
      <c r="A1590" s="12">
        <v>40151</v>
      </c>
      <c r="B1590">
        <v>24.08</v>
      </c>
      <c r="C1590">
        <v>24.42</v>
      </c>
      <c r="D1590">
        <v>23.91</v>
      </c>
      <c r="E1590">
        <v>24.16</v>
      </c>
      <c r="F1590">
        <v>49537500</v>
      </c>
      <c r="G1590">
        <v>21.227948000000001</v>
      </c>
      <c r="I1590" s="14">
        <f t="shared" si="48"/>
        <v>0.12424383434155439</v>
      </c>
      <c r="J1590" s="16" t="str">
        <f t="shared" si="49"/>
        <v>NO</v>
      </c>
      <c r="K1590" s="18"/>
      <c r="L1590" s="18"/>
      <c r="M1590" s="18"/>
    </row>
    <row r="1591" spans="1:13" x14ac:dyDescent="0.3">
      <c r="A1591" s="12">
        <v>40150</v>
      </c>
      <c r="B1591">
        <v>23.98</v>
      </c>
      <c r="C1591">
        <v>24.190000999999999</v>
      </c>
      <c r="D1591">
        <v>23.83</v>
      </c>
      <c r="E1591">
        <v>23.83</v>
      </c>
      <c r="F1591">
        <v>35484600</v>
      </c>
      <c r="G1591">
        <v>20.937996999999999</v>
      </c>
      <c r="I1591" s="14">
        <f t="shared" si="48"/>
        <v>0.10580051535037183</v>
      </c>
      <c r="J1591" s="16" t="str">
        <f t="shared" si="49"/>
        <v>NO</v>
      </c>
      <c r="K1591" s="18"/>
      <c r="L1591" s="18"/>
      <c r="M1591" s="18"/>
    </row>
    <row r="1592" spans="1:13" x14ac:dyDescent="0.3">
      <c r="A1592" s="12">
        <v>40149</v>
      </c>
      <c r="B1592">
        <v>23.84</v>
      </c>
      <c r="C1592">
        <v>24.1</v>
      </c>
      <c r="D1592">
        <v>23.74</v>
      </c>
      <c r="E1592">
        <v>23.870000999999998</v>
      </c>
      <c r="F1592">
        <v>30982600</v>
      </c>
      <c r="G1592">
        <v>20.973143</v>
      </c>
      <c r="I1592" s="14">
        <f t="shared" si="48"/>
        <v>0.12753901747756236</v>
      </c>
      <c r="J1592" s="16" t="str">
        <f t="shared" si="49"/>
        <v>NO</v>
      </c>
      <c r="K1592" s="18"/>
      <c r="L1592" s="18"/>
      <c r="M1592" s="18"/>
    </row>
    <row r="1593" spans="1:13" x14ac:dyDescent="0.3">
      <c r="A1593" s="12">
        <v>40148</v>
      </c>
      <c r="B1593">
        <v>23.43</v>
      </c>
      <c r="C1593">
        <v>24</v>
      </c>
      <c r="D1593">
        <v>23.389999</v>
      </c>
      <c r="E1593">
        <v>23.92</v>
      </c>
      <c r="F1593">
        <v>39946800</v>
      </c>
      <c r="G1593">
        <v>21.017074000000001</v>
      </c>
      <c r="I1593" s="14">
        <f t="shared" si="48"/>
        <v>0.1074074074074074</v>
      </c>
      <c r="J1593" s="16" t="str">
        <f t="shared" si="49"/>
        <v>NO</v>
      </c>
      <c r="K1593" s="18"/>
      <c r="L1593" s="18"/>
      <c r="M1593" s="18"/>
    </row>
    <row r="1594" spans="1:13" x14ac:dyDescent="0.3">
      <c r="A1594" s="12">
        <v>40147</v>
      </c>
      <c r="B1594">
        <v>23.309999000000001</v>
      </c>
      <c r="C1594">
        <v>23.540001</v>
      </c>
      <c r="D1594">
        <v>23.190000999999999</v>
      </c>
      <c r="E1594">
        <v>23.4</v>
      </c>
      <c r="F1594">
        <v>34349100</v>
      </c>
      <c r="G1594">
        <v>20.560181</v>
      </c>
      <c r="I1594" s="14">
        <f t="shared" si="48"/>
        <v>6.3636363636363491E-2</v>
      </c>
      <c r="J1594" s="16" t="str">
        <f t="shared" si="49"/>
        <v>NO</v>
      </c>
      <c r="K1594" s="18"/>
      <c r="L1594" s="18"/>
      <c r="M1594" s="18"/>
    </row>
    <row r="1595" spans="1:13" x14ac:dyDescent="0.3">
      <c r="A1595" s="12">
        <v>40144</v>
      </c>
      <c r="B1595">
        <v>23.1</v>
      </c>
      <c r="C1595">
        <v>23.52</v>
      </c>
      <c r="D1595">
        <v>23.02</v>
      </c>
      <c r="E1595">
        <v>23.379999000000002</v>
      </c>
      <c r="F1595">
        <v>21773900</v>
      </c>
      <c r="G1595">
        <v>20.542608000000001</v>
      </c>
      <c r="I1595" s="14">
        <f t="shared" si="48"/>
        <v>6.8555761816990968E-2</v>
      </c>
      <c r="J1595" s="16" t="str">
        <f t="shared" si="49"/>
        <v>NO</v>
      </c>
      <c r="K1595" s="18"/>
      <c r="L1595" s="18"/>
      <c r="M1595" s="18"/>
    </row>
    <row r="1596" spans="1:13" x14ac:dyDescent="0.3">
      <c r="A1596" s="12">
        <v>40142</v>
      </c>
      <c r="B1596">
        <v>23.76</v>
      </c>
      <c r="C1596">
        <v>23.870000999999998</v>
      </c>
      <c r="D1596">
        <v>23.65</v>
      </c>
      <c r="E1596">
        <v>23.74</v>
      </c>
      <c r="F1596">
        <v>27084300</v>
      </c>
      <c r="G1596">
        <v>20.858919</v>
      </c>
      <c r="I1596" s="14">
        <f t="shared" si="48"/>
        <v>8.2535339717282108E-2</v>
      </c>
      <c r="J1596" s="16" t="str">
        <f t="shared" si="49"/>
        <v>NO</v>
      </c>
      <c r="K1596" s="18"/>
      <c r="L1596" s="18"/>
      <c r="M1596" s="18"/>
    </row>
    <row r="1597" spans="1:13" x14ac:dyDescent="0.3">
      <c r="A1597" s="12">
        <v>40141</v>
      </c>
      <c r="B1597">
        <v>23.83</v>
      </c>
      <c r="C1597">
        <v>23.9</v>
      </c>
      <c r="D1597">
        <v>23.559999000000001</v>
      </c>
      <c r="E1597">
        <v>23.74</v>
      </c>
      <c r="F1597">
        <v>29988300</v>
      </c>
      <c r="G1597">
        <v>20.858919</v>
      </c>
      <c r="I1597" s="14">
        <f t="shared" si="48"/>
        <v>7.9090909090909101E-2</v>
      </c>
      <c r="J1597" s="16" t="str">
        <f t="shared" si="49"/>
        <v>NO</v>
      </c>
      <c r="K1597" s="18"/>
      <c r="L1597" s="18"/>
      <c r="M1597" s="18"/>
    </row>
    <row r="1598" spans="1:13" x14ac:dyDescent="0.3">
      <c r="A1598" s="12">
        <v>40140</v>
      </c>
      <c r="B1598">
        <v>23.690000999999999</v>
      </c>
      <c r="C1598">
        <v>23.91</v>
      </c>
      <c r="D1598">
        <v>23.65</v>
      </c>
      <c r="E1598">
        <v>23.9</v>
      </c>
      <c r="F1598">
        <v>29300500</v>
      </c>
      <c r="G1598">
        <v>20.999500999999999</v>
      </c>
      <c r="I1598" s="14">
        <f t="shared" si="48"/>
        <v>8.340893397139304E-2</v>
      </c>
      <c r="J1598" s="16" t="str">
        <f t="shared" si="49"/>
        <v>NO</v>
      </c>
      <c r="K1598" s="18"/>
      <c r="L1598" s="18"/>
      <c r="M1598" s="18"/>
    </row>
    <row r="1599" spans="1:13" x14ac:dyDescent="0.3">
      <c r="A1599" s="12">
        <v>40137</v>
      </c>
      <c r="B1599">
        <v>23.5</v>
      </c>
      <c r="C1599">
        <v>23.57</v>
      </c>
      <c r="D1599">
        <v>23.299999</v>
      </c>
      <c r="E1599">
        <v>23.459999</v>
      </c>
      <c r="F1599">
        <v>36317900</v>
      </c>
      <c r="G1599">
        <v>20.612898999999999</v>
      </c>
      <c r="I1599" s="14">
        <f t="shared" si="48"/>
        <v>5.7232895122447225E-2</v>
      </c>
      <c r="J1599" s="16" t="str">
        <f t="shared" si="49"/>
        <v>NO</v>
      </c>
      <c r="K1599" s="18"/>
      <c r="L1599" s="18"/>
      <c r="M1599" s="18"/>
    </row>
    <row r="1600" spans="1:13" x14ac:dyDescent="0.3">
      <c r="A1600" s="12">
        <v>40136</v>
      </c>
      <c r="B1600">
        <v>23.870000999999998</v>
      </c>
      <c r="C1600">
        <v>23.879999000000002</v>
      </c>
      <c r="D1600">
        <v>23.41</v>
      </c>
      <c r="E1600">
        <v>23.68</v>
      </c>
      <c r="F1600">
        <v>38099900</v>
      </c>
      <c r="G1600">
        <v>20.806201000000001</v>
      </c>
      <c r="I1600" s="14">
        <f t="shared" si="48"/>
        <v>8.177254827649838E-2</v>
      </c>
      <c r="J1600" s="16" t="str">
        <f t="shared" si="49"/>
        <v>NO</v>
      </c>
      <c r="K1600" s="18"/>
      <c r="L1600" s="18"/>
      <c r="M1600" s="18"/>
    </row>
    <row r="1601" spans="1:13" x14ac:dyDescent="0.3">
      <c r="A1601" s="12">
        <v>40135</v>
      </c>
      <c r="B1601">
        <v>24.01</v>
      </c>
      <c r="C1601">
        <v>24.040001</v>
      </c>
      <c r="D1601">
        <v>23.790001</v>
      </c>
      <c r="E1601">
        <v>24</v>
      </c>
      <c r="F1601">
        <v>27234800</v>
      </c>
      <c r="G1601">
        <v>21.087365999999999</v>
      </c>
      <c r="I1601" s="14">
        <f t="shared" si="48"/>
        <v>0.12994350282485878</v>
      </c>
      <c r="J1601" s="16" t="str">
        <f t="shared" si="49"/>
        <v>NO</v>
      </c>
      <c r="K1601" s="18"/>
      <c r="L1601" s="18"/>
      <c r="M1601" s="18"/>
    </row>
    <row r="1602" spans="1:13" x14ac:dyDescent="0.3">
      <c r="A1602" s="12">
        <v>40134</v>
      </c>
      <c r="B1602">
        <v>23.92</v>
      </c>
      <c r="C1602">
        <v>24.110001</v>
      </c>
      <c r="D1602">
        <v>23.82</v>
      </c>
      <c r="E1602">
        <v>24.09</v>
      </c>
      <c r="F1602">
        <v>37209300</v>
      </c>
      <c r="G1602">
        <v>21.166443000000001</v>
      </c>
      <c r="I1602" s="14">
        <f t="shared" ref="I1602:I1665" si="50">+(E1602/E1666)-1</f>
        <v>0.14659685863874339</v>
      </c>
      <c r="J1602" s="16" t="str">
        <f t="shared" ref="J1602:J1665" si="51">+IF(I1602&gt;=0.2,"YES","NO")</f>
        <v>NO</v>
      </c>
      <c r="K1602" s="18"/>
      <c r="L1602" s="18"/>
      <c r="M1602" s="18"/>
    </row>
    <row r="1603" spans="1:13" x14ac:dyDescent="0.3">
      <c r="A1603" s="12">
        <v>40133</v>
      </c>
      <c r="B1603">
        <v>23.77</v>
      </c>
      <c r="C1603">
        <v>24.1</v>
      </c>
      <c r="D1603">
        <v>23.65</v>
      </c>
      <c r="E1603">
        <v>23.870000999999998</v>
      </c>
      <c r="F1603">
        <v>47598200</v>
      </c>
      <c r="G1603">
        <v>20.973143</v>
      </c>
      <c r="I1603" s="14">
        <f t="shared" si="50"/>
        <v>0.15147134587554256</v>
      </c>
      <c r="J1603" s="16" t="str">
        <f t="shared" si="51"/>
        <v>NO</v>
      </c>
      <c r="K1603" s="18"/>
      <c r="L1603" s="18"/>
      <c r="M1603" s="18"/>
    </row>
    <row r="1604" spans="1:13" x14ac:dyDescent="0.3">
      <c r="A1604" s="12">
        <v>40130</v>
      </c>
      <c r="B1604">
        <v>23.51</v>
      </c>
      <c r="C1604">
        <v>23.799999</v>
      </c>
      <c r="D1604">
        <v>23.450001</v>
      </c>
      <c r="E1604">
        <v>23.709999</v>
      </c>
      <c r="F1604">
        <v>35797700</v>
      </c>
      <c r="G1604">
        <v>20.832559</v>
      </c>
      <c r="I1604" s="14">
        <f t="shared" si="50"/>
        <v>0.11262318688987261</v>
      </c>
      <c r="J1604" s="16" t="str">
        <f t="shared" si="51"/>
        <v>NO</v>
      </c>
      <c r="K1604" s="18"/>
      <c r="L1604" s="18"/>
      <c r="M1604" s="18"/>
    </row>
    <row r="1605" spans="1:13" x14ac:dyDescent="0.3">
      <c r="A1605" s="12">
        <v>40129</v>
      </c>
      <c r="B1605">
        <v>23.74</v>
      </c>
      <c r="C1605">
        <v>23.84</v>
      </c>
      <c r="D1605">
        <v>23.17</v>
      </c>
      <c r="E1605">
        <v>23.4</v>
      </c>
      <c r="F1605">
        <v>63813300</v>
      </c>
      <c r="G1605">
        <v>20.560181</v>
      </c>
      <c r="I1605" s="14">
        <f t="shared" si="50"/>
        <v>8.786610878661083E-2</v>
      </c>
      <c r="J1605" s="16" t="str">
        <f t="shared" si="51"/>
        <v>NO</v>
      </c>
      <c r="K1605" s="18"/>
      <c r="L1605" s="18"/>
      <c r="M1605" s="18"/>
    </row>
    <row r="1606" spans="1:13" x14ac:dyDescent="0.3">
      <c r="A1606" s="12">
        <v>40128</v>
      </c>
      <c r="B1606">
        <v>23.73</v>
      </c>
      <c r="C1606">
        <v>24</v>
      </c>
      <c r="D1606">
        <v>23.709999</v>
      </c>
      <c r="E1606">
        <v>23.92</v>
      </c>
      <c r="F1606">
        <v>39237500</v>
      </c>
      <c r="G1606">
        <v>21.017074000000001</v>
      </c>
      <c r="I1606" s="14">
        <f t="shared" si="50"/>
        <v>0.11619225384974352</v>
      </c>
      <c r="J1606" s="16" t="str">
        <f t="shared" si="51"/>
        <v>NO</v>
      </c>
      <c r="K1606" s="18"/>
      <c r="L1606" s="18"/>
      <c r="M1606" s="18"/>
    </row>
    <row r="1607" spans="1:13" x14ac:dyDescent="0.3">
      <c r="A1607" s="12">
        <v>40127</v>
      </c>
      <c r="B1607">
        <v>23.700001</v>
      </c>
      <c r="C1607">
        <v>23.870000999999998</v>
      </c>
      <c r="D1607">
        <v>23.549999</v>
      </c>
      <c r="E1607">
        <v>23.65</v>
      </c>
      <c r="F1607">
        <v>43081900</v>
      </c>
      <c r="G1607">
        <v>20.779841000000001</v>
      </c>
      <c r="I1607" s="14">
        <f t="shared" si="50"/>
        <v>0.11714690599905508</v>
      </c>
      <c r="J1607" s="16" t="str">
        <f t="shared" si="51"/>
        <v>NO</v>
      </c>
      <c r="K1607" s="18"/>
      <c r="L1607" s="18"/>
      <c r="M1607" s="18"/>
    </row>
    <row r="1608" spans="1:13" x14ac:dyDescent="0.3">
      <c r="A1608" s="12">
        <v>40126</v>
      </c>
      <c r="B1608">
        <v>23.93</v>
      </c>
      <c r="C1608">
        <v>24</v>
      </c>
      <c r="D1608">
        <v>23.719999000000001</v>
      </c>
      <c r="E1608">
        <v>23.99</v>
      </c>
      <c r="F1608">
        <v>46891200</v>
      </c>
      <c r="G1608">
        <v>21.078579000000001</v>
      </c>
      <c r="I1608" s="14">
        <f t="shared" si="50"/>
        <v>0.1085952453140131</v>
      </c>
      <c r="J1608" s="16" t="str">
        <f t="shared" si="51"/>
        <v>NO</v>
      </c>
      <c r="K1608" s="18"/>
      <c r="L1608" s="18"/>
      <c r="M1608" s="18"/>
    </row>
    <row r="1609" spans="1:13" x14ac:dyDescent="0.3">
      <c r="A1609" s="12">
        <v>40123</v>
      </c>
      <c r="B1609">
        <v>23.709999</v>
      </c>
      <c r="C1609">
        <v>24</v>
      </c>
      <c r="D1609">
        <v>23.66</v>
      </c>
      <c r="E1609">
        <v>23.82</v>
      </c>
      <c r="F1609">
        <v>36617400</v>
      </c>
      <c r="G1609">
        <v>20.929210000000001</v>
      </c>
      <c r="I1609" s="14">
        <f t="shared" si="50"/>
        <v>7.3456463566630825E-2</v>
      </c>
      <c r="J1609" s="16" t="str">
        <f t="shared" si="51"/>
        <v>NO</v>
      </c>
      <c r="K1609" s="18"/>
      <c r="L1609" s="18"/>
      <c r="M1609" s="18"/>
    </row>
    <row r="1610" spans="1:13" x14ac:dyDescent="0.3">
      <c r="A1610" s="12">
        <v>40122</v>
      </c>
      <c r="B1610">
        <v>24.049999</v>
      </c>
      <c r="C1610">
        <v>24.07</v>
      </c>
      <c r="D1610">
        <v>23.620000999999998</v>
      </c>
      <c r="E1610">
        <v>23.93</v>
      </c>
      <c r="F1610">
        <v>87742300</v>
      </c>
      <c r="G1610">
        <v>21.025860999999999</v>
      </c>
      <c r="I1610" s="14">
        <f t="shared" si="50"/>
        <v>7.261322602479714E-2</v>
      </c>
      <c r="J1610" s="16" t="str">
        <f t="shared" si="51"/>
        <v>NO</v>
      </c>
      <c r="K1610" s="18"/>
      <c r="L1610" s="18"/>
      <c r="M1610" s="18"/>
    </row>
    <row r="1611" spans="1:13" x14ac:dyDescent="0.3">
      <c r="A1611" s="12">
        <v>40121</v>
      </c>
      <c r="B1611">
        <v>23.309999000000001</v>
      </c>
      <c r="C1611">
        <v>23.43</v>
      </c>
      <c r="D1611">
        <v>23</v>
      </c>
      <c r="E1611">
        <v>23.290001</v>
      </c>
      <c r="F1611">
        <v>65580900</v>
      </c>
      <c r="G1611">
        <v>20.463532000000001</v>
      </c>
      <c r="I1611" s="14">
        <f t="shared" si="50"/>
        <v>5.0518764095624613E-2</v>
      </c>
      <c r="J1611" s="16" t="str">
        <f t="shared" si="51"/>
        <v>NO</v>
      </c>
      <c r="K1611" s="18"/>
      <c r="L1611" s="18"/>
      <c r="M1611" s="18"/>
    </row>
    <row r="1612" spans="1:13" x14ac:dyDescent="0.3">
      <c r="A1612" s="12">
        <v>40120</v>
      </c>
      <c r="B1612">
        <v>22.82</v>
      </c>
      <c r="C1612">
        <v>23.040001</v>
      </c>
      <c r="D1612">
        <v>22.549999</v>
      </c>
      <c r="E1612">
        <v>22.91</v>
      </c>
      <c r="F1612">
        <v>46384000</v>
      </c>
      <c r="G1612">
        <v>20.129648</v>
      </c>
      <c r="I1612" s="14">
        <f t="shared" si="50"/>
        <v>2.0944696036332644E-2</v>
      </c>
      <c r="J1612" s="16" t="str">
        <f t="shared" si="51"/>
        <v>NO</v>
      </c>
      <c r="K1612" s="18"/>
      <c r="L1612" s="18"/>
      <c r="M1612" s="18"/>
    </row>
    <row r="1613" spans="1:13" x14ac:dyDescent="0.3">
      <c r="A1613" s="12">
        <v>40119</v>
      </c>
      <c r="B1613">
        <v>22.870000999999998</v>
      </c>
      <c r="C1613">
        <v>23.200001</v>
      </c>
      <c r="D1613">
        <v>22.620000999999998</v>
      </c>
      <c r="E1613">
        <v>23</v>
      </c>
      <c r="F1613">
        <v>55068200</v>
      </c>
      <c r="G1613">
        <v>20.208725000000001</v>
      </c>
      <c r="I1613" s="14">
        <f t="shared" si="50"/>
        <v>1.9051838723969761E-2</v>
      </c>
      <c r="J1613" s="16" t="str">
        <f t="shared" si="51"/>
        <v>NO</v>
      </c>
      <c r="K1613" s="18"/>
      <c r="L1613" s="18"/>
      <c r="M1613" s="18"/>
    </row>
    <row r="1614" spans="1:13" x14ac:dyDescent="0.3">
      <c r="A1614" s="12">
        <v>40116</v>
      </c>
      <c r="B1614">
        <v>23.459999</v>
      </c>
      <c r="C1614">
        <v>23.48</v>
      </c>
      <c r="D1614">
        <v>22.639999</v>
      </c>
      <c r="E1614">
        <v>22.809999000000001</v>
      </c>
      <c r="F1614">
        <v>61218300</v>
      </c>
      <c r="G1614">
        <v>20.041782999999999</v>
      </c>
      <c r="I1614" s="14">
        <f t="shared" si="50"/>
        <v>3.6347069513857244E-2</v>
      </c>
      <c r="J1614" s="16" t="str">
        <f t="shared" si="51"/>
        <v>NO</v>
      </c>
      <c r="K1614" s="18"/>
      <c r="L1614" s="18"/>
      <c r="M1614" s="18"/>
    </row>
    <row r="1615" spans="1:13" x14ac:dyDescent="0.3">
      <c r="A1615" s="12">
        <v>40115</v>
      </c>
      <c r="B1615">
        <v>23.110001</v>
      </c>
      <c r="C1615">
        <v>23.58</v>
      </c>
      <c r="D1615">
        <v>23.059999000000001</v>
      </c>
      <c r="E1615">
        <v>23.52</v>
      </c>
      <c r="F1615">
        <v>40053400</v>
      </c>
      <c r="G1615">
        <v>20.665619</v>
      </c>
      <c r="I1615" s="14">
        <f t="shared" si="50"/>
        <v>7.0063694267515908E-2</v>
      </c>
      <c r="J1615" s="16" t="str">
        <f t="shared" si="51"/>
        <v>NO</v>
      </c>
      <c r="K1615" s="18"/>
      <c r="L1615" s="18"/>
      <c r="M1615" s="18"/>
    </row>
    <row r="1616" spans="1:13" x14ac:dyDescent="0.3">
      <c r="A1616" s="12">
        <v>40114</v>
      </c>
      <c r="B1616">
        <v>23.370000999999998</v>
      </c>
      <c r="C1616">
        <v>23.530000999999999</v>
      </c>
      <c r="D1616">
        <v>22.969999000000001</v>
      </c>
      <c r="E1616">
        <v>23.02</v>
      </c>
      <c r="F1616">
        <v>47534500</v>
      </c>
      <c r="G1616">
        <v>20.226299000000001</v>
      </c>
      <c r="I1616" s="14">
        <f t="shared" si="50"/>
        <v>5.9852719146073596E-2</v>
      </c>
      <c r="J1616" s="16" t="str">
        <f t="shared" si="51"/>
        <v>NO</v>
      </c>
      <c r="K1616" s="18"/>
      <c r="L1616" s="18"/>
      <c r="M1616" s="18"/>
    </row>
    <row r="1617" spans="1:13" x14ac:dyDescent="0.3">
      <c r="A1617" s="12">
        <v>40113</v>
      </c>
      <c r="B1617">
        <v>23.719999000000001</v>
      </c>
      <c r="C1617">
        <v>23.950001</v>
      </c>
      <c r="D1617">
        <v>23.4</v>
      </c>
      <c r="E1617">
        <v>23.540001</v>
      </c>
      <c r="F1617">
        <v>42696300</v>
      </c>
      <c r="G1617">
        <v>20.683191999999998</v>
      </c>
      <c r="I1617" s="14">
        <f t="shared" si="50"/>
        <v>7.3415458276333778E-2</v>
      </c>
      <c r="J1617" s="16" t="str">
        <f t="shared" si="51"/>
        <v>NO</v>
      </c>
      <c r="K1617" s="18"/>
      <c r="L1617" s="18"/>
      <c r="M1617" s="18"/>
    </row>
    <row r="1618" spans="1:13" x14ac:dyDescent="0.3">
      <c r="A1618" s="12">
        <v>40112</v>
      </c>
      <c r="B1618">
        <v>24.15</v>
      </c>
      <c r="C1618">
        <v>24.4</v>
      </c>
      <c r="D1618">
        <v>23.629999000000002</v>
      </c>
      <c r="E1618">
        <v>23.700001</v>
      </c>
      <c r="F1618">
        <v>45679600</v>
      </c>
      <c r="G1618">
        <v>20.823774</v>
      </c>
      <c r="I1618" s="14">
        <f t="shared" si="50"/>
        <v>8.5164880952381061E-2</v>
      </c>
      <c r="J1618" s="16" t="str">
        <f t="shared" si="51"/>
        <v>NO</v>
      </c>
      <c r="K1618" s="18"/>
      <c r="L1618" s="18"/>
      <c r="M1618" s="18"/>
    </row>
    <row r="1619" spans="1:13" x14ac:dyDescent="0.3">
      <c r="A1619" s="12">
        <v>40109</v>
      </c>
      <c r="B1619">
        <v>24.52</v>
      </c>
      <c r="C1619">
        <v>24.52</v>
      </c>
      <c r="D1619">
        <v>24.030000999999999</v>
      </c>
      <c r="E1619">
        <v>24.17</v>
      </c>
      <c r="F1619">
        <v>42526300</v>
      </c>
      <c r="G1619">
        <v>21.236734999999999</v>
      </c>
      <c r="I1619" s="14">
        <f t="shared" si="50"/>
        <v>0.10466184207778073</v>
      </c>
      <c r="J1619" s="16" t="str">
        <f t="shared" si="51"/>
        <v>NO</v>
      </c>
      <c r="K1619" s="18"/>
      <c r="L1619" s="18"/>
      <c r="M1619" s="18"/>
    </row>
    <row r="1620" spans="1:13" x14ac:dyDescent="0.3">
      <c r="A1620" s="12">
        <v>40108</v>
      </c>
      <c r="B1620">
        <v>23.9</v>
      </c>
      <c r="C1620">
        <v>24.25</v>
      </c>
      <c r="D1620">
        <v>23.83</v>
      </c>
      <c r="E1620">
        <v>24.18</v>
      </c>
      <c r="F1620">
        <v>33909000</v>
      </c>
      <c r="G1620">
        <v>21.245521</v>
      </c>
      <c r="I1620" s="14">
        <f t="shared" si="50"/>
        <v>0.10410958904109591</v>
      </c>
      <c r="J1620" s="16" t="str">
        <f t="shared" si="51"/>
        <v>NO</v>
      </c>
      <c r="K1620" s="18"/>
      <c r="L1620" s="18"/>
      <c r="M1620" s="18"/>
    </row>
    <row r="1621" spans="1:13" x14ac:dyDescent="0.3">
      <c r="A1621" s="12">
        <v>40107</v>
      </c>
      <c r="B1621">
        <v>24.120000999999998</v>
      </c>
      <c r="C1621">
        <v>24.5</v>
      </c>
      <c r="D1621">
        <v>23.85</v>
      </c>
      <c r="E1621">
        <v>23.959999</v>
      </c>
      <c r="F1621">
        <v>41880500</v>
      </c>
      <c r="G1621">
        <v>21.052219000000001</v>
      </c>
      <c r="I1621" s="14">
        <f t="shared" si="50"/>
        <v>0.11701621832092224</v>
      </c>
      <c r="J1621" s="16" t="str">
        <f t="shared" si="51"/>
        <v>NO</v>
      </c>
      <c r="K1621" s="18"/>
      <c r="L1621" s="18"/>
      <c r="M1621" s="18"/>
    </row>
    <row r="1622" spans="1:13" x14ac:dyDescent="0.3">
      <c r="A1622" s="12">
        <v>40106</v>
      </c>
      <c r="B1622">
        <v>24.370000999999998</v>
      </c>
      <c r="C1622">
        <v>24.549999</v>
      </c>
      <c r="D1622">
        <v>23.959999</v>
      </c>
      <c r="E1622">
        <v>24.110001</v>
      </c>
      <c r="F1622">
        <v>52450500</v>
      </c>
      <c r="G1622">
        <v>21.184017000000001</v>
      </c>
      <c r="I1622" s="14">
        <f t="shared" si="50"/>
        <v>0.11672075034738305</v>
      </c>
      <c r="J1622" s="16" t="str">
        <f t="shared" si="51"/>
        <v>NO</v>
      </c>
      <c r="K1622" s="18"/>
      <c r="L1622" s="18"/>
      <c r="M1622" s="18"/>
    </row>
    <row r="1623" spans="1:13" x14ac:dyDescent="0.3">
      <c r="A1623" s="12">
        <v>40105</v>
      </c>
      <c r="B1623">
        <v>24.129999000000002</v>
      </c>
      <c r="C1623">
        <v>24.83</v>
      </c>
      <c r="D1623">
        <v>23.959999</v>
      </c>
      <c r="E1623">
        <v>24.25</v>
      </c>
      <c r="F1623">
        <v>30644700</v>
      </c>
      <c r="G1623">
        <v>21.307026</v>
      </c>
      <c r="I1623" s="14">
        <f t="shared" si="50"/>
        <v>0.14657210401891252</v>
      </c>
      <c r="J1623" s="16" t="str">
        <f t="shared" si="51"/>
        <v>NO</v>
      </c>
      <c r="K1623" s="18"/>
      <c r="L1623" s="18"/>
      <c r="M1623" s="18"/>
    </row>
    <row r="1624" spans="1:13" x14ac:dyDescent="0.3">
      <c r="A1624" s="12">
        <v>40102</v>
      </c>
      <c r="B1624">
        <v>24.1</v>
      </c>
      <c r="C1624">
        <v>24.129999000000002</v>
      </c>
      <c r="D1624">
        <v>23.700001</v>
      </c>
      <c r="E1624">
        <v>24.02</v>
      </c>
      <c r="F1624">
        <v>38024200</v>
      </c>
      <c r="G1624">
        <v>21.104939000000002</v>
      </c>
      <c r="I1624" s="14">
        <f t="shared" si="50"/>
        <v>0.17113603120429044</v>
      </c>
      <c r="J1624" s="16" t="str">
        <f t="shared" si="51"/>
        <v>NO</v>
      </c>
      <c r="K1624" s="18"/>
      <c r="L1624" s="18"/>
      <c r="M1624" s="18"/>
    </row>
    <row r="1625" spans="1:13" x14ac:dyDescent="0.3">
      <c r="A1625" s="12">
        <v>40101</v>
      </c>
      <c r="B1625">
        <v>24.25</v>
      </c>
      <c r="C1625">
        <v>24.370000999999998</v>
      </c>
      <c r="D1625">
        <v>24.059999000000001</v>
      </c>
      <c r="E1625">
        <v>24.370000999999998</v>
      </c>
      <c r="F1625">
        <v>35858400</v>
      </c>
      <c r="G1625">
        <v>21.412462999999999</v>
      </c>
      <c r="I1625" s="14">
        <f t="shared" si="50"/>
        <v>0.21123259387511961</v>
      </c>
      <c r="J1625" s="16" t="str">
        <f t="shared" si="51"/>
        <v>YES</v>
      </c>
      <c r="K1625" s="18"/>
      <c r="L1625" s="18"/>
      <c r="M1625" s="18"/>
    </row>
    <row r="1626" spans="1:13" x14ac:dyDescent="0.3">
      <c r="A1626" s="12">
        <v>40100</v>
      </c>
      <c r="B1626">
        <v>24.26</v>
      </c>
      <c r="C1626">
        <v>24.5</v>
      </c>
      <c r="D1626">
        <v>24.18</v>
      </c>
      <c r="E1626">
        <v>24.379999000000002</v>
      </c>
      <c r="F1626">
        <v>49209400</v>
      </c>
      <c r="G1626">
        <v>21.421247999999999</v>
      </c>
      <c r="I1626" s="14">
        <f t="shared" si="50"/>
        <v>0.23069158155939329</v>
      </c>
      <c r="J1626" s="16" t="str">
        <f t="shared" si="51"/>
        <v>YES</v>
      </c>
      <c r="K1626" s="18"/>
      <c r="L1626" s="18"/>
      <c r="M1626" s="18"/>
    </row>
    <row r="1627" spans="1:13" x14ac:dyDescent="0.3">
      <c r="A1627" s="12">
        <v>40099</v>
      </c>
      <c r="B1627">
        <v>23.58</v>
      </c>
      <c r="C1627">
        <v>24.129999000000002</v>
      </c>
      <c r="D1627">
        <v>23.57</v>
      </c>
      <c r="E1627">
        <v>23.889999</v>
      </c>
      <c r="F1627">
        <v>45600500</v>
      </c>
      <c r="G1627">
        <v>20.990715000000002</v>
      </c>
      <c r="I1627" s="14">
        <f t="shared" si="50"/>
        <v>0.27549380672717549</v>
      </c>
      <c r="J1627" s="16" t="str">
        <f t="shared" si="51"/>
        <v>YES</v>
      </c>
      <c r="K1627" s="18"/>
      <c r="L1627" s="18"/>
      <c r="M1627" s="18"/>
    </row>
    <row r="1628" spans="1:13" x14ac:dyDescent="0.3">
      <c r="A1628" s="12">
        <v>40098</v>
      </c>
      <c r="B1628">
        <v>24.07</v>
      </c>
      <c r="C1628">
        <v>24.219999000000001</v>
      </c>
      <c r="D1628">
        <v>23.620000999999998</v>
      </c>
      <c r="E1628">
        <v>23.780000999999999</v>
      </c>
      <c r="F1628">
        <v>32797500</v>
      </c>
      <c r="G1628">
        <v>20.894065000000001</v>
      </c>
      <c r="I1628" s="14">
        <f t="shared" si="50"/>
        <v>0.28056009693053308</v>
      </c>
      <c r="J1628" s="16" t="str">
        <f t="shared" si="51"/>
        <v>YES</v>
      </c>
      <c r="K1628" s="18"/>
      <c r="L1628" s="18"/>
      <c r="M1628" s="18"/>
    </row>
    <row r="1629" spans="1:13" x14ac:dyDescent="0.3">
      <c r="A1629" s="12">
        <v>40095</v>
      </c>
      <c r="B1629">
        <v>23.639999</v>
      </c>
      <c r="C1629">
        <v>24.08</v>
      </c>
      <c r="D1629">
        <v>23.5</v>
      </c>
      <c r="E1629">
        <v>24.030000999999999</v>
      </c>
      <c r="F1629">
        <v>45650000</v>
      </c>
      <c r="G1629">
        <v>21.113724999999999</v>
      </c>
      <c r="I1629" s="14">
        <f t="shared" si="50"/>
        <v>0.31025087241003257</v>
      </c>
      <c r="J1629" s="16" t="str">
        <f t="shared" si="51"/>
        <v>YES</v>
      </c>
      <c r="K1629" s="18"/>
      <c r="L1629" s="18"/>
      <c r="M1629" s="18"/>
    </row>
    <row r="1630" spans="1:13" x14ac:dyDescent="0.3">
      <c r="A1630" s="12">
        <v>40094</v>
      </c>
      <c r="B1630">
        <v>23.83</v>
      </c>
      <c r="C1630">
        <v>23.92</v>
      </c>
      <c r="D1630">
        <v>23.549999</v>
      </c>
      <c r="E1630">
        <v>23.67</v>
      </c>
      <c r="F1630">
        <v>45902600</v>
      </c>
      <c r="G1630">
        <v>20.797414</v>
      </c>
      <c r="I1630" s="14">
        <f t="shared" si="50"/>
        <v>0.30269675288937803</v>
      </c>
      <c r="J1630" s="16" t="str">
        <f t="shared" si="51"/>
        <v>YES</v>
      </c>
      <c r="K1630" s="18"/>
      <c r="L1630" s="18"/>
      <c r="M1630" s="18"/>
    </row>
    <row r="1631" spans="1:13" x14ac:dyDescent="0.3">
      <c r="A1631" s="12">
        <v>40093</v>
      </c>
      <c r="B1631">
        <v>23.48</v>
      </c>
      <c r="C1631">
        <v>23.780000999999999</v>
      </c>
      <c r="D1631">
        <v>23.41</v>
      </c>
      <c r="E1631">
        <v>23.610001</v>
      </c>
      <c r="F1631">
        <v>43251500</v>
      </c>
      <c r="G1631">
        <v>20.744696000000001</v>
      </c>
      <c r="I1631" s="14">
        <f t="shared" si="50"/>
        <v>0.30226157210488536</v>
      </c>
      <c r="J1631" s="16" t="str">
        <f t="shared" si="51"/>
        <v>YES</v>
      </c>
      <c r="K1631" s="18"/>
      <c r="L1631" s="18"/>
      <c r="M1631" s="18"/>
    </row>
    <row r="1632" spans="1:13" x14ac:dyDescent="0.3">
      <c r="A1632" s="12">
        <v>40092</v>
      </c>
      <c r="B1632">
        <v>23.16</v>
      </c>
      <c r="C1632">
        <v>23.57</v>
      </c>
      <c r="D1632">
        <v>23.07</v>
      </c>
      <c r="E1632">
        <v>23.35</v>
      </c>
      <c r="F1632">
        <v>41395900</v>
      </c>
      <c r="G1632">
        <v>20.516249999999999</v>
      </c>
      <c r="I1632" s="14">
        <f t="shared" si="50"/>
        <v>0.28015350877193002</v>
      </c>
      <c r="J1632" s="16" t="str">
        <f t="shared" si="51"/>
        <v>YES</v>
      </c>
      <c r="K1632" s="18"/>
      <c r="L1632" s="18"/>
      <c r="M1632" s="18"/>
    </row>
    <row r="1633" spans="1:13" x14ac:dyDescent="0.3">
      <c r="A1633" s="12">
        <v>40091</v>
      </c>
      <c r="B1633">
        <v>22.91</v>
      </c>
      <c r="C1633">
        <v>23.110001</v>
      </c>
      <c r="D1633">
        <v>22.58</v>
      </c>
      <c r="E1633">
        <v>22.940000999999999</v>
      </c>
      <c r="F1633">
        <v>38746900</v>
      </c>
      <c r="G1633">
        <v>20.156006999999999</v>
      </c>
      <c r="I1633" s="14">
        <f t="shared" si="50"/>
        <v>0.23799243184066743</v>
      </c>
      <c r="J1633" s="16" t="str">
        <f t="shared" si="51"/>
        <v>YES</v>
      </c>
      <c r="K1633" s="18"/>
      <c r="L1633" s="18"/>
      <c r="M1633" s="18"/>
    </row>
    <row r="1634" spans="1:13" x14ac:dyDescent="0.3">
      <c r="A1634" s="12">
        <v>40088</v>
      </c>
      <c r="B1634">
        <v>22.860001</v>
      </c>
      <c r="C1634">
        <v>23.08</v>
      </c>
      <c r="D1634">
        <v>22.620000999999998</v>
      </c>
      <c r="E1634">
        <v>22.67</v>
      </c>
      <c r="F1634">
        <v>42035100</v>
      </c>
      <c r="G1634">
        <v>19.918773999999999</v>
      </c>
      <c r="I1634" s="14">
        <f t="shared" si="50"/>
        <v>0.22540540540540555</v>
      </c>
      <c r="J1634" s="16" t="str">
        <f t="shared" si="51"/>
        <v>YES</v>
      </c>
      <c r="K1634" s="18"/>
      <c r="L1634" s="18"/>
      <c r="M1634" s="18"/>
    </row>
    <row r="1635" spans="1:13" x14ac:dyDescent="0.3">
      <c r="A1635" s="12">
        <v>40087</v>
      </c>
      <c r="B1635">
        <v>23.35</v>
      </c>
      <c r="C1635">
        <v>23.58</v>
      </c>
      <c r="D1635">
        <v>23.07</v>
      </c>
      <c r="E1635">
        <v>23.09</v>
      </c>
      <c r="F1635">
        <v>63043900</v>
      </c>
      <c r="G1635">
        <v>20.287803</v>
      </c>
      <c r="I1635" s="14">
        <f t="shared" si="50"/>
        <v>0.22819155469104024</v>
      </c>
      <c r="J1635" s="16" t="str">
        <f t="shared" si="51"/>
        <v>YES</v>
      </c>
      <c r="K1635" s="18"/>
      <c r="L1635" s="18"/>
      <c r="M1635" s="18"/>
    </row>
    <row r="1636" spans="1:13" x14ac:dyDescent="0.3">
      <c r="A1636" s="12">
        <v>40086</v>
      </c>
      <c r="B1636">
        <v>23.549999</v>
      </c>
      <c r="C1636">
        <v>23.790001</v>
      </c>
      <c r="D1636">
        <v>22.959999</v>
      </c>
      <c r="E1636">
        <v>23.540001</v>
      </c>
      <c r="F1636">
        <v>64479300</v>
      </c>
      <c r="G1636">
        <v>20.683191999999998</v>
      </c>
      <c r="I1636" s="14">
        <f t="shared" si="50"/>
        <v>0.26219844504021461</v>
      </c>
      <c r="J1636" s="16" t="str">
        <f t="shared" si="51"/>
        <v>YES</v>
      </c>
      <c r="K1636" s="18"/>
      <c r="L1636" s="18"/>
      <c r="M1636" s="18"/>
    </row>
    <row r="1637" spans="1:13" x14ac:dyDescent="0.3">
      <c r="A1637" s="12">
        <v>40085</v>
      </c>
      <c r="B1637">
        <v>23.620000999999998</v>
      </c>
      <c r="C1637">
        <v>23.74</v>
      </c>
      <c r="D1637">
        <v>23.209999</v>
      </c>
      <c r="E1637">
        <v>23.299999</v>
      </c>
      <c r="F1637">
        <v>40230500</v>
      </c>
      <c r="G1637">
        <v>20.472317</v>
      </c>
      <c r="I1637" s="14">
        <f t="shared" si="50"/>
        <v>0.226961506055819</v>
      </c>
      <c r="J1637" s="16" t="str">
        <f t="shared" si="51"/>
        <v>YES</v>
      </c>
      <c r="K1637" s="18"/>
      <c r="L1637" s="18"/>
      <c r="M1637" s="18"/>
    </row>
    <row r="1638" spans="1:13" x14ac:dyDescent="0.3">
      <c r="A1638" s="12">
        <v>40084</v>
      </c>
      <c r="B1638">
        <v>23.290001</v>
      </c>
      <c r="C1638">
        <v>23.870000999999998</v>
      </c>
      <c r="D1638">
        <v>23.27</v>
      </c>
      <c r="E1638">
        <v>23.610001</v>
      </c>
      <c r="F1638">
        <v>68919000</v>
      </c>
      <c r="G1638">
        <v>20.744696000000001</v>
      </c>
      <c r="I1638" s="14">
        <f t="shared" si="50"/>
        <v>0.24854579587519843</v>
      </c>
      <c r="J1638" s="16" t="str">
        <f t="shared" si="51"/>
        <v>YES</v>
      </c>
      <c r="K1638" s="18"/>
      <c r="L1638" s="18"/>
      <c r="M1638" s="18"/>
    </row>
    <row r="1639" spans="1:13" x14ac:dyDescent="0.3">
      <c r="A1639" s="12">
        <v>40081</v>
      </c>
      <c r="B1639">
        <v>22.57</v>
      </c>
      <c r="C1639">
        <v>22.92</v>
      </c>
      <c r="D1639">
        <v>22.57</v>
      </c>
      <c r="E1639">
        <v>22.620000999999998</v>
      </c>
      <c r="F1639">
        <v>41074700</v>
      </c>
      <c r="G1639">
        <v>19.874842999999998</v>
      </c>
      <c r="I1639" s="14">
        <f t="shared" si="50"/>
        <v>0.18864949087496097</v>
      </c>
      <c r="J1639" s="16" t="str">
        <f t="shared" si="51"/>
        <v>NO</v>
      </c>
      <c r="K1639" s="18"/>
      <c r="L1639" s="18"/>
      <c r="M1639" s="18"/>
    </row>
    <row r="1640" spans="1:13" x14ac:dyDescent="0.3">
      <c r="A1640" s="12">
        <v>40080</v>
      </c>
      <c r="B1640">
        <v>22.84</v>
      </c>
      <c r="C1640">
        <v>22.99</v>
      </c>
      <c r="D1640">
        <v>22.459999</v>
      </c>
      <c r="E1640">
        <v>22.65</v>
      </c>
      <c r="F1640">
        <v>39003000</v>
      </c>
      <c r="G1640">
        <v>19.901201</v>
      </c>
      <c r="I1640" s="14">
        <f t="shared" si="50"/>
        <v>0.21708752191899383</v>
      </c>
      <c r="J1640" s="16" t="str">
        <f t="shared" si="51"/>
        <v>YES</v>
      </c>
      <c r="K1640" s="18"/>
      <c r="L1640" s="18"/>
      <c r="M1640" s="18"/>
    </row>
    <row r="1641" spans="1:13" x14ac:dyDescent="0.3">
      <c r="A1641" s="12">
        <v>40079</v>
      </c>
      <c r="B1641">
        <v>23.52</v>
      </c>
      <c r="C1641">
        <v>23.530000999999999</v>
      </c>
      <c r="D1641">
        <v>22.75</v>
      </c>
      <c r="E1641">
        <v>22.799999</v>
      </c>
      <c r="F1641">
        <v>65546000</v>
      </c>
      <c r="G1641">
        <v>20.032997000000002</v>
      </c>
      <c r="I1641" s="14">
        <f t="shared" si="50"/>
        <v>0.22778669897684423</v>
      </c>
      <c r="J1641" s="16" t="str">
        <f t="shared" si="51"/>
        <v>YES</v>
      </c>
      <c r="K1641" s="18"/>
      <c r="L1641" s="18"/>
      <c r="M1641" s="18"/>
    </row>
    <row r="1642" spans="1:13" x14ac:dyDescent="0.3">
      <c r="A1642" s="12">
        <v>40078</v>
      </c>
      <c r="B1642">
        <v>23.709999</v>
      </c>
      <c r="C1642">
        <v>23.719999000000001</v>
      </c>
      <c r="D1642">
        <v>23.299999</v>
      </c>
      <c r="E1642">
        <v>23.41</v>
      </c>
      <c r="F1642">
        <v>34927600</v>
      </c>
      <c r="G1642">
        <v>20.568968000000002</v>
      </c>
      <c r="I1642" s="14">
        <f t="shared" si="50"/>
        <v>0.271591526344378</v>
      </c>
      <c r="J1642" s="16" t="str">
        <f t="shared" si="51"/>
        <v>YES</v>
      </c>
      <c r="K1642" s="18"/>
      <c r="L1642" s="18"/>
      <c r="M1642" s="18"/>
    </row>
    <row r="1643" spans="1:13" x14ac:dyDescent="0.3">
      <c r="A1643" s="12">
        <v>40077</v>
      </c>
      <c r="B1643">
        <v>23.200001</v>
      </c>
      <c r="C1643">
        <v>23.85</v>
      </c>
      <c r="D1643">
        <v>23.18</v>
      </c>
      <c r="E1643">
        <v>23.629999000000002</v>
      </c>
      <c r="F1643">
        <v>51075300</v>
      </c>
      <c r="G1643">
        <v>20.762267999999999</v>
      </c>
      <c r="I1643" s="14">
        <f t="shared" si="50"/>
        <v>0.24894286469344595</v>
      </c>
      <c r="J1643" s="16" t="str">
        <f t="shared" si="51"/>
        <v>YES</v>
      </c>
      <c r="K1643" s="18"/>
      <c r="L1643" s="18"/>
      <c r="M1643" s="18"/>
    </row>
    <row r="1644" spans="1:13" x14ac:dyDescent="0.3">
      <c r="A1644" s="12">
        <v>40074</v>
      </c>
      <c r="B1644">
        <v>23.5</v>
      </c>
      <c r="C1644">
        <v>23.610001</v>
      </c>
      <c r="D1644">
        <v>23.24</v>
      </c>
      <c r="E1644">
        <v>23.4</v>
      </c>
      <c r="F1644">
        <v>53795300</v>
      </c>
      <c r="G1644">
        <v>20.560181</v>
      </c>
      <c r="I1644" s="14">
        <f t="shared" si="50"/>
        <v>0.23222748815165883</v>
      </c>
      <c r="J1644" s="16" t="str">
        <f t="shared" si="51"/>
        <v>YES</v>
      </c>
      <c r="K1644" s="18"/>
      <c r="L1644" s="18"/>
      <c r="M1644" s="18"/>
    </row>
    <row r="1645" spans="1:13" x14ac:dyDescent="0.3">
      <c r="A1645" s="12">
        <v>40073</v>
      </c>
      <c r="B1645">
        <v>23.219999000000001</v>
      </c>
      <c r="C1645">
        <v>23.49</v>
      </c>
      <c r="D1645">
        <v>23.16</v>
      </c>
      <c r="E1645">
        <v>23.389999</v>
      </c>
      <c r="F1645">
        <v>40431200</v>
      </c>
      <c r="G1645">
        <v>20.551394999999999</v>
      </c>
      <c r="I1645" s="14">
        <f t="shared" si="50"/>
        <v>0.21822905113390356</v>
      </c>
      <c r="J1645" s="16" t="str">
        <f t="shared" si="51"/>
        <v>YES</v>
      </c>
      <c r="K1645" s="18"/>
      <c r="L1645" s="18"/>
      <c r="M1645" s="18"/>
    </row>
    <row r="1646" spans="1:13" x14ac:dyDescent="0.3">
      <c r="A1646" s="12">
        <v>40072</v>
      </c>
      <c r="B1646">
        <v>23.07</v>
      </c>
      <c r="C1646">
        <v>23.450001</v>
      </c>
      <c r="D1646">
        <v>23</v>
      </c>
      <c r="E1646">
        <v>23.360001</v>
      </c>
      <c r="F1646">
        <v>53658500</v>
      </c>
      <c r="G1646">
        <v>20.525036</v>
      </c>
      <c r="I1646" s="14">
        <f t="shared" si="50"/>
        <v>0.22431871069182407</v>
      </c>
      <c r="J1646" s="16" t="str">
        <f t="shared" si="51"/>
        <v>YES</v>
      </c>
      <c r="K1646" s="18"/>
      <c r="L1646" s="18"/>
      <c r="M1646" s="18"/>
    </row>
    <row r="1647" spans="1:13" x14ac:dyDescent="0.3">
      <c r="A1647" s="12">
        <v>40071</v>
      </c>
      <c r="B1647">
        <v>22.83</v>
      </c>
      <c r="C1647">
        <v>23.190000999999999</v>
      </c>
      <c r="D1647">
        <v>22.66</v>
      </c>
      <c r="E1647">
        <v>22.98</v>
      </c>
      <c r="F1647">
        <v>50922100</v>
      </c>
      <c r="G1647">
        <v>20.191151999999999</v>
      </c>
      <c r="I1647" s="14">
        <f t="shared" si="50"/>
        <v>0.18698340976325367</v>
      </c>
      <c r="J1647" s="16" t="str">
        <f t="shared" si="51"/>
        <v>NO</v>
      </c>
      <c r="K1647" s="18"/>
      <c r="L1647" s="18"/>
      <c r="M1647" s="18"/>
    </row>
    <row r="1648" spans="1:13" x14ac:dyDescent="0.3">
      <c r="A1648" s="12">
        <v>40070</v>
      </c>
      <c r="B1648">
        <v>22.85</v>
      </c>
      <c r="C1648">
        <v>22.99</v>
      </c>
      <c r="D1648">
        <v>22.610001</v>
      </c>
      <c r="E1648">
        <v>22.790001</v>
      </c>
      <c r="F1648">
        <v>60616000</v>
      </c>
      <c r="G1648">
        <v>20.024211999999999</v>
      </c>
      <c r="I1648" s="14">
        <f t="shared" si="50"/>
        <v>0.14465097940733296</v>
      </c>
      <c r="J1648" s="16" t="str">
        <f t="shared" si="51"/>
        <v>NO</v>
      </c>
      <c r="K1648" s="18"/>
      <c r="L1648" s="18"/>
      <c r="M1648" s="18"/>
    </row>
    <row r="1649" spans="1:13" x14ac:dyDescent="0.3">
      <c r="A1649" s="12">
        <v>40067</v>
      </c>
      <c r="B1649">
        <v>22.92</v>
      </c>
      <c r="C1649">
        <v>23.129999000000002</v>
      </c>
      <c r="D1649">
        <v>22.610001</v>
      </c>
      <c r="E1649">
        <v>23.09</v>
      </c>
      <c r="F1649">
        <v>53497100</v>
      </c>
      <c r="G1649">
        <v>20.287803</v>
      </c>
      <c r="I1649" s="14">
        <f t="shared" si="50"/>
        <v>0.14875621890547253</v>
      </c>
      <c r="J1649" s="16" t="str">
        <f t="shared" si="51"/>
        <v>NO</v>
      </c>
      <c r="K1649" s="18"/>
      <c r="L1649" s="18"/>
      <c r="M1649" s="18"/>
    </row>
    <row r="1650" spans="1:13" x14ac:dyDescent="0.3">
      <c r="A1650" s="12">
        <v>40066</v>
      </c>
      <c r="B1650">
        <v>22.15</v>
      </c>
      <c r="C1650">
        <v>23.049999</v>
      </c>
      <c r="D1650">
        <v>22.01</v>
      </c>
      <c r="E1650">
        <v>23.01</v>
      </c>
      <c r="F1650">
        <v>76624200</v>
      </c>
      <c r="G1650">
        <v>20.217511999999999</v>
      </c>
      <c r="I1650" s="14">
        <f t="shared" si="50"/>
        <v>0.15338340083291224</v>
      </c>
      <c r="J1650" s="16" t="str">
        <f t="shared" si="51"/>
        <v>NO</v>
      </c>
      <c r="K1650" s="18"/>
      <c r="L1650" s="18"/>
      <c r="M1650" s="18"/>
    </row>
    <row r="1651" spans="1:13" x14ac:dyDescent="0.3">
      <c r="A1651" s="12">
        <v>40065</v>
      </c>
      <c r="B1651">
        <v>21.969999000000001</v>
      </c>
      <c r="C1651">
        <v>22.52</v>
      </c>
      <c r="D1651">
        <v>21.959999</v>
      </c>
      <c r="E1651">
        <v>22.23</v>
      </c>
      <c r="F1651">
        <v>45120800</v>
      </c>
      <c r="G1651">
        <v>19.532171999999999</v>
      </c>
      <c r="I1651" s="14">
        <f t="shared" si="50"/>
        <v>0.10707171314741037</v>
      </c>
      <c r="J1651" s="16" t="str">
        <f t="shared" si="51"/>
        <v>NO</v>
      </c>
      <c r="K1651" s="18"/>
      <c r="L1651" s="18"/>
      <c r="M1651" s="18"/>
    </row>
    <row r="1652" spans="1:13" x14ac:dyDescent="0.3">
      <c r="A1652" s="12">
        <v>40064</v>
      </c>
      <c r="B1652">
        <v>22</v>
      </c>
      <c r="C1652">
        <v>22.209999</v>
      </c>
      <c r="D1652">
        <v>21.790001</v>
      </c>
      <c r="E1652">
        <v>21.92</v>
      </c>
      <c r="F1652">
        <v>39951400</v>
      </c>
      <c r="G1652">
        <v>19.259793999999999</v>
      </c>
      <c r="I1652" s="14">
        <f t="shared" si="50"/>
        <v>0.10317055343882475</v>
      </c>
      <c r="J1652" s="16" t="str">
        <f t="shared" si="51"/>
        <v>NO</v>
      </c>
      <c r="K1652" s="18"/>
      <c r="L1652" s="18"/>
      <c r="M1652" s="18"/>
    </row>
    <row r="1653" spans="1:13" x14ac:dyDescent="0.3">
      <c r="A1653" s="12">
        <v>40060</v>
      </c>
      <c r="B1653">
        <v>21.59</v>
      </c>
      <c r="C1653">
        <v>21.959999</v>
      </c>
      <c r="D1653">
        <v>21.4</v>
      </c>
      <c r="E1653">
        <v>21.84</v>
      </c>
      <c r="F1653">
        <v>28951700</v>
      </c>
      <c r="G1653">
        <v>19.189502999999998</v>
      </c>
      <c r="I1653" s="14">
        <f t="shared" si="50"/>
        <v>9.914438353576327E-2</v>
      </c>
      <c r="J1653" s="16" t="str">
        <f t="shared" si="51"/>
        <v>NO</v>
      </c>
      <c r="K1653" s="18"/>
      <c r="L1653" s="18"/>
      <c r="M1653" s="18"/>
    </row>
    <row r="1654" spans="1:13" x14ac:dyDescent="0.3">
      <c r="A1654" s="12">
        <v>40059</v>
      </c>
      <c r="B1654">
        <v>21.73</v>
      </c>
      <c r="C1654">
        <v>21.9</v>
      </c>
      <c r="D1654">
        <v>21.34</v>
      </c>
      <c r="E1654">
        <v>21.49</v>
      </c>
      <c r="F1654">
        <v>33833000</v>
      </c>
      <c r="G1654">
        <v>18.881978</v>
      </c>
      <c r="I1654" s="14">
        <f t="shared" si="50"/>
        <v>9.2526690391458999E-2</v>
      </c>
      <c r="J1654" s="16" t="str">
        <f t="shared" si="51"/>
        <v>NO</v>
      </c>
      <c r="K1654" s="18"/>
      <c r="L1654" s="18"/>
      <c r="M1654" s="18"/>
    </row>
    <row r="1655" spans="1:13" x14ac:dyDescent="0.3">
      <c r="A1655" s="12">
        <v>40058</v>
      </c>
      <c r="B1655">
        <v>21.09</v>
      </c>
      <c r="C1655">
        <v>21.73</v>
      </c>
      <c r="D1655">
        <v>21.07</v>
      </c>
      <c r="E1655">
        <v>21.549999</v>
      </c>
      <c r="F1655">
        <v>40254300</v>
      </c>
      <c r="G1655">
        <v>18.934695999999999</v>
      </c>
      <c r="I1655" s="14">
        <f t="shared" si="50"/>
        <v>0.11311972556199756</v>
      </c>
      <c r="J1655" s="16" t="str">
        <f t="shared" si="51"/>
        <v>NO</v>
      </c>
      <c r="K1655" s="18"/>
      <c r="L1655" s="18"/>
      <c r="M1655" s="18"/>
    </row>
    <row r="1656" spans="1:13" x14ac:dyDescent="0.3">
      <c r="A1656" s="12">
        <v>40057</v>
      </c>
      <c r="B1656">
        <v>21.459999</v>
      </c>
      <c r="C1656">
        <v>21.870000999999998</v>
      </c>
      <c r="D1656">
        <v>21.08</v>
      </c>
      <c r="E1656">
        <v>21.17</v>
      </c>
      <c r="F1656">
        <v>48752000</v>
      </c>
      <c r="G1656">
        <v>18.600814</v>
      </c>
      <c r="I1656" s="14">
        <f t="shared" si="50"/>
        <v>7.9551194311514806E-2</v>
      </c>
      <c r="J1656" s="16" t="str">
        <f t="shared" si="51"/>
        <v>NO</v>
      </c>
      <c r="K1656" s="18"/>
      <c r="L1656" s="18"/>
      <c r="M1656" s="18"/>
    </row>
    <row r="1657" spans="1:13" x14ac:dyDescent="0.3">
      <c r="A1657" s="12">
        <v>40056</v>
      </c>
      <c r="B1657">
        <v>21.74</v>
      </c>
      <c r="C1657">
        <v>21.84</v>
      </c>
      <c r="D1657">
        <v>21.51</v>
      </c>
      <c r="E1657">
        <v>21.6</v>
      </c>
      <c r="F1657">
        <v>31405700</v>
      </c>
      <c r="G1657">
        <v>18.978629000000002</v>
      </c>
      <c r="I1657" s="14">
        <f t="shared" si="50"/>
        <v>0.10769230769230775</v>
      </c>
      <c r="J1657" s="16" t="str">
        <f t="shared" si="51"/>
        <v>NO</v>
      </c>
      <c r="K1657" s="18"/>
      <c r="L1657" s="18"/>
      <c r="M1657" s="18"/>
    </row>
    <row r="1658" spans="1:13" x14ac:dyDescent="0.3">
      <c r="A1658" s="12">
        <v>40053</v>
      </c>
      <c r="B1658">
        <v>22.15</v>
      </c>
      <c r="C1658">
        <v>22.35</v>
      </c>
      <c r="D1658">
        <v>21.799999</v>
      </c>
      <c r="E1658">
        <v>22</v>
      </c>
      <c r="F1658">
        <v>35945600</v>
      </c>
      <c r="G1658">
        <v>19.330085</v>
      </c>
      <c r="I1658" s="14">
        <f t="shared" si="50"/>
        <v>0.18918918918918926</v>
      </c>
      <c r="J1658" s="16" t="str">
        <f t="shared" si="51"/>
        <v>NO</v>
      </c>
      <c r="K1658" s="18"/>
      <c r="L1658" s="18"/>
      <c r="M1658" s="18"/>
    </row>
    <row r="1659" spans="1:13" x14ac:dyDescent="0.3">
      <c r="A1659" s="12">
        <v>40052</v>
      </c>
      <c r="B1659">
        <v>21.67</v>
      </c>
      <c r="C1659">
        <v>21.91</v>
      </c>
      <c r="D1659">
        <v>21.469999000000001</v>
      </c>
      <c r="E1659">
        <v>21.879999000000002</v>
      </c>
      <c r="F1659">
        <v>30283800</v>
      </c>
      <c r="G1659">
        <v>19.224647999999998</v>
      </c>
      <c r="I1659" s="14">
        <f t="shared" si="50"/>
        <v>0.18206369529983801</v>
      </c>
      <c r="J1659" s="16" t="str">
        <f t="shared" si="51"/>
        <v>NO</v>
      </c>
      <c r="K1659" s="18"/>
      <c r="L1659" s="18"/>
      <c r="M1659" s="18"/>
    </row>
    <row r="1660" spans="1:13" x14ac:dyDescent="0.3">
      <c r="A1660" s="12">
        <v>40051</v>
      </c>
      <c r="B1660">
        <v>21.91</v>
      </c>
      <c r="C1660">
        <v>22</v>
      </c>
      <c r="D1660">
        <v>21.809999000000001</v>
      </c>
      <c r="E1660">
        <v>21.93</v>
      </c>
      <c r="F1660">
        <v>33585100</v>
      </c>
      <c r="G1660">
        <v>19.268581000000001</v>
      </c>
      <c r="I1660" s="14">
        <f t="shared" si="50"/>
        <v>0.20362245903526111</v>
      </c>
      <c r="J1660" s="16" t="str">
        <f t="shared" si="51"/>
        <v>YES</v>
      </c>
      <c r="K1660" s="18"/>
      <c r="L1660" s="18"/>
      <c r="M1660" s="18"/>
    </row>
    <row r="1661" spans="1:13" x14ac:dyDescent="0.3">
      <c r="A1661" s="12">
        <v>40050</v>
      </c>
      <c r="B1661">
        <v>22.16</v>
      </c>
      <c r="C1661">
        <v>22.25</v>
      </c>
      <c r="D1661">
        <v>21.85</v>
      </c>
      <c r="E1661">
        <v>22</v>
      </c>
      <c r="F1661">
        <v>28402400</v>
      </c>
      <c r="G1661">
        <v>19.330085</v>
      </c>
      <c r="I1661" s="14">
        <f t="shared" si="50"/>
        <v>0.18983234180638187</v>
      </c>
      <c r="J1661" s="16" t="str">
        <f t="shared" si="51"/>
        <v>NO</v>
      </c>
      <c r="K1661" s="18"/>
      <c r="L1661" s="18"/>
      <c r="M1661" s="18"/>
    </row>
    <row r="1662" spans="1:13" x14ac:dyDescent="0.3">
      <c r="A1662" s="12">
        <v>40049</v>
      </c>
      <c r="B1662">
        <v>22.219999000000001</v>
      </c>
      <c r="C1662">
        <v>22.639999</v>
      </c>
      <c r="D1662">
        <v>21.93</v>
      </c>
      <c r="E1662">
        <v>22.059999000000001</v>
      </c>
      <c r="F1662">
        <v>52702800</v>
      </c>
      <c r="G1662">
        <v>19.382802999999999</v>
      </c>
      <c r="I1662" s="14">
        <f t="shared" si="50"/>
        <v>0.23240217877094982</v>
      </c>
      <c r="J1662" s="16" t="str">
        <f t="shared" si="51"/>
        <v>YES</v>
      </c>
      <c r="K1662" s="18"/>
      <c r="L1662" s="18"/>
      <c r="M1662" s="18"/>
    </row>
    <row r="1663" spans="1:13" x14ac:dyDescent="0.3">
      <c r="A1663" s="12">
        <v>40046</v>
      </c>
      <c r="B1663">
        <v>22.08</v>
      </c>
      <c r="C1663">
        <v>22.27</v>
      </c>
      <c r="D1663">
        <v>21.77</v>
      </c>
      <c r="E1663">
        <v>22.190000999999999</v>
      </c>
      <c r="F1663">
        <v>56585800</v>
      </c>
      <c r="G1663">
        <v>19.497026999999999</v>
      </c>
      <c r="I1663" s="14">
        <f t="shared" si="50"/>
        <v>0.22596690607734793</v>
      </c>
      <c r="J1663" s="16" t="str">
        <f t="shared" si="51"/>
        <v>YES</v>
      </c>
      <c r="K1663" s="18"/>
      <c r="L1663" s="18"/>
      <c r="M1663" s="18"/>
    </row>
    <row r="1664" spans="1:13" x14ac:dyDescent="0.3">
      <c r="A1664" s="12">
        <v>40045</v>
      </c>
      <c r="B1664">
        <v>21.25</v>
      </c>
      <c r="C1664">
        <v>21.959999</v>
      </c>
      <c r="D1664">
        <v>21.200001</v>
      </c>
      <c r="E1664">
        <v>21.889999</v>
      </c>
      <c r="F1664">
        <v>55774700</v>
      </c>
      <c r="G1664">
        <v>19.233433999999999</v>
      </c>
      <c r="I1664" s="14">
        <f t="shared" si="50"/>
        <v>0.1768816666666666</v>
      </c>
      <c r="J1664" s="16" t="str">
        <f t="shared" si="51"/>
        <v>NO</v>
      </c>
      <c r="K1664" s="18"/>
      <c r="L1664" s="18"/>
      <c r="M1664" s="18"/>
    </row>
    <row r="1665" spans="1:13" x14ac:dyDescent="0.3">
      <c r="A1665" s="12">
        <v>40044</v>
      </c>
      <c r="B1665">
        <v>20.76</v>
      </c>
      <c r="C1665">
        <v>21.440000999999999</v>
      </c>
      <c r="D1665">
        <v>20.74</v>
      </c>
      <c r="E1665">
        <v>21.24</v>
      </c>
      <c r="F1665">
        <v>39235200</v>
      </c>
      <c r="G1665">
        <v>18.662317999999999</v>
      </c>
      <c r="I1665" s="14">
        <f t="shared" si="50"/>
        <v>0.12500005958686744</v>
      </c>
      <c r="J1665" s="16" t="str">
        <f t="shared" si="51"/>
        <v>NO</v>
      </c>
      <c r="K1665" s="18"/>
      <c r="L1665" s="18"/>
      <c r="M1665" s="18"/>
    </row>
    <row r="1666" spans="1:13" x14ac:dyDescent="0.3">
      <c r="A1666" s="12">
        <v>40043</v>
      </c>
      <c r="B1666">
        <v>20.82</v>
      </c>
      <c r="C1666">
        <v>21.15</v>
      </c>
      <c r="D1666">
        <v>20.790001</v>
      </c>
      <c r="E1666">
        <v>21.01</v>
      </c>
      <c r="F1666">
        <v>33338700</v>
      </c>
      <c r="G1666">
        <v>18.460232000000001</v>
      </c>
      <c r="I1666" s="14">
        <f t="shared" ref="I1666:I1729" si="52">+(E1666/E1730)-1</f>
        <v>0.12232911978253846</v>
      </c>
      <c r="J1666" s="16" t="str">
        <f t="shared" ref="J1666:J1729" si="53">+IF(I1666&gt;=0.2,"YES","NO")</f>
        <v>NO</v>
      </c>
      <c r="K1666" s="18"/>
      <c r="L1666" s="18"/>
      <c r="M1666" s="18"/>
    </row>
    <row r="1667" spans="1:13" x14ac:dyDescent="0.3">
      <c r="A1667" s="12">
        <v>40042</v>
      </c>
      <c r="B1667">
        <v>20.940000999999999</v>
      </c>
      <c r="C1667">
        <v>20.959999</v>
      </c>
      <c r="D1667">
        <v>20.68</v>
      </c>
      <c r="E1667">
        <v>20.73</v>
      </c>
      <c r="F1667">
        <v>32440200</v>
      </c>
      <c r="G1667">
        <v>18.214212</v>
      </c>
      <c r="I1667" s="14">
        <f t="shared" si="52"/>
        <v>0.15680803571428559</v>
      </c>
      <c r="J1667" s="16" t="str">
        <f t="shared" si="53"/>
        <v>NO</v>
      </c>
      <c r="K1667" s="18"/>
      <c r="L1667" s="18"/>
      <c r="M1667" s="18"/>
    </row>
    <row r="1668" spans="1:13" x14ac:dyDescent="0.3">
      <c r="A1668" s="12">
        <v>40039</v>
      </c>
      <c r="B1668">
        <v>21.469999000000001</v>
      </c>
      <c r="C1668">
        <v>21.549999</v>
      </c>
      <c r="D1668">
        <v>21</v>
      </c>
      <c r="E1668">
        <v>21.309999000000001</v>
      </c>
      <c r="F1668">
        <v>35178700</v>
      </c>
      <c r="G1668">
        <v>18.723822999999999</v>
      </c>
      <c r="I1668" s="14">
        <f t="shared" si="52"/>
        <v>0.17799883913764525</v>
      </c>
      <c r="J1668" s="16" t="str">
        <f t="shared" si="53"/>
        <v>NO</v>
      </c>
      <c r="K1668" s="18"/>
      <c r="L1668" s="18"/>
      <c r="M1668" s="18"/>
    </row>
    <row r="1669" spans="1:13" x14ac:dyDescent="0.3">
      <c r="A1669" s="12">
        <v>40038</v>
      </c>
      <c r="B1669">
        <v>21.540001</v>
      </c>
      <c r="C1669">
        <v>21.65</v>
      </c>
      <c r="D1669">
        <v>21.34</v>
      </c>
      <c r="E1669">
        <v>21.51</v>
      </c>
      <c r="F1669">
        <v>38927800</v>
      </c>
      <c r="G1669">
        <v>18.899552</v>
      </c>
      <c r="I1669" s="14">
        <f t="shared" si="52"/>
        <v>0.19168981671411744</v>
      </c>
      <c r="J1669" s="16" t="str">
        <f t="shared" si="53"/>
        <v>NO</v>
      </c>
      <c r="K1669" s="18"/>
      <c r="L1669" s="18"/>
      <c r="M1669" s="18"/>
    </row>
    <row r="1670" spans="1:13" x14ac:dyDescent="0.3">
      <c r="A1670" s="12">
        <v>40037</v>
      </c>
      <c r="B1670">
        <v>21.23</v>
      </c>
      <c r="C1670">
        <v>21.610001</v>
      </c>
      <c r="D1670">
        <v>21.18</v>
      </c>
      <c r="E1670">
        <v>21.43</v>
      </c>
      <c r="F1670">
        <v>49469600</v>
      </c>
      <c r="G1670">
        <v>18.829260000000001</v>
      </c>
      <c r="I1670" s="14">
        <f t="shared" si="52"/>
        <v>0.14476501841693468</v>
      </c>
      <c r="J1670" s="16" t="str">
        <f t="shared" si="53"/>
        <v>NO</v>
      </c>
      <c r="K1670" s="18"/>
      <c r="L1670" s="18"/>
      <c r="M1670" s="18"/>
    </row>
    <row r="1671" spans="1:13" x14ac:dyDescent="0.3">
      <c r="A1671" s="12">
        <v>40036</v>
      </c>
      <c r="B1671">
        <v>21.469999000000001</v>
      </c>
      <c r="C1671">
        <v>21.530000999999999</v>
      </c>
      <c r="D1671">
        <v>21.059999000000001</v>
      </c>
      <c r="E1671">
        <v>21.17</v>
      </c>
      <c r="F1671">
        <v>53601800</v>
      </c>
      <c r="G1671">
        <v>18.600814</v>
      </c>
      <c r="I1671" s="14">
        <f t="shared" si="52"/>
        <v>0.13756039024393396</v>
      </c>
      <c r="J1671" s="16" t="str">
        <f t="shared" si="53"/>
        <v>NO</v>
      </c>
      <c r="K1671" s="18"/>
      <c r="L1671" s="18"/>
      <c r="M1671" s="18"/>
    </row>
    <row r="1672" spans="1:13" x14ac:dyDescent="0.3">
      <c r="A1672" s="12">
        <v>40035</v>
      </c>
      <c r="B1672">
        <v>21.98</v>
      </c>
      <c r="C1672">
        <v>22.120000999999998</v>
      </c>
      <c r="D1672">
        <v>21.5</v>
      </c>
      <c r="E1672">
        <v>21.639999</v>
      </c>
      <c r="F1672">
        <v>46634300</v>
      </c>
      <c r="G1672">
        <v>19.013774000000002</v>
      </c>
      <c r="I1672" s="14">
        <f t="shared" si="52"/>
        <v>0.15536567004805124</v>
      </c>
      <c r="J1672" s="16" t="str">
        <f t="shared" si="53"/>
        <v>NO</v>
      </c>
      <c r="K1672" s="18"/>
      <c r="L1672" s="18"/>
      <c r="M1672" s="18"/>
    </row>
    <row r="1673" spans="1:13" x14ac:dyDescent="0.3">
      <c r="A1673" s="12">
        <v>40032</v>
      </c>
      <c r="B1673">
        <v>22.49</v>
      </c>
      <c r="C1673">
        <v>22.74</v>
      </c>
      <c r="D1673">
        <v>22.15</v>
      </c>
      <c r="E1673">
        <v>22.190000999999999</v>
      </c>
      <c r="F1673">
        <v>46921300</v>
      </c>
      <c r="G1673">
        <v>19.497026999999999</v>
      </c>
      <c r="I1673" s="14">
        <f t="shared" si="52"/>
        <v>0.17097624427565994</v>
      </c>
      <c r="J1673" s="16" t="str">
        <f t="shared" si="53"/>
        <v>NO</v>
      </c>
      <c r="K1673" s="18"/>
      <c r="L1673" s="18"/>
      <c r="M1673" s="18"/>
    </row>
    <row r="1674" spans="1:13" x14ac:dyDescent="0.3">
      <c r="A1674" s="12">
        <v>40031</v>
      </c>
      <c r="B1674">
        <v>22.040001</v>
      </c>
      <c r="C1674">
        <v>22.41</v>
      </c>
      <c r="D1674">
        <v>21.68</v>
      </c>
      <c r="E1674">
        <v>22.309999000000001</v>
      </c>
      <c r="F1674">
        <v>83322000</v>
      </c>
      <c r="G1674">
        <v>19.602463</v>
      </c>
      <c r="I1674" s="14">
        <f t="shared" si="52"/>
        <v>0.13768474565605593</v>
      </c>
      <c r="J1674" s="16" t="str">
        <f t="shared" si="53"/>
        <v>NO</v>
      </c>
      <c r="K1674" s="18"/>
      <c r="L1674" s="18"/>
      <c r="M1674" s="18"/>
    </row>
    <row r="1675" spans="1:13" x14ac:dyDescent="0.3">
      <c r="A1675" s="12">
        <v>40030</v>
      </c>
      <c r="B1675">
        <v>22.549999</v>
      </c>
      <c r="C1675">
        <v>22.57</v>
      </c>
      <c r="D1675">
        <v>22.01</v>
      </c>
      <c r="E1675">
        <v>22.17</v>
      </c>
      <c r="F1675">
        <v>79003200</v>
      </c>
      <c r="G1675">
        <v>19.479454</v>
      </c>
      <c r="I1675" s="14">
        <f t="shared" si="52"/>
        <v>0.12939384255699649</v>
      </c>
      <c r="J1675" s="16" t="str">
        <f t="shared" si="53"/>
        <v>NO</v>
      </c>
      <c r="K1675" s="18"/>
      <c r="L1675" s="18"/>
      <c r="M1675" s="18"/>
    </row>
    <row r="1676" spans="1:13" x14ac:dyDescent="0.3">
      <c r="A1676" s="12">
        <v>40029</v>
      </c>
      <c r="B1676">
        <v>22.450001</v>
      </c>
      <c r="C1676">
        <v>22.549999</v>
      </c>
      <c r="D1676">
        <v>22.190000999999999</v>
      </c>
      <c r="E1676">
        <v>22.440000999999999</v>
      </c>
      <c r="F1676">
        <v>55890100</v>
      </c>
      <c r="G1676">
        <v>19.716687</v>
      </c>
      <c r="I1676" s="14">
        <f t="shared" si="52"/>
        <v>0.15076928205128204</v>
      </c>
      <c r="J1676" s="16" t="str">
        <f t="shared" si="53"/>
        <v>NO</v>
      </c>
      <c r="K1676" s="18"/>
      <c r="L1676" s="18"/>
      <c r="M1676" s="18"/>
    </row>
    <row r="1677" spans="1:13" x14ac:dyDescent="0.3">
      <c r="A1677" s="12">
        <v>40028</v>
      </c>
      <c r="B1677">
        <v>22.209999</v>
      </c>
      <c r="C1677">
        <v>22.610001</v>
      </c>
      <c r="D1677">
        <v>22.190000999999999</v>
      </c>
      <c r="E1677">
        <v>22.57</v>
      </c>
      <c r="F1677">
        <v>61219800</v>
      </c>
      <c r="G1677">
        <v>19.830909999999999</v>
      </c>
      <c r="I1677" s="14">
        <f t="shared" si="52"/>
        <v>0.15270684371807985</v>
      </c>
      <c r="J1677" s="16" t="str">
        <f t="shared" si="53"/>
        <v>NO</v>
      </c>
      <c r="K1677" s="18"/>
      <c r="L1677" s="18"/>
      <c r="M1677" s="18"/>
    </row>
    <row r="1678" spans="1:13" x14ac:dyDescent="0.3">
      <c r="A1678" s="12">
        <v>40025</v>
      </c>
      <c r="B1678">
        <v>21.940000999999999</v>
      </c>
      <c r="C1678">
        <v>22.18</v>
      </c>
      <c r="D1678">
        <v>21.85</v>
      </c>
      <c r="E1678">
        <v>22.01</v>
      </c>
      <c r="F1678">
        <v>41668100</v>
      </c>
      <c r="G1678">
        <v>19.338871999999999</v>
      </c>
      <c r="I1678" s="14">
        <f t="shared" si="52"/>
        <v>0.1392339544513459</v>
      </c>
      <c r="J1678" s="16" t="str">
        <f t="shared" si="53"/>
        <v>NO</v>
      </c>
      <c r="K1678" s="18"/>
      <c r="L1678" s="18"/>
      <c r="M1678" s="18"/>
    </row>
    <row r="1679" spans="1:13" x14ac:dyDescent="0.3">
      <c r="A1679" s="12">
        <v>40024</v>
      </c>
      <c r="B1679">
        <v>21.98</v>
      </c>
      <c r="C1679">
        <v>22.4</v>
      </c>
      <c r="D1679">
        <v>21.84</v>
      </c>
      <c r="E1679">
        <v>21.98</v>
      </c>
      <c r="F1679">
        <v>52880000</v>
      </c>
      <c r="G1679">
        <v>19.312512000000002</v>
      </c>
      <c r="I1679" s="14">
        <f t="shared" si="52"/>
        <v>0.14181818181818184</v>
      </c>
      <c r="J1679" s="16" t="str">
        <f t="shared" si="53"/>
        <v>NO</v>
      </c>
      <c r="K1679" s="18"/>
      <c r="L1679" s="18"/>
      <c r="M1679" s="18"/>
    </row>
    <row r="1680" spans="1:13" x14ac:dyDescent="0.3">
      <c r="A1680" s="12">
        <v>40023</v>
      </c>
      <c r="B1680">
        <v>21.799999</v>
      </c>
      <c r="C1680">
        <v>21.870000999999998</v>
      </c>
      <c r="D1680">
        <v>21.5</v>
      </c>
      <c r="E1680">
        <v>21.719999000000001</v>
      </c>
      <c r="F1680">
        <v>33623500</v>
      </c>
      <c r="G1680">
        <v>19.084064999999999</v>
      </c>
      <c r="I1680" s="14">
        <f t="shared" si="52"/>
        <v>0.16336363149437605</v>
      </c>
      <c r="J1680" s="16" t="str">
        <f t="shared" si="53"/>
        <v>NO</v>
      </c>
      <c r="K1680" s="18"/>
      <c r="L1680" s="18"/>
      <c r="M1680" s="18"/>
    </row>
    <row r="1681" spans="1:13" x14ac:dyDescent="0.3">
      <c r="A1681" s="12">
        <v>40022</v>
      </c>
      <c r="B1681">
        <v>21.620000999999998</v>
      </c>
      <c r="C1681">
        <v>21.99</v>
      </c>
      <c r="D1681">
        <v>21.370000999999998</v>
      </c>
      <c r="E1681">
        <v>21.93</v>
      </c>
      <c r="F1681">
        <v>40081700</v>
      </c>
      <c r="G1681">
        <v>19.268581000000001</v>
      </c>
      <c r="I1681" s="14">
        <f t="shared" si="52"/>
        <v>0.1937941647363004</v>
      </c>
      <c r="J1681" s="16" t="str">
        <f t="shared" si="53"/>
        <v>NO</v>
      </c>
      <c r="K1681" s="18"/>
      <c r="L1681" s="18"/>
      <c r="M1681" s="18"/>
    </row>
    <row r="1682" spans="1:13" x14ac:dyDescent="0.3">
      <c r="A1682" s="12">
        <v>40021</v>
      </c>
      <c r="B1682">
        <v>21.85</v>
      </c>
      <c r="C1682">
        <v>21.950001</v>
      </c>
      <c r="D1682">
        <v>21.67</v>
      </c>
      <c r="E1682">
        <v>21.84</v>
      </c>
      <c r="F1682">
        <v>31602000</v>
      </c>
      <c r="G1682">
        <v>19.189502999999998</v>
      </c>
      <c r="I1682" s="14">
        <f t="shared" si="52"/>
        <v>0.1856677524429966</v>
      </c>
      <c r="J1682" s="16" t="str">
        <f t="shared" si="53"/>
        <v>NO</v>
      </c>
      <c r="K1682" s="18"/>
      <c r="L1682" s="18"/>
      <c r="M1682" s="18"/>
    </row>
    <row r="1683" spans="1:13" x14ac:dyDescent="0.3">
      <c r="A1683" s="12">
        <v>40018</v>
      </c>
      <c r="B1683">
        <v>21.48</v>
      </c>
      <c r="C1683">
        <v>21.969999000000001</v>
      </c>
      <c r="D1683">
        <v>21.42</v>
      </c>
      <c r="E1683">
        <v>21.879999000000002</v>
      </c>
      <c r="F1683">
        <v>40636200</v>
      </c>
      <c r="G1683">
        <v>19.224647999999998</v>
      </c>
      <c r="I1683" s="14">
        <f t="shared" si="52"/>
        <v>0.24177058786773076</v>
      </c>
      <c r="J1683" s="16" t="str">
        <f t="shared" si="53"/>
        <v>YES</v>
      </c>
      <c r="K1683" s="18"/>
      <c r="L1683" s="18"/>
      <c r="M1683" s="18"/>
    </row>
    <row r="1684" spans="1:13" x14ac:dyDescent="0.3">
      <c r="A1684" s="12">
        <v>40017</v>
      </c>
      <c r="B1684">
        <v>21.440000999999999</v>
      </c>
      <c r="C1684">
        <v>22.07</v>
      </c>
      <c r="D1684">
        <v>21.280000999999999</v>
      </c>
      <c r="E1684">
        <v>21.9</v>
      </c>
      <c r="F1684">
        <v>62820700</v>
      </c>
      <c r="G1684">
        <v>19.242221000000001</v>
      </c>
      <c r="I1684" s="14">
        <f t="shared" si="52"/>
        <v>0.25573387295103944</v>
      </c>
      <c r="J1684" s="16" t="str">
        <f t="shared" si="53"/>
        <v>YES</v>
      </c>
      <c r="K1684" s="18"/>
      <c r="L1684" s="18"/>
      <c r="M1684" s="18"/>
    </row>
    <row r="1685" spans="1:13" x14ac:dyDescent="0.3">
      <c r="A1685" s="12">
        <v>40016</v>
      </c>
      <c r="B1685">
        <v>21.440000999999999</v>
      </c>
      <c r="C1685">
        <v>21.83</v>
      </c>
      <c r="D1685">
        <v>21.27</v>
      </c>
      <c r="E1685">
        <v>21.450001</v>
      </c>
      <c r="F1685">
        <v>52608700</v>
      </c>
      <c r="G1685">
        <v>18.846834000000001</v>
      </c>
      <c r="I1685" s="14">
        <f t="shared" si="52"/>
        <v>0.21254945095819955</v>
      </c>
      <c r="J1685" s="16" t="str">
        <f t="shared" si="53"/>
        <v>YES</v>
      </c>
      <c r="K1685" s="18"/>
      <c r="L1685" s="18"/>
      <c r="M1685" s="18"/>
    </row>
    <row r="1686" spans="1:13" x14ac:dyDescent="0.3">
      <c r="A1686" s="12">
        <v>40015</v>
      </c>
      <c r="B1686">
        <v>21.27</v>
      </c>
      <c r="C1686">
        <v>21.59</v>
      </c>
      <c r="D1686">
        <v>20.879999000000002</v>
      </c>
      <c r="E1686">
        <v>21.59</v>
      </c>
      <c r="F1686">
        <v>72575100</v>
      </c>
      <c r="G1686">
        <v>18.969843000000001</v>
      </c>
      <c r="I1686" s="14">
        <f t="shared" si="52"/>
        <v>0.24725599348677019</v>
      </c>
      <c r="J1686" s="16" t="str">
        <f t="shared" si="53"/>
        <v>YES</v>
      </c>
      <c r="K1686" s="18"/>
      <c r="L1686" s="18"/>
      <c r="M1686" s="18"/>
    </row>
    <row r="1687" spans="1:13" x14ac:dyDescent="0.3">
      <c r="A1687" s="12">
        <v>40014</v>
      </c>
      <c r="B1687">
        <v>20.82</v>
      </c>
      <c r="C1687">
        <v>21.27</v>
      </c>
      <c r="D1687">
        <v>20.799999</v>
      </c>
      <c r="E1687">
        <v>21.15</v>
      </c>
      <c r="F1687">
        <v>78883200</v>
      </c>
      <c r="G1687">
        <v>18.583241000000001</v>
      </c>
      <c r="I1687" s="14">
        <f t="shared" si="52"/>
        <v>0.17565314063368542</v>
      </c>
      <c r="J1687" s="16" t="str">
        <f t="shared" si="53"/>
        <v>NO</v>
      </c>
      <c r="K1687" s="18"/>
      <c r="L1687" s="18"/>
      <c r="M1687" s="18"/>
    </row>
    <row r="1688" spans="1:13" x14ac:dyDescent="0.3">
      <c r="A1688" s="12">
        <v>40011</v>
      </c>
      <c r="B1688">
        <v>20.18</v>
      </c>
      <c r="C1688">
        <v>20.58</v>
      </c>
      <c r="D1688">
        <v>19.98</v>
      </c>
      <c r="E1688">
        <v>20.51</v>
      </c>
      <c r="F1688">
        <v>69173300</v>
      </c>
      <c r="G1688">
        <v>18.020911000000002</v>
      </c>
      <c r="I1688" s="14">
        <f t="shared" si="52"/>
        <v>0.13440265486725678</v>
      </c>
      <c r="J1688" s="16" t="str">
        <f t="shared" si="53"/>
        <v>NO</v>
      </c>
      <c r="K1688" s="18"/>
      <c r="L1688" s="18"/>
      <c r="M1688" s="18"/>
    </row>
    <row r="1689" spans="1:13" x14ac:dyDescent="0.3">
      <c r="A1689" s="12">
        <v>40010</v>
      </c>
      <c r="B1689">
        <v>19.739999999999998</v>
      </c>
      <c r="C1689">
        <v>20.200001</v>
      </c>
      <c r="D1689">
        <v>19.709999</v>
      </c>
      <c r="E1689">
        <v>20.120000999999998</v>
      </c>
      <c r="F1689">
        <v>57779400</v>
      </c>
      <c r="G1689">
        <v>17.678242000000001</v>
      </c>
      <c r="I1689" s="14">
        <f t="shared" si="52"/>
        <v>0.14578599919054658</v>
      </c>
      <c r="J1689" s="16" t="str">
        <f t="shared" si="53"/>
        <v>NO</v>
      </c>
      <c r="K1689" s="18"/>
      <c r="L1689" s="18"/>
      <c r="M1689" s="18"/>
    </row>
    <row r="1690" spans="1:13" x14ac:dyDescent="0.3">
      <c r="A1690" s="12">
        <v>40009</v>
      </c>
      <c r="B1690">
        <v>19.32</v>
      </c>
      <c r="C1690">
        <v>19.879999000000002</v>
      </c>
      <c r="D1690">
        <v>19.16</v>
      </c>
      <c r="E1690">
        <v>19.809999000000001</v>
      </c>
      <c r="F1690">
        <v>87943200</v>
      </c>
      <c r="G1690">
        <v>17.405863</v>
      </c>
      <c r="I1690" s="14">
        <f t="shared" si="52"/>
        <v>0.10485214723926384</v>
      </c>
      <c r="J1690" s="16" t="str">
        <f t="shared" si="53"/>
        <v>NO</v>
      </c>
      <c r="K1690" s="18"/>
      <c r="L1690" s="18"/>
      <c r="M1690" s="18"/>
    </row>
    <row r="1691" spans="1:13" x14ac:dyDescent="0.3">
      <c r="A1691" s="12">
        <v>40008</v>
      </c>
      <c r="B1691">
        <v>18.43</v>
      </c>
      <c r="C1691">
        <v>18.940000999999999</v>
      </c>
      <c r="D1691">
        <v>18.43</v>
      </c>
      <c r="E1691">
        <v>18.73</v>
      </c>
      <c r="F1691">
        <v>46982000</v>
      </c>
      <c r="G1691">
        <v>16.456931000000001</v>
      </c>
      <c r="I1691" s="14">
        <f t="shared" si="52"/>
        <v>4.6953663887851604E-2</v>
      </c>
      <c r="J1691" s="16" t="str">
        <f t="shared" si="53"/>
        <v>NO</v>
      </c>
      <c r="K1691" s="18"/>
      <c r="L1691" s="18"/>
      <c r="M1691" s="18"/>
    </row>
    <row r="1692" spans="1:13" x14ac:dyDescent="0.3">
      <c r="A1692" s="12">
        <v>40007</v>
      </c>
      <c r="B1692">
        <v>18.41</v>
      </c>
      <c r="C1692">
        <v>18.579999999999998</v>
      </c>
      <c r="D1692">
        <v>17.920000000000002</v>
      </c>
      <c r="E1692">
        <v>18.57</v>
      </c>
      <c r="F1692">
        <v>62374700</v>
      </c>
      <c r="G1692">
        <v>16.316348999999999</v>
      </c>
      <c r="I1692" s="14">
        <f t="shared" si="52"/>
        <v>4.2087542087542174E-2</v>
      </c>
      <c r="J1692" s="16" t="str">
        <f t="shared" si="53"/>
        <v>NO</v>
      </c>
      <c r="K1692" s="18"/>
      <c r="L1692" s="18"/>
      <c r="M1692" s="18"/>
    </row>
    <row r="1693" spans="1:13" x14ac:dyDescent="0.3">
      <c r="A1693" s="12">
        <v>40004</v>
      </c>
      <c r="B1693">
        <v>18.079999999999998</v>
      </c>
      <c r="C1693">
        <v>18.450001</v>
      </c>
      <c r="D1693">
        <v>18.02</v>
      </c>
      <c r="E1693">
        <v>18.34</v>
      </c>
      <c r="F1693">
        <v>46638100</v>
      </c>
      <c r="G1693">
        <v>16.114262</v>
      </c>
      <c r="I1693" s="14">
        <f t="shared" si="52"/>
        <v>7.0636373066921943E-2</v>
      </c>
      <c r="J1693" s="16" t="str">
        <f t="shared" si="53"/>
        <v>NO</v>
      </c>
      <c r="K1693" s="18"/>
      <c r="L1693" s="18"/>
      <c r="M1693" s="18"/>
    </row>
    <row r="1694" spans="1:13" x14ac:dyDescent="0.3">
      <c r="A1694" s="12">
        <v>40003</v>
      </c>
      <c r="B1694">
        <v>18.27</v>
      </c>
      <c r="C1694">
        <v>18.510000000000002</v>
      </c>
      <c r="D1694">
        <v>18.059999000000001</v>
      </c>
      <c r="E1694">
        <v>18.170000000000002</v>
      </c>
      <c r="F1694">
        <v>52949400</v>
      </c>
      <c r="G1694">
        <v>15.964893</v>
      </c>
      <c r="I1694" s="14">
        <f t="shared" si="52"/>
        <v>7.8338278931750827E-2</v>
      </c>
      <c r="J1694" s="16" t="str">
        <f t="shared" si="53"/>
        <v>NO</v>
      </c>
      <c r="K1694" s="18"/>
      <c r="L1694" s="18"/>
      <c r="M1694" s="18"/>
    </row>
    <row r="1695" spans="1:13" x14ac:dyDescent="0.3">
      <c r="A1695" s="12">
        <v>40002</v>
      </c>
      <c r="B1695">
        <v>18.25</v>
      </c>
      <c r="C1695">
        <v>18.329999999999998</v>
      </c>
      <c r="D1695">
        <v>17.82</v>
      </c>
      <c r="E1695">
        <v>18.129999000000002</v>
      </c>
      <c r="F1695">
        <v>53554200</v>
      </c>
      <c r="G1695">
        <v>15.929747000000001</v>
      </c>
      <c r="I1695" s="14">
        <f t="shared" si="52"/>
        <v>3.422692331848709E-2</v>
      </c>
      <c r="J1695" s="16" t="str">
        <f t="shared" si="53"/>
        <v>NO</v>
      </c>
      <c r="K1695" s="18"/>
      <c r="L1695" s="18"/>
      <c r="M1695" s="18"/>
    </row>
    <row r="1696" spans="1:13" x14ac:dyDescent="0.3">
      <c r="A1696" s="12">
        <v>40001</v>
      </c>
      <c r="B1696">
        <v>18.540001</v>
      </c>
      <c r="C1696">
        <v>18.620000999999998</v>
      </c>
      <c r="D1696">
        <v>18.190000999999999</v>
      </c>
      <c r="E1696">
        <v>18.239999999999998</v>
      </c>
      <c r="F1696">
        <v>41560400</v>
      </c>
      <c r="G1696">
        <v>16.026398</v>
      </c>
      <c r="I1696" s="14">
        <f t="shared" si="52"/>
        <v>4.405286343612147E-3</v>
      </c>
      <c r="J1696" s="16" t="str">
        <f t="shared" si="53"/>
        <v>NO</v>
      </c>
      <c r="K1696" s="18"/>
      <c r="L1696" s="18"/>
      <c r="M1696" s="18"/>
    </row>
    <row r="1697" spans="1:13" x14ac:dyDescent="0.3">
      <c r="A1697" s="12">
        <v>40000</v>
      </c>
      <c r="B1697">
        <v>18.32</v>
      </c>
      <c r="C1697">
        <v>18.700001</v>
      </c>
      <c r="D1697">
        <v>18.299999</v>
      </c>
      <c r="E1697">
        <v>18.530000999999999</v>
      </c>
      <c r="F1697">
        <v>35302300</v>
      </c>
      <c r="G1697">
        <v>16.281203999999999</v>
      </c>
      <c r="I1697" s="14">
        <f t="shared" si="52"/>
        <v>2.1499560170868737E-2</v>
      </c>
      <c r="J1697" s="16" t="str">
        <f t="shared" si="53"/>
        <v>NO</v>
      </c>
      <c r="K1697" s="18"/>
      <c r="L1697" s="18"/>
      <c r="M1697" s="18"/>
    </row>
    <row r="1698" spans="1:13" x14ac:dyDescent="0.3">
      <c r="A1698" s="12">
        <v>39996</v>
      </c>
      <c r="B1698">
        <v>18.670000000000002</v>
      </c>
      <c r="C1698">
        <v>18.73</v>
      </c>
      <c r="D1698">
        <v>18.450001</v>
      </c>
      <c r="E1698">
        <v>18.5</v>
      </c>
      <c r="F1698">
        <v>41562600</v>
      </c>
      <c r="G1698">
        <v>16.254843999999999</v>
      </c>
      <c r="I1698" s="14">
        <f t="shared" si="52"/>
        <v>5.9564780043801946E-2</v>
      </c>
      <c r="J1698" s="16" t="str">
        <f t="shared" si="53"/>
        <v>NO</v>
      </c>
      <c r="K1698" s="18"/>
      <c r="L1698" s="18"/>
      <c r="M1698" s="18"/>
    </row>
    <row r="1699" spans="1:13" x14ac:dyDescent="0.3">
      <c r="A1699" s="12">
        <v>39995</v>
      </c>
      <c r="B1699">
        <v>18.84</v>
      </c>
      <c r="C1699">
        <v>19.100000000000001</v>
      </c>
      <c r="D1699">
        <v>18.760000000000002</v>
      </c>
      <c r="E1699">
        <v>18.799999</v>
      </c>
      <c r="F1699">
        <v>36650000</v>
      </c>
      <c r="G1699">
        <v>16.518436000000001</v>
      </c>
      <c r="I1699" s="14">
        <f t="shared" si="52"/>
        <v>0.1210494335122243</v>
      </c>
      <c r="J1699" s="16" t="str">
        <f t="shared" si="53"/>
        <v>NO</v>
      </c>
      <c r="K1699" s="18"/>
      <c r="L1699" s="18"/>
      <c r="M1699" s="18"/>
    </row>
    <row r="1700" spans="1:13" x14ac:dyDescent="0.3">
      <c r="A1700" s="12">
        <v>39994</v>
      </c>
      <c r="B1700">
        <v>18.940000999999999</v>
      </c>
      <c r="C1700">
        <v>19.07</v>
      </c>
      <c r="D1700">
        <v>18.530000999999999</v>
      </c>
      <c r="E1700">
        <v>18.649999999999999</v>
      </c>
      <c r="F1700">
        <v>53792300</v>
      </c>
      <c r="G1700">
        <v>16.38664</v>
      </c>
      <c r="I1700" s="14">
        <f t="shared" si="52"/>
        <v>0.14347033375048013</v>
      </c>
      <c r="J1700" s="16" t="str">
        <f t="shared" si="53"/>
        <v>NO</v>
      </c>
      <c r="K1700" s="18"/>
      <c r="L1700" s="18"/>
      <c r="M1700" s="18"/>
    </row>
    <row r="1701" spans="1:13" x14ac:dyDescent="0.3">
      <c r="A1701" s="12">
        <v>39993</v>
      </c>
      <c r="B1701">
        <v>19</v>
      </c>
      <c r="C1701">
        <v>19.049999</v>
      </c>
      <c r="D1701">
        <v>18.790001</v>
      </c>
      <c r="E1701">
        <v>18.989999999999998</v>
      </c>
      <c r="F1701">
        <v>49234600</v>
      </c>
      <c r="G1701">
        <v>16.685378</v>
      </c>
      <c r="I1701" s="14">
        <f t="shared" si="52"/>
        <v>0.12035391620330871</v>
      </c>
      <c r="J1701" s="16" t="str">
        <f t="shared" si="53"/>
        <v>NO</v>
      </c>
      <c r="K1701" s="18"/>
      <c r="L1701" s="18"/>
      <c r="M1701" s="18"/>
    </row>
    <row r="1702" spans="1:13" x14ac:dyDescent="0.3">
      <c r="A1702" s="12">
        <v>39990</v>
      </c>
      <c r="B1702">
        <v>18.920000000000002</v>
      </c>
      <c r="C1702">
        <v>19.16</v>
      </c>
      <c r="D1702">
        <v>18.850000000000001</v>
      </c>
      <c r="E1702">
        <v>18.91</v>
      </c>
      <c r="F1702">
        <v>47177400</v>
      </c>
      <c r="G1702">
        <v>16.615086999999999</v>
      </c>
      <c r="I1702" s="14">
        <f t="shared" si="52"/>
        <v>9.2432183271645485E-2</v>
      </c>
      <c r="J1702" s="16" t="str">
        <f t="shared" si="53"/>
        <v>NO</v>
      </c>
      <c r="K1702" s="18"/>
      <c r="L1702" s="18"/>
      <c r="M1702" s="18"/>
    </row>
    <row r="1703" spans="1:13" x14ac:dyDescent="0.3">
      <c r="A1703" s="12">
        <v>39989</v>
      </c>
      <c r="B1703">
        <v>18.59</v>
      </c>
      <c r="C1703">
        <v>19.190000999999999</v>
      </c>
      <c r="D1703">
        <v>18.5</v>
      </c>
      <c r="E1703">
        <v>19.030000999999999</v>
      </c>
      <c r="F1703">
        <v>43535600</v>
      </c>
      <c r="G1703">
        <v>16.720524000000001</v>
      </c>
      <c r="I1703" s="14">
        <f t="shared" si="52"/>
        <v>0.14846113458056709</v>
      </c>
      <c r="J1703" s="16" t="str">
        <f t="shared" si="53"/>
        <v>NO</v>
      </c>
      <c r="K1703" s="18"/>
      <c r="L1703" s="18"/>
      <c r="M1703" s="18"/>
    </row>
    <row r="1704" spans="1:13" x14ac:dyDescent="0.3">
      <c r="A1704" s="12">
        <v>39988</v>
      </c>
      <c r="B1704">
        <v>18.739999999999998</v>
      </c>
      <c r="C1704">
        <v>19</v>
      </c>
      <c r="D1704">
        <v>18.52</v>
      </c>
      <c r="E1704">
        <v>18.610001</v>
      </c>
      <c r="F1704">
        <v>47138200</v>
      </c>
      <c r="G1704">
        <v>16.351495</v>
      </c>
      <c r="I1704" s="14">
        <f t="shared" si="52"/>
        <v>0.11570749400479619</v>
      </c>
      <c r="J1704" s="16" t="str">
        <f t="shared" si="53"/>
        <v>NO</v>
      </c>
      <c r="K1704" s="18"/>
      <c r="L1704" s="18"/>
      <c r="M1704" s="18"/>
    </row>
    <row r="1705" spans="1:13" x14ac:dyDescent="0.3">
      <c r="A1705" s="12">
        <v>39987</v>
      </c>
      <c r="B1705">
        <v>18.43</v>
      </c>
      <c r="C1705">
        <v>18.709999</v>
      </c>
      <c r="D1705">
        <v>18.25</v>
      </c>
      <c r="E1705">
        <v>18.57</v>
      </c>
      <c r="F1705">
        <v>42673600</v>
      </c>
      <c r="G1705">
        <v>16.316348999999999</v>
      </c>
      <c r="I1705" s="14">
        <f t="shared" si="52"/>
        <v>9.3639575971731448E-2</v>
      </c>
      <c r="J1705" s="16" t="str">
        <f t="shared" si="53"/>
        <v>NO</v>
      </c>
      <c r="K1705" s="18"/>
      <c r="L1705" s="18"/>
      <c r="M1705" s="18"/>
    </row>
    <row r="1706" spans="1:13" x14ac:dyDescent="0.3">
      <c r="A1706" s="12">
        <v>39986</v>
      </c>
      <c r="B1706">
        <v>18.75</v>
      </c>
      <c r="C1706">
        <v>18.799999</v>
      </c>
      <c r="D1706">
        <v>18.350000000000001</v>
      </c>
      <c r="E1706">
        <v>18.41</v>
      </c>
      <c r="F1706">
        <v>46178100</v>
      </c>
      <c r="G1706">
        <v>16.175767</v>
      </c>
      <c r="I1706" s="14">
        <f t="shared" si="52"/>
        <v>0.15713387806411072</v>
      </c>
      <c r="J1706" s="16" t="str">
        <f t="shared" si="53"/>
        <v>NO</v>
      </c>
      <c r="K1706" s="18"/>
      <c r="L1706" s="18"/>
      <c r="M1706" s="18"/>
    </row>
    <row r="1707" spans="1:13" x14ac:dyDescent="0.3">
      <c r="A1707" s="12">
        <v>39983</v>
      </c>
      <c r="B1707">
        <v>19.18</v>
      </c>
      <c r="C1707">
        <v>19.200001</v>
      </c>
      <c r="D1707">
        <v>18.799999</v>
      </c>
      <c r="E1707">
        <v>18.920000000000002</v>
      </c>
      <c r="F1707">
        <v>71703600</v>
      </c>
      <c r="G1707">
        <v>16.623873</v>
      </c>
      <c r="I1707" s="14">
        <f t="shared" si="52"/>
        <v>0.16574245224892192</v>
      </c>
      <c r="J1707" s="16" t="str">
        <f t="shared" si="53"/>
        <v>NO</v>
      </c>
      <c r="K1707" s="18"/>
      <c r="L1707" s="18"/>
      <c r="M1707" s="18"/>
    </row>
    <row r="1708" spans="1:13" x14ac:dyDescent="0.3">
      <c r="A1708" s="12">
        <v>39982</v>
      </c>
      <c r="B1708">
        <v>19.23</v>
      </c>
      <c r="C1708">
        <v>19.290001</v>
      </c>
      <c r="D1708">
        <v>18.920000000000002</v>
      </c>
      <c r="E1708">
        <v>18.989999999999998</v>
      </c>
      <c r="F1708">
        <v>37563900</v>
      </c>
      <c r="G1708">
        <v>16.685378</v>
      </c>
      <c r="I1708" s="14">
        <f t="shared" si="52"/>
        <v>0.15090909090909088</v>
      </c>
      <c r="J1708" s="16" t="str">
        <f t="shared" si="53"/>
        <v>NO</v>
      </c>
      <c r="K1708" s="18"/>
      <c r="L1708" s="18"/>
      <c r="M1708" s="18"/>
    </row>
    <row r="1709" spans="1:13" x14ac:dyDescent="0.3">
      <c r="A1709" s="12">
        <v>39981</v>
      </c>
      <c r="B1709">
        <v>19.040001</v>
      </c>
      <c r="C1709">
        <v>19.489999999999998</v>
      </c>
      <c r="D1709">
        <v>18.969999000000001</v>
      </c>
      <c r="E1709">
        <v>19.200001</v>
      </c>
      <c r="F1709">
        <v>48812300</v>
      </c>
      <c r="G1709">
        <v>16.869893000000001</v>
      </c>
      <c r="I1709" s="14">
        <f t="shared" si="52"/>
        <v>0.18959121372931942</v>
      </c>
      <c r="J1709" s="16" t="str">
        <f t="shared" si="53"/>
        <v>NO</v>
      </c>
      <c r="K1709" s="18"/>
      <c r="L1709" s="18"/>
      <c r="M1709" s="18"/>
    </row>
    <row r="1710" spans="1:13" x14ac:dyDescent="0.3">
      <c r="A1710" s="12">
        <v>39980</v>
      </c>
      <c r="B1710">
        <v>19.420000000000002</v>
      </c>
      <c r="C1710">
        <v>19.48</v>
      </c>
      <c r="D1710">
        <v>19.030000999999999</v>
      </c>
      <c r="E1710">
        <v>19.079999999999998</v>
      </c>
      <c r="F1710">
        <v>45359200</v>
      </c>
      <c r="G1710">
        <v>16.764455999999999</v>
      </c>
      <c r="I1710" s="14">
        <f t="shared" si="52"/>
        <v>0.2349514563106796</v>
      </c>
      <c r="J1710" s="16" t="str">
        <f t="shared" si="53"/>
        <v>YES</v>
      </c>
      <c r="K1710" s="18"/>
      <c r="L1710" s="18"/>
      <c r="M1710" s="18"/>
    </row>
    <row r="1711" spans="1:13" x14ac:dyDescent="0.3">
      <c r="A1711" s="12">
        <v>39979</v>
      </c>
      <c r="B1711">
        <v>19.68</v>
      </c>
      <c r="C1711">
        <v>19.700001</v>
      </c>
      <c r="D1711">
        <v>19.100000000000001</v>
      </c>
      <c r="E1711">
        <v>19.360001</v>
      </c>
      <c r="F1711">
        <v>47976000</v>
      </c>
      <c r="G1711">
        <v>17.010475</v>
      </c>
      <c r="I1711" s="14">
        <f t="shared" si="52"/>
        <v>0.24822701482914256</v>
      </c>
      <c r="J1711" s="16" t="str">
        <f t="shared" si="53"/>
        <v>YES</v>
      </c>
      <c r="K1711" s="18"/>
      <c r="L1711" s="18"/>
      <c r="M1711" s="18"/>
    </row>
    <row r="1712" spans="1:13" x14ac:dyDescent="0.3">
      <c r="A1712" s="12">
        <v>39976</v>
      </c>
      <c r="B1712">
        <v>19.93</v>
      </c>
      <c r="C1712">
        <v>20</v>
      </c>
      <c r="D1712">
        <v>19.629999000000002</v>
      </c>
      <c r="E1712">
        <v>19.91</v>
      </c>
      <c r="F1712">
        <v>41365200</v>
      </c>
      <c r="G1712">
        <v>17.493727</v>
      </c>
      <c r="I1712" s="14">
        <f t="shared" si="52"/>
        <v>0.28368794326241131</v>
      </c>
      <c r="J1712" s="16" t="str">
        <f t="shared" si="53"/>
        <v>YES</v>
      </c>
      <c r="K1712" s="18"/>
      <c r="L1712" s="18"/>
      <c r="M1712" s="18"/>
    </row>
    <row r="1713" spans="1:13" x14ac:dyDescent="0.3">
      <c r="A1713" s="12">
        <v>39975</v>
      </c>
      <c r="B1713">
        <v>19.93</v>
      </c>
      <c r="C1713">
        <v>20.350000000000001</v>
      </c>
      <c r="D1713">
        <v>19.899999999999999</v>
      </c>
      <c r="E1713">
        <v>20.100000000000001</v>
      </c>
      <c r="F1713">
        <v>44781700</v>
      </c>
      <c r="G1713">
        <v>17.660668999999999</v>
      </c>
      <c r="I1713" s="14">
        <f t="shared" si="52"/>
        <v>0.3382157123834888</v>
      </c>
      <c r="J1713" s="16" t="str">
        <f t="shared" si="53"/>
        <v>YES</v>
      </c>
      <c r="K1713" s="18"/>
      <c r="L1713" s="18"/>
      <c r="M1713" s="18"/>
    </row>
    <row r="1714" spans="1:13" x14ac:dyDescent="0.3">
      <c r="A1714" s="12">
        <v>39974</v>
      </c>
      <c r="B1714">
        <v>20.190000999999999</v>
      </c>
      <c r="C1714">
        <v>20.239999999999998</v>
      </c>
      <c r="D1714">
        <v>19.600000000000001</v>
      </c>
      <c r="E1714">
        <v>19.950001</v>
      </c>
      <c r="F1714">
        <v>58386500</v>
      </c>
      <c r="G1714">
        <v>17.528873000000001</v>
      </c>
      <c r="I1714" s="14">
        <f t="shared" si="52"/>
        <v>0.36270498633879789</v>
      </c>
      <c r="J1714" s="16" t="str">
        <f t="shared" si="53"/>
        <v>YES</v>
      </c>
      <c r="K1714" s="18"/>
      <c r="L1714" s="18"/>
      <c r="M1714" s="18"/>
    </row>
    <row r="1715" spans="1:13" x14ac:dyDescent="0.3">
      <c r="A1715" s="12">
        <v>39973</v>
      </c>
      <c r="B1715">
        <v>19.950001</v>
      </c>
      <c r="C1715">
        <v>20.200001</v>
      </c>
      <c r="D1715">
        <v>19.68</v>
      </c>
      <c r="E1715">
        <v>20.079999999999998</v>
      </c>
      <c r="F1715">
        <v>49764200</v>
      </c>
      <c r="G1715">
        <v>17.643096</v>
      </c>
      <c r="I1715" s="14">
        <f t="shared" si="52"/>
        <v>0.47430249632892796</v>
      </c>
      <c r="J1715" s="16" t="str">
        <f t="shared" si="53"/>
        <v>YES</v>
      </c>
      <c r="K1715" s="18"/>
      <c r="L1715" s="18"/>
      <c r="M1715" s="18"/>
    </row>
    <row r="1716" spans="1:13" x14ac:dyDescent="0.3">
      <c r="A1716" s="12">
        <v>39972</v>
      </c>
      <c r="B1716">
        <v>19.739999999999998</v>
      </c>
      <c r="C1716">
        <v>20.059999000000001</v>
      </c>
      <c r="D1716">
        <v>19.530000999999999</v>
      </c>
      <c r="E1716">
        <v>19.870000999999998</v>
      </c>
      <c r="F1716">
        <v>42855000</v>
      </c>
      <c r="G1716">
        <v>17.458582</v>
      </c>
      <c r="I1716" s="14">
        <f t="shared" si="52"/>
        <v>0.40126946403385033</v>
      </c>
      <c r="J1716" s="16" t="str">
        <f t="shared" si="53"/>
        <v>YES</v>
      </c>
      <c r="K1716" s="18"/>
      <c r="L1716" s="18"/>
      <c r="M1716" s="18"/>
    </row>
    <row r="1717" spans="1:13" x14ac:dyDescent="0.3">
      <c r="A1717" s="12">
        <v>39969</v>
      </c>
      <c r="B1717">
        <v>19.940000999999999</v>
      </c>
      <c r="C1717">
        <v>20.02</v>
      </c>
      <c r="D1717">
        <v>19.52</v>
      </c>
      <c r="E1717">
        <v>19.870000999999998</v>
      </c>
      <c r="F1717">
        <v>86043900</v>
      </c>
      <c r="G1717">
        <v>17.458582</v>
      </c>
      <c r="I1717" s="14">
        <f t="shared" si="52"/>
        <v>0.36563580756013736</v>
      </c>
      <c r="J1717" s="16" t="str">
        <f t="shared" si="53"/>
        <v>YES</v>
      </c>
      <c r="K1717" s="18"/>
      <c r="L1717" s="18"/>
      <c r="M1717" s="18"/>
    </row>
    <row r="1718" spans="1:13" x14ac:dyDescent="0.3">
      <c r="A1718" s="12">
        <v>39968</v>
      </c>
      <c r="B1718">
        <v>19.459999</v>
      </c>
      <c r="C1718">
        <v>19.809999000000001</v>
      </c>
      <c r="D1718">
        <v>19.299999</v>
      </c>
      <c r="E1718">
        <v>19.670000000000002</v>
      </c>
      <c r="F1718">
        <v>40586000</v>
      </c>
      <c r="G1718">
        <v>17.282852999999999</v>
      </c>
      <c r="I1718" s="14">
        <f t="shared" si="52"/>
        <v>0.28983606557377062</v>
      </c>
      <c r="J1718" s="16" t="str">
        <f t="shared" si="53"/>
        <v>YES</v>
      </c>
      <c r="K1718" s="18"/>
      <c r="L1718" s="18"/>
      <c r="M1718" s="18"/>
    </row>
    <row r="1719" spans="1:13" x14ac:dyDescent="0.3">
      <c r="A1719" s="12">
        <v>39967</v>
      </c>
      <c r="B1719">
        <v>19.549999</v>
      </c>
      <c r="C1719">
        <v>19.610001</v>
      </c>
      <c r="D1719">
        <v>19.100000000000001</v>
      </c>
      <c r="E1719">
        <v>19.360001</v>
      </c>
      <c r="F1719">
        <v>55115000</v>
      </c>
      <c r="G1719">
        <v>17.010475</v>
      </c>
      <c r="I1719" s="14">
        <f t="shared" si="52"/>
        <v>0.34537880472550375</v>
      </c>
      <c r="J1719" s="16" t="str">
        <f t="shared" si="53"/>
        <v>YES</v>
      </c>
      <c r="K1719" s="18"/>
      <c r="L1719" s="18"/>
      <c r="M1719" s="18"/>
    </row>
    <row r="1720" spans="1:13" x14ac:dyDescent="0.3">
      <c r="A1720" s="12">
        <v>39966</v>
      </c>
      <c r="B1720">
        <v>19.57</v>
      </c>
      <c r="C1720">
        <v>19.860001</v>
      </c>
      <c r="D1720">
        <v>19.41</v>
      </c>
      <c r="E1720">
        <v>19.610001</v>
      </c>
      <c r="F1720">
        <v>53783700</v>
      </c>
      <c r="G1720">
        <v>17.230136000000002</v>
      </c>
      <c r="I1720" s="14">
        <f t="shared" si="52"/>
        <v>0.36941347765363131</v>
      </c>
      <c r="J1720" s="16" t="str">
        <f t="shared" si="53"/>
        <v>YES</v>
      </c>
      <c r="K1720" s="18"/>
      <c r="L1720" s="18"/>
      <c r="M1720" s="18"/>
    </row>
    <row r="1721" spans="1:13" x14ac:dyDescent="0.3">
      <c r="A1721" s="12">
        <v>39965</v>
      </c>
      <c r="B1721">
        <v>19.149999999999999</v>
      </c>
      <c r="C1721">
        <v>19.77</v>
      </c>
      <c r="D1721">
        <v>19.010000000000002</v>
      </c>
      <c r="E1721">
        <v>19.5</v>
      </c>
      <c r="F1721">
        <v>103321500</v>
      </c>
      <c r="G1721">
        <v>17.133485</v>
      </c>
      <c r="I1721" s="14">
        <f t="shared" si="52"/>
        <v>0.33836650652024702</v>
      </c>
      <c r="J1721" s="16" t="str">
        <f t="shared" si="53"/>
        <v>YES</v>
      </c>
      <c r="K1721" s="18"/>
      <c r="L1721" s="18"/>
      <c r="M1721" s="18"/>
    </row>
    <row r="1722" spans="1:13" x14ac:dyDescent="0.3">
      <c r="A1722" s="12">
        <v>39962</v>
      </c>
      <c r="B1722">
        <v>18.540001</v>
      </c>
      <c r="C1722">
        <v>18.600000000000001</v>
      </c>
      <c r="D1722">
        <v>18.09</v>
      </c>
      <c r="E1722">
        <v>18.5</v>
      </c>
      <c r="F1722">
        <v>61032200</v>
      </c>
      <c r="G1722">
        <v>16.254843999999999</v>
      </c>
      <c r="I1722" s="14">
        <f t="shared" si="52"/>
        <v>0.27674258109040717</v>
      </c>
      <c r="J1722" s="16" t="str">
        <f t="shared" si="53"/>
        <v>YES</v>
      </c>
      <c r="K1722" s="18"/>
      <c r="L1722" s="18"/>
      <c r="M1722" s="18"/>
    </row>
    <row r="1723" spans="1:13" x14ac:dyDescent="0.3">
      <c r="A1723" s="12">
        <v>39961</v>
      </c>
      <c r="B1723">
        <v>18.350000000000001</v>
      </c>
      <c r="C1723">
        <v>18.66</v>
      </c>
      <c r="D1723">
        <v>18.059999000000001</v>
      </c>
      <c r="E1723">
        <v>18.510000000000002</v>
      </c>
      <c r="F1723">
        <v>53071000</v>
      </c>
      <c r="G1723">
        <v>16.263631</v>
      </c>
      <c r="I1723" s="14">
        <f t="shared" si="52"/>
        <v>0.25321597833446186</v>
      </c>
      <c r="J1723" s="16" t="str">
        <f t="shared" si="53"/>
        <v>YES</v>
      </c>
      <c r="K1723" s="18"/>
      <c r="L1723" s="18"/>
      <c r="M1723" s="18"/>
    </row>
    <row r="1724" spans="1:13" x14ac:dyDescent="0.3">
      <c r="A1724" s="12">
        <v>39960</v>
      </c>
      <c r="B1724">
        <v>18.41</v>
      </c>
      <c r="C1724">
        <v>18.709999</v>
      </c>
      <c r="D1724">
        <v>18.110001</v>
      </c>
      <c r="E1724">
        <v>18.219999000000001</v>
      </c>
      <c r="F1724">
        <v>40013400</v>
      </c>
      <c r="G1724">
        <v>16.008824000000001</v>
      </c>
      <c r="I1724" s="14">
        <f t="shared" si="52"/>
        <v>0.21547691794529689</v>
      </c>
      <c r="J1724" s="16" t="str">
        <f t="shared" si="53"/>
        <v>YES</v>
      </c>
      <c r="K1724" s="18"/>
      <c r="L1724" s="18"/>
      <c r="M1724" s="18"/>
    </row>
    <row r="1725" spans="1:13" x14ac:dyDescent="0.3">
      <c r="A1725" s="12">
        <v>39959</v>
      </c>
      <c r="B1725">
        <v>17.66</v>
      </c>
      <c r="C1725">
        <v>18.670000000000002</v>
      </c>
      <c r="D1725">
        <v>17.610001</v>
      </c>
      <c r="E1725">
        <v>18.489999999999998</v>
      </c>
      <c r="F1725">
        <v>48659800</v>
      </c>
      <c r="G1725">
        <v>16.246058000000001</v>
      </c>
      <c r="I1725" s="14">
        <f t="shared" si="52"/>
        <v>0.28760445682451241</v>
      </c>
      <c r="J1725" s="16" t="str">
        <f t="shared" si="53"/>
        <v>YES</v>
      </c>
      <c r="K1725" s="18"/>
      <c r="L1725" s="18"/>
      <c r="M1725" s="18"/>
    </row>
    <row r="1726" spans="1:13" x14ac:dyDescent="0.3">
      <c r="A1726" s="12">
        <v>39955</v>
      </c>
      <c r="B1726">
        <v>18.09</v>
      </c>
      <c r="C1726">
        <v>18.149999999999999</v>
      </c>
      <c r="D1726">
        <v>17.66</v>
      </c>
      <c r="E1726">
        <v>17.899999999999999</v>
      </c>
      <c r="F1726">
        <v>33243700</v>
      </c>
      <c r="G1726">
        <v>15.72766</v>
      </c>
      <c r="I1726" s="14">
        <f t="shared" si="52"/>
        <v>0.18700265251989379</v>
      </c>
      <c r="J1726" s="16" t="str">
        <f t="shared" si="53"/>
        <v>NO</v>
      </c>
      <c r="K1726" s="18"/>
      <c r="L1726" s="18"/>
      <c r="M1726" s="18"/>
    </row>
    <row r="1727" spans="1:13" x14ac:dyDescent="0.3">
      <c r="A1727" s="12">
        <v>39954</v>
      </c>
      <c r="B1727">
        <v>18.43</v>
      </c>
      <c r="C1727">
        <v>18.5</v>
      </c>
      <c r="D1727">
        <v>17.850000000000001</v>
      </c>
      <c r="E1727">
        <v>18.100000000000001</v>
      </c>
      <c r="F1727">
        <v>63308400</v>
      </c>
      <c r="G1727">
        <v>15.903389000000001</v>
      </c>
      <c r="I1727" s="14">
        <f t="shared" si="52"/>
        <v>0.20345744680851086</v>
      </c>
      <c r="J1727" s="16" t="str">
        <f t="shared" si="53"/>
        <v>YES</v>
      </c>
      <c r="K1727" s="18"/>
      <c r="L1727" s="18"/>
      <c r="M1727" s="18"/>
    </row>
    <row r="1728" spans="1:13" x14ac:dyDescent="0.3">
      <c r="A1728" s="12">
        <v>39953</v>
      </c>
      <c r="B1728">
        <v>19.02</v>
      </c>
      <c r="C1728">
        <v>19.059999000000001</v>
      </c>
      <c r="D1728">
        <v>18.459999</v>
      </c>
      <c r="E1728">
        <v>18.600000000000001</v>
      </c>
      <c r="F1728">
        <v>49031000</v>
      </c>
      <c r="G1728">
        <v>16.342708999999999</v>
      </c>
      <c r="I1728" s="14">
        <f t="shared" si="52"/>
        <v>0.21014964216005216</v>
      </c>
      <c r="J1728" s="16" t="str">
        <f t="shared" si="53"/>
        <v>YES</v>
      </c>
      <c r="K1728" s="18"/>
      <c r="L1728" s="18"/>
      <c r="M1728" s="18"/>
    </row>
    <row r="1729" spans="1:13" x14ac:dyDescent="0.3">
      <c r="A1729" s="12">
        <v>39952</v>
      </c>
      <c r="B1729">
        <v>18.709999</v>
      </c>
      <c r="C1729">
        <v>19.350000000000001</v>
      </c>
      <c r="D1729">
        <v>18.639999</v>
      </c>
      <c r="E1729">
        <v>18.879999000000002</v>
      </c>
      <c r="F1729">
        <v>53818200</v>
      </c>
      <c r="G1729">
        <v>16.588726999999999</v>
      </c>
      <c r="I1729" s="14">
        <f t="shared" si="52"/>
        <v>0.23479391759319834</v>
      </c>
      <c r="J1729" s="16" t="str">
        <f t="shared" si="53"/>
        <v>YES</v>
      </c>
      <c r="K1729" s="18"/>
      <c r="L1729" s="18"/>
      <c r="M1729" s="18"/>
    </row>
    <row r="1730" spans="1:13" x14ac:dyDescent="0.3">
      <c r="A1730" s="12">
        <v>39951</v>
      </c>
      <c r="B1730">
        <v>18.139999</v>
      </c>
      <c r="C1730">
        <v>18.809999000000001</v>
      </c>
      <c r="D1730">
        <v>18.059999000000001</v>
      </c>
      <c r="E1730">
        <v>18.719999000000001</v>
      </c>
      <c r="F1730">
        <v>67489600</v>
      </c>
      <c r="G1730">
        <v>16.448145</v>
      </c>
      <c r="I1730" s="14">
        <f t="shared" ref="I1730:I1793" si="54">+(E1730/E1794)-1</f>
        <v>0.16273285714285723</v>
      </c>
      <c r="J1730" s="16" t="str">
        <f t="shared" ref="J1730:J1793" si="55">+IF(I1730&gt;=0.2,"YES","NO")</f>
        <v>NO</v>
      </c>
      <c r="K1730" s="18"/>
      <c r="L1730" s="18"/>
      <c r="M1730" s="18"/>
    </row>
    <row r="1731" spans="1:13" x14ac:dyDescent="0.3">
      <c r="A1731" s="12">
        <v>39948</v>
      </c>
      <c r="B1731">
        <v>18.139999</v>
      </c>
      <c r="C1731">
        <v>18.209999</v>
      </c>
      <c r="D1731">
        <v>17.77</v>
      </c>
      <c r="E1731">
        <v>17.920000000000002</v>
      </c>
      <c r="F1731">
        <v>72110100</v>
      </c>
      <c r="G1731">
        <v>15.745233000000001</v>
      </c>
      <c r="I1731" s="14">
        <f t="shared" si="54"/>
        <v>0.10617277122390312</v>
      </c>
      <c r="J1731" s="16" t="str">
        <f t="shared" si="55"/>
        <v>NO</v>
      </c>
      <c r="K1731" s="18"/>
      <c r="L1731" s="18"/>
      <c r="M1731" s="18"/>
    </row>
    <row r="1732" spans="1:13" x14ac:dyDescent="0.3">
      <c r="A1732" s="12">
        <v>39947</v>
      </c>
      <c r="B1732">
        <v>18.07</v>
      </c>
      <c r="C1732">
        <v>18.290001</v>
      </c>
      <c r="D1732">
        <v>18.049999</v>
      </c>
      <c r="E1732">
        <v>18.09</v>
      </c>
      <c r="F1732">
        <v>43080700</v>
      </c>
      <c r="G1732">
        <v>15.894602000000001</v>
      </c>
      <c r="I1732" s="14">
        <f t="shared" si="54"/>
        <v>0.11873840445269002</v>
      </c>
      <c r="J1732" s="16" t="str">
        <f t="shared" si="55"/>
        <v>NO</v>
      </c>
      <c r="K1732" s="18"/>
      <c r="L1732" s="18"/>
      <c r="M1732" s="18"/>
    </row>
    <row r="1733" spans="1:13" x14ac:dyDescent="0.3">
      <c r="A1733" s="12">
        <v>39946</v>
      </c>
      <c r="B1733">
        <v>18.489999999999998</v>
      </c>
      <c r="C1733">
        <v>18.600000000000001</v>
      </c>
      <c r="D1733">
        <v>18.030000999999999</v>
      </c>
      <c r="E1733">
        <v>18.049999</v>
      </c>
      <c r="F1733">
        <v>50715000</v>
      </c>
      <c r="G1733">
        <v>15.859456</v>
      </c>
      <c r="I1733" s="14">
        <f t="shared" si="54"/>
        <v>0.12461059966421173</v>
      </c>
      <c r="J1733" s="16" t="str">
        <f t="shared" si="55"/>
        <v>NO</v>
      </c>
      <c r="K1733" s="18"/>
      <c r="L1733" s="18"/>
      <c r="M1733" s="18"/>
    </row>
    <row r="1734" spans="1:13" x14ac:dyDescent="0.3">
      <c r="A1734" s="12">
        <v>39945</v>
      </c>
      <c r="B1734">
        <v>18.670000000000002</v>
      </c>
      <c r="C1734">
        <v>18.82</v>
      </c>
      <c r="D1734">
        <v>18.549999</v>
      </c>
      <c r="E1734">
        <v>18.719999000000001</v>
      </c>
      <c r="F1734">
        <v>39761800</v>
      </c>
      <c r="G1734">
        <v>16.448145</v>
      </c>
      <c r="I1734" s="14">
        <f t="shared" si="54"/>
        <v>0.11097916913946593</v>
      </c>
      <c r="J1734" s="16" t="str">
        <f t="shared" si="55"/>
        <v>NO</v>
      </c>
      <c r="K1734" s="18"/>
      <c r="L1734" s="18"/>
      <c r="M1734" s="18"/>
    </row>
    <row r="1735" spans="1:13" x14ac:dyDescent="0.3">
      <c r="A1735" s="12">
        <v>39944</v>
      </c>
      <c r="B1735">
        <v>18.450001</v>
      </c>
      <c r="C1735">
        <v>18.829999999999998</v>
      </c>
      <c r="D1735">
        <v>18.27</v>
      </c>
      <c r="E1735">
        <v>18.610001</v>
      </c>
      <c r="F1735">
        <v>44319000</v>
      </c>
      <c r="G1735">
        <v>16.351495</v>
      </c>
      <c r="I1735" s="14">
        <f t="shared" si="54"/>
        <v>9.2136144827690947E-2</v>
      </c>
      <c r="J1735" s="16" t="str">
        <f t="shared" si="55"/>
        <v>NO</v>
      </c>
      <c r="K1735" s="18"/>
      <c r="L1735" s="18"/>
      <c r="M1735" s="18"/>
    </row>
    <row r="1736" spans="1:13" x14ac:dyDescent="0.3">
      <c r="A1736" s="12">
        <v>39941</v>
      </c>
      <c r="B1736">
        <v>19</v>
      </c>
      <c r="C1736">
        <v>19.219999000000001</v>
      </c>
      <c r="D1736">
        <v>18.549999</v>
      </c>
      <c r="E1736">
        <v>18.73</v>
      </c>
      <c r="F1736">
        <v>65443000</v>
      </c>
      <c r="G1736">
        <v>16.456931000000001</v>
      </c>
      <c r="I1736" s="14">
        <f t="shared" si="54"/>
        <v>0.14556574923547383</v>
      </c>
      <c r="J1736" s="16" t="str">
        <f t="shared" si="55"/>
        <v>NO</v>
      </c>
      <c r="K1736" s="18"/>
      <c r="L1736" s="18"/>
      <c r="M1736" s="18"/>
    </row>
    <row r="1737" spans="1:13" x14ac:dyDescent="0.3">
      <c r="A1737" s="12">
        <v>39940</v>
      </c>
      <c r="B1737">
        <v>20</v>
      </c>
      <c r="C1737">
        <v>20</v>
      </c>
      <c r="D1737">
        <v>18.600000000000001</v>
      </c>
      <c r="E1737">
        <v>18.950001</v>
      </c>
      <c r="F1737">
        <v>92373300</v>
      </c>
      <c r="G1737">
        <v>16.650233</v>
      </c>
      <c r="I1737" s="14">
        <f t="shared" si="54"/>
        <v>0.19633844696969693</v>
      </c>
      <c r="J1737" s="16" t="str">
        <f t="shared" si="55"/>
        <v>NO</v>
      </c>
      <c r="K1737" s="18"/>
      <c r="L1737" s="18"/>
      <c r="M1737" s="18"/>
    </row>
    <row r="1738" spans="1:13" x14ac:dyDescent="0.3">
      <c r="A1738" s="12">
        <v>39939</v>
      </c>
      <c r="B1738">
        <v>19.760000000000002</v>
      </c>
      <c r="C1738">
        <v>19.850000000000001</v>
      </c>
      <c r="D1738">
        <v>19.030000999999999</v>
      </c>
      <c r="E1738">
        <v>19.610001</v>
      </c>
      <c r="F1738">
        <v>93198900</v>
      </c>
      <c r="G1738">
        <v>17.230136000000002</v>
      </c>
      <c r="I1738" s="14">
        <f t="shared" si="54"/>
        <v>0.25544180537772099</v>
      </c>
      <c r="J1738" s="16" t="str">
        <f t="shared" si="55"/>
        <v>YES</v>
      </c>
      <c r="K1738" s="18"/>
      <c r="L1738" s="18"/>
      <c r="M1738" s="18"/>
    </row>
    <row r="1739" spans="1:13" x14ac:dyDescent="0.3">
      <c r="A1739" s="12">
        <v>39938</v>
      </c>
      <c r="B1739">
        <v>19.5</v>
      </c>
      <c r="C1739">
        <v>19.629999000000002</v>
      </c>
      <c r="D1739">
        <v>19.280000999999999</v>
      </c>
      <c r="E1739">
        <v>19.629999000000002</v>
      </c>
      <c r="F1739">
        <v>46373400</v>
      </c>
      <c r="G1739">
        <v>17.247706999999998</v>
      </c>
      <c r="I1739" s="14">
        <f t="shared" si="54"/>
        <v>0.28216845199216212</v>
      </c>
      <c r="J1739" s="16" t="str">
        <f t="shared" si="55"/>
        <v>YES</v>
      </c>
      <c r="K1739" s="18"/>
      <c r="L1739" s="18"/>
      <c r="M1739" s="18"/>
    </row>
    <row r="1740" spans="1:13" x14ac:dyDescent="0.3">
      <c r="A1740" s="12">
        <v>39937</v>
      </c>
      <c r="B1740">
        <v>19.82</v>
      </c>
      <c r="C1740">
        <v>19.870000999999998</v>
      </c>
      <c r="D1740">
        <v>19.260000000000002</v>
      </c>
      <c r="E1740">
        <v>19.5</v>
      </c>
      <c r="F1740">
        <v>63902300</v>
      </c>
      <c r="G1740">
        <v>17.133485</v>
      </c>
      <c r="I1740" s="14">
        <f t="shared" si="54"/>
        <v>0.30260521042084165</v>
      </c>
      <c r="J1740" s="16" t="str">
        <f t="shared" si="55"/>
        <v>YES</v>
      </c>
      <c r="K1740" s="18"/>
      <c r="L1740" s="18"/>
      <c r="M1740" s="18"/>
    </row>
    <row r="1741" spans="1:13" x14ac:dyDescent="0.3">
      <c r="A1741" s="12">
        <v>39934</v>
      </c>
      <c r="B1741">
        <v>19.239999999999998</v>
      </c>
      <c r="C1741">
        <v>19.780000999999999</v>
      </c>
      <c r="D1741">
        <v>19.059999000000001</v>
      </c>
      <c r="E1741">
        <v>19.579999999999998</v>
      </c>
      <c r="F1741">
        <v>40337500</v>
      </c>
      <c r="G1741">
        <v>17.203776000000001</v>
      </c>
      <c r="I1741" s="14">
        <f t="shared" si="54"/>
        <v>0.22912743251726297</v>
      </c>
      <c r="J1741" s="16" t="str">
        <f t="shared" si="55"/>
        <v>YES</v>
      </c>
      <c r="K1741" s="18"/>
      <c r="L1741" s="18"/>
      <c r="M1741" s="18"/>
    </row>
    <row r="1742" spans="1:13" x14ac:dyDescent="0.3">
      <c r="A1742" s="12">
        <v>39933</v>
      </c>
      <c r="B1742">
        <v>19.690000999999999</v>
      </c>
      <c r="C1742">
        <v>19.93</v>
      </c>
      <c r="D1742">
        <v>19.100000000000001</v>
      </c>
      <c r="E1742">
        <v>19.32</v>
      </c>
      <c r="F1742">
        <v>60350800</v>
      </c>
      <c r="G1742">
        <v>16.975328999999999</v>
      </c>
      <c r="I1742" s="14">
        <f t="shared" si="54"/>
        <v>0.14454983083826001</v>
      </c>
      <c r="J1742" s="16" t="str">
        <f t="shared" si="55"/>
        <v>NO</v>
      </c>
      <c r="K1742" s="18"/>
      <c r="L1742" s="18"/>
      <c r="M1742" s="18"/>
    </row>
    <row r="1743" spans="1:13" x14ac:dyDescent="0.3">
      <c r="A1743" s="12">
        <v>39932</v>
      </c>
      <c r="B1743">
        <v>18.829999999999998</v>
      </c>
      <c r="C1743">
        <v>19.530000999999999</v>
      </c>
      <c r="D1743">
        <v>18.73</v>
      </c>
      <c r="E1743">
        <v>19.25</v>
      </c>
      <c r="F1743">
        <v>48496600</v>
      </c>
      <c r="G1743">
        <v>16.913824999999999</v>
      </c>
      <c r="I1743" s="14">
        <f t="shared" si="54"/>
        <v>0.15062761506276146</v>
      </c>
      <c r="J1743" s="16" t="str">
        <f t="shared" si="55"/>
        <v>NO</v>
      </c>
      <c r="K1743" s="18"/>
      <c r="L1743" s="18"/>
      <c r="M1743" s="18"/>
    </row>
    <row r="1744" spans="1:13" x14ac:dyDescent="0.3">
      <c r="A1744" s="12">
        <v>39931</v>
      </c>
      <c r="B1744">
        <v>18.299999</v>
      </c>
      <c r="C1744">
        <v>18.959999</v>
      </c>
      <c r="D1744">
        <v>18.149999999999999</v>
      </c>
      <c r="E1744">
        <v>18.670000000000002</v>
      </c>
      <c r="F1744">
        <v>47820200</v>
      </c>
      <c r="G1744">
        <v>16.404212999999999</v>
      </c>
      <c r="I1744" s="14">
        <f t="shared" si="54"/>
        <v>0.14539884327600272</v>
      </c>
      <c r="J1744" s="16" t="str">
        <f t="shared" si="55"/>
        <v>NO</v>
      </c>
      <c r="K1744" s="18"/>
      <c r="L1744" s="18"/>
      <c r="M1744" s="18"/>
    </row>
    <row r="1745" spans="1:13" x14ac:dyDescent="0.3">
      <c r="A1745" s="12">
        <v>39930</v>
      </c>
      <c r="B1745">
        <v>18.100000000000001</v>
      </c>
      <c r="C1745">
        <v>18.59</v>
      </c>
      <c r="D1745">
        <v>18.010000000000002</v>
      </c>
      <c r="E1745">
        <v>18.370000999999998</v>
      </c>
      <c r="F1745">
        <v>42312900</v>
      </c>
      <c r="G1745">
        <v>16.140622</v>
      </c>
      <c r="I1745" s="14">
        <f t="shared" si="54"/>
        <v>0.15607306482064187</v>
      </c>
      <c r="J1745" s="16" t="str">
        <f t="shared" si="55"/>
        <v>NO</v>
      </c>
      <c r="K1745" s="18"/>
      <c r="L1745" s="18"/>
      <c r="M1745" s="18"/>
    </row>
    <row r="1746" spans="1:13" x14ac:dyDescent="0.3">
      <c r="A1746" s="12">
        <v>39927</v>
      </c>
      <c r="B1746">
        <v>18.120000999999998</v>
      </c>
      <c r="C1746">
        <v>18.5</v>
      </c>
      <c r="D1746">
        <v>17.969999000000001</v>
      </c>
      <c r="E1746">
        <v>18.420000000000002</v>
      </c>
      <c r="F1746">
        <v>55664900</v>
      </c>
      <c r="G1746">
        <v>16.184553000000001</v>
      </c>
      <c r="I1746" s="14">
        <f t="shared" si="54"/>
        <v>0.19843851659076139</v>
      </c>
      <c r="J1746" s="16" t="str">
        <f t="shared" si="55"/>
        <v>NO</v>
      </c>
      <c r="K1746" s="18"/>
      <c r="L1746" s="18"/>
      <c r="M1746" s="18"/>
    </row>
    <row r="1747" spans="1:13" x14ac:dyDescent="0.3">
      <c r="A1747" s="12">
        <v>39926</v>
      </c>
      <c r="B1747">
        <v>17.52</v>
      </c>
      <c r="C1747">
        <v>17.639999</v>
      </c>
      <c r="D1747">
        <v>17.129999000000002</v>
      </c>
      <c r="E1747">
        <v>17.620000999999998</v>
      </c>
      <c r="F1747">
        <v>44000300</v>
      </c>
      <c r="G1747">
        <v>15.481642000000001</v>
      </c>
      <c r="I1747" s="14">
        <f t="shared" si="54"/>
        <v>0.12229305732484064</v>
      </c>
      <c r="J1747" s="16" t="str">
        <f t="shared" si="55"/>
        <v>NO</v>
      </c>
      <c r="K1747" s="18"/>
      <c r="L1747" s="18"/>
      <c r="M1747" s="18"/>
    </row>
    <row r="1748" spans="1:13" x14ac:dyDescent="0.3">
      <c r="A1748" s="12">
        <v>39925</v>
      </c>
      <c r="B1748">
        <v>17.450001</v>
      </c>
      <c r="C1748">
        <v>18.02</v>
      </c>
      <c r="D1748">
        <v>17.43</v>
      </c>
      <c r="E1748">
        <v>17.440000999999999</v>
      </c>
      <c r="F1748">
        <v>54728000</v>
      </c>
      <c r="G1748">
        <v>15.323486000000001</v>
      </c>
      <c r="I1748" s="14">
        <f t="shared" si="54"/>
        <v>0.16189213857428375</v>
      </c>
      <c r="J1748" s="16" t="str">
        <f t="shared" si="55"/>
        <v>NO</v>
      </c>
      <c r="K1748" s="18"/>
      <c r="L1748" s="18"/>
      <c r="M1748" s="18"/>
    </row>
    <row r="1749" spans="1:13" x14ac:dyDescent="0.3">
      <c r="A1749" s="12">
        <v>39924</v>
      </c>
      <c r="B1749">
        <v>17.200001</v>
      </c>
      <c r="C1749">
        <v>17.790001</v>
      </c>
      <c r="D1749">
        <v>17.139999</v>
      </c>
      <c r="E1749">
        <v>17.690000999999999</v>
      </c>
      <c r="F1749">
        <v>45749000</v>
      </c>
      <c r="G1749">
        <v>15.543146</v>
      </c>
      <c r="I1749" s="14">
        <f t="shared" si="54"/>
        <v>0.11820486725663715</v>
      </c>
      <c r="J1749" s="16" t="str">
        <f t="shared" si="55"/>
        <v>NO</v>
      </c>
      <c r="K1749" s="18"/>
      <c r="L1749" s="18"/>
      <c r="M1749" s="18"/>
    </row>
    <row r="1750" spans="1:13" x14ac:dyDescent="0.3">
      <c r="A1750" s="12">
        <v>39923</v>
      </c>
      <c r="B1750">
        <v>17.709999</v>
      </c>
      <c r="C1750">
        <v>17.790001</v>
      </c>
      <c r="D1750">
        <v>17.200001</v>
      </c>
      <c r="E1750">
        <v>17.309999000000001</v>
      </c>
      <c r="F1750">
        <v>55165100</v>
      </c>
      <c r="G1750">
        <v>15.209262000000001</v>
      </c>
      <c r="I1750" s="14">
        <f t="shared" si="54"/>
        <v>9.4876597090449044E-2</v>
      </c>
      <c r="J1750" s="16" t="str">
        <f t="shared" si="55"/>
        <v>NO</v>
      </c>
      <c r="K1750" s="18"/>
      <c r="L1750" s="18"/>
      <c r="M1750" s="18"/>
    </row>
    <row r="1751" spans="1:13" x14ac:dyDescent="0.3">
      <c r="A1751" s="12">
        <v>39920</v>
      </c>
      <c r="B1751">
        <v>18.100000000000001</v>
      </c>
      <c r="C1751">
        <v>18.170000000000002</v>
      </c>
      <c r="D1751">
        <v>17.829999999999998</v>
      </c>
      <c r="E1751">
        <v>17.989999999999998</v>
      </c>
      <c r="F1751">
        <v>55983700</v>
      </c>
      <c r="G1751">
        <v>15.806737999999999</v>
      </c>
      <c r="I1751" s="14">
        <f t="shared" si="54"/>
        <v>0.14294790343074948</v>
      </c>
      <c r="J1751" s="16" t="str">
        <f t="shared" si="55"/>
        <v>NO</v>
      </c>
      <c r="K1751" s="18"/>
      <c r="L1751" s="18"/>
      <c r="M1751" s="18"/>
    </row>
    <row r="1752" spans="1:13" x14ac:dyDescent="0.3">
      <c r="A1752" s="12">
        <v>39919</v>
      </c>
      <c r="B1752">
        <v>17.82</v>
      </c>
      <c r="C1752">
        <v>18.18</v>
      </c>
      <c r="D1752">
        <v>17.649999999999999</v>
      </c>
      <c r="E1752">
        <v>18.079999999999998</v>
      </c>
      <c r="F1752">
        <v>51379800</v>
      </c>
      <c r="G1752">
        <v>15.885814999999999</v>
      </c>
      <c r="I1752" s="14">
        <f t="shared" si="54"/>
        <v>9.9088079082791491E-2</v>
      </c>
      <c r="J1752" s="16" t="str">
        <f t="shared" si="55"/>
        <v>NO</v>
      </c>
      <c r="K1752" s="18"/>
      <c r="L1752" s="18"/>
      <c r="M1752" s="18"/>
    </row>
    <row r="1753" spans="1:13" x14ac:dyDescent="0.3">
      <c r="A1753" s="12">
        <v>39918</v>
      </c>
      <c r="B1753">
        <v>17.75</v>
      </c>
      <c r="C1753">
        <v>18</v>
      </c>
      <c r="D1753">
        <v>17.34</v>
      </c>
      <c r="E1753">
        <v>17.559999000000001</v>
      </c>
      <c r="F1753">
        <v>51890600</v>
      </c>
      <c r="G1753">
        <v>15.428922</v>
      </c>
      <c r="I1753" s="14">
        <f t="shared" si="54"/>
        <v>7.0731646341463561E-2</v>
      </c>
      <c r="J1753" s="16" t="str">
        <f t="shared" si="55"/>
        <v>NO</v>
      </c>
      <c r="K1753" s="18"/>
      <c r="L1753" s="18"/>
      <c r="M1753" s="18"/>
    </row>
    <row r="1754" spans="1:13" x14ac:dyDescent="0.3">
      <c r="A1754" s="12">
        <v>39917</v>
      </c>
      <c r="B1754">
        <v>17.799999</v>
      </c>
      <c r="C1754">
        <v>18.18</v>
      </c>
      <c r="D1754">
        <v>17.610001</v>
      </c>
      <c r="E1754">
        <v>17.93</v>
      </c>
      <c r="F1754">
        <v>42813500</v>
      </c>
      <c r="G1754">
        <v>15.754020000000001</v>
      </c>
      <c r="I1754" s="14">
        <f t="shared" si="54"/>
        <v>7.365263032020164E-2</v>
      </c>
      <c r="J1754" s="16" t="str">
        <f t="shared" si="55"/>
        <v>NO</v>
      </c>
      <c r="K1754" s="18"/>
      <c r="L1754" s="18"/>
      <c r="M1754" s="18"/>
    </row>
    <row r="1755" spans="1:13" x14ac:dyDescent="0.3">
      <c r="A1755" s="12">
        <v>39916</v>
      </c>
      <c r="B1755">
        <v>17.850000000000001</v>
      </c>
      <c r="C1755">
        <v>18.049999</v>
      </c>
      <c r="D1755">
        <v>17.760000000000002</v>
      </c>
      <c r="E1755">
        <v>17.889999</v>
      </c>
      <c r="F1755">
        <v>33965000</v>
      </c>
      <c r="G1755">
        <v>15.718873</v>
      </c>
      <c r="I1755" s="14">
        <f t="shared" si="54"/>
        <v>1.9954274803062999E-2</v>
      </c>
      <c r="J1755" s="16" t="str">
        <f t="shared" si="55"/>
        <v>NO</v>
      </c>
      <c r="K1755" s="18"/>
      <c r="L1755" s="18"/>
      <c r="M1755" s="18"/>
    </row>
    <row r="1756" spans="1:13" x14ac:dyDescent="0.3">
      <c r="A1756" s="12">
        <v>39912</v>
      </c>
      <c r="B1756">
        <v>17.670000000000002</v>
      </c>
      <c r="C1756">
        <v>18.079999999999998</v>
      </c>
      <c r="D1756">
        <v>17.579999999999998</v>
      </c>
      <c r="E1756">
        <v>17.82</v>
      </c>
      <c r="F1756">
        <v>53094200</v>
      </c>
      <c r="G1756">
        <v>15.657368999999999</v>
      </c>
      <c r="I1756" s="14">
        <f t="shared" si="54"/>
        <v>2.886836027713624E-2</v>
      </c>
      <c r="J1756" s="16" t="str">
        <f t="shared" si="55"/>
        <v>NO</v>
      </c>
      <c r="K1756" s="18"/>
      <c r="L1756" s="18"/>
      <c r="M1756" s="18"/>
    </row>
    <row r="1757" spans="1:13" x14ac:dyDescent="0.3">
      <c r="A1757" s="12">
        <v>39911</v>
      </c>
      <c r="B1757">
        <v>17.290001</v>
      </c>
      <c r="C1757">
        <v>17.329999999999998</v>
      </c>
      <c r="D1757">
        <v>16.940000999999999</v>
      </c>
      <c r="E1757">
        <v>17.129999000000002</v>
      </c>
      <c r="F1757">
        <v>45389100</v>
      </c>
      <c r="G1757">
        <v>15.051106000000001</v>
      </c>
      <c r="I1757" s="14">
        <f t="shared" si="54"/>
        <v>-3.7099604435098077E-2</v>
      </c>
      <c r="J1757" s="16" t="str">
        <f t="shared" si="55"/>
        <v>NO</v>
      </c>
      <c r="K1757" s="18"/>
      <c r="L1757" s="18"/>
      <c r="M1757" s="18"/>
    </row>
    <row r="1758" spans="1:13" x14ac:dyDescent="0.3">
      <c r="A1758" s="12">
        <v>39910</v>
      </c>
      <c r="B1758">
        <v>17.200001</v>
      </c>
      <c r="C1758">
        <v>17.25</v>
      </c>
      <c r="D1758">
        <v>16.579999999999998</v>
      </c>
      <c r="E1758">
        <v>16.850000000000001</v>
      </c>
      <c r="F1758">
        <v>59902600</v>
      </c>
      <c r="G1758">
        <v>14.805088</v>
      </c>
      <c r="I1758" s="14">
        <f t="shared" si="54"/>
        <v>-1.5195849491767999E-2</v>
      </c>
      <c r="J1758" s="16" t="str">
        <f t="shared" si="55"/>
        <v>NO</v>
      </c>
      <c r="K1758" s="18"/>
      <c r="L1758" s="18"/>
      <c r="M1758" s="18"/>
    </row>
    <row r="1759" spans="1:13" x14ac:dyDescent="0.3">
      <c r="A1759" s="12">
        <v>39909</v>
      </c>
      <c r="B1759">
        <v>17.559999000000001</v>
      </c>
      <c r="C1759">
        <v>17.639999</v>
      </c>
      <c r="D1759">
        <v>17.07</v>
      </c>
      <c r="E1759">
        <v>17.530000999999999</v>
      </c>
      <c r="F1759">
        <v>63355500</v>
      </c>
      <c r="G1759">
        <v>15.402564</v>
      </c>
      <c r="I1759" s="14">
        <f t="shared" si="54"/>
        <v>3.3608610472205758E-2</v>
      </c>
      <c r="J1759" s="16" t="str">
        <f t="shared" si="55"/>
        <v>NO</v>
      </c>
      <c r="K1759" s="18"/>
      <c r="L1759" s="18"/>
      <c r="M1759" s="18"/>
    </row>
    <row r="1760" spans="1:13" x14ac:dyDescent="0.3">
      <c r="A1760" s="12">
        <v>39906</v>
      </c>
      <c r="B1760">
        <v>18.299999</v>
      </c>
      <c r="C1760">
        <v>18.540001</v>
      </c>
      <c r="D1760">
        <v>17.950001</v>
      </c>
      <c r="E1760">
        <v>18.16</v>
      </c>
      <c r="F1760">
        <v>59472600</v>
      </c>
      <c r="G1760">
        <v>15.956106999999999</v>
      </c>
      <c r="I1760" s="14">
        <f t="shared" si="54"/>
        <v>0.11411049779819016</v>
      </c>
      <c r="J1760" s="16" t="str">
        <f t="shared" si="55"/>
        <v>NO</v>
      </c>
      <c r="K1760" s="18"/>
      <c r="L1760" s="18"/>
      <c r="M1760" s="18"/>
    </row>
    <row r="1761" spans="1:13" x14ac:dyDescent="0.3">
      <c r="A1761" s="12">
        <v>39905</v>
      </c>
      <c r="B1761">
        <v>17.829999999999998</v>
      </c>
      <c r="C1761">
        <v>18.610001</v>
      </c>
      <c r="D1761">
        <v>17.790001</v>
      </c>
      <c r="E1761">
        <v>18.139999</v>
      </c>
      <c r="F1761">
        <v>88337600</v>
      </c>
      <c r="G1761">
        <v>15.938533</v>
      </c>
      <c r="I1761" s="14">
        <f t="shared" si="54"/>
        <v>0.11768324091189153</v>
      </c>
      <c r="J1761" s="16" t="str">
        <f t="shared" si="55"/>
        <v>NO</v>
      </c>
      <c r="K1761" s="18"/>
      <c r="L1761" s="18"/>
      <c r="M1761" s="18"/>
    </row>
    <row r="1762" spans="1:13" x14ac:dyDescent="0.3">
      <c r="A1762" s="12">
        <v>39904</v>
      </c>
      <c r="B1762">
        <v>16.510000000000002</v>
      </c>
      <c r="C1762">
        <v>17.540001</v>
      </c>
      <c r="D1762">
        <v>16.299999</v>
      </c>
      <c r="E1762">
        <v>17.459999</v>
      </c>
      <c r="F1762">
        <v>73415300</v>
      </c>
      <c r="G1762">
        <v>15.341058</v>
      </c>
      <c r="I1762" s="14">
        <f t="shared" si="54"/>
        <v>9.05683322923172E-2</v>
      </c>
      <c r="J1762" s="16" t="str">
        <f t="shared" si="55"/>
        <v>NO</v>
      </c>
      <c r="K1762" s="18"/>
      <c r="L1762" s="18"/>
      <c r="M1762" s="18"/>
    </row>
    <row r="1763" spans="1:13" x14ac:dyDescent="0.3">
      <c r="A1763" s="12">
        <v>39903</v>
      </c>
      <c r="B1763">
        <v>16.530000999999999</v>
      </c>
      <c r="C1763">
        <v>17.010000000000002</v>
      </c>
      <c r="D1763">
        <v>16.370000999999998</v>
      </c>
      <c r="E1763">
        <v>16.77</v>
      </c>
      <c r="F1763">
        <v>59050200</v>
      </c>
      <c r="G1763">
        <v>14.734797</v>
      </c>
      <c r="I1763" s="14">
        <f t="shared" si="54"/>
        <v>3.0731407498463481E-2</v>
      </c>
      <c r="J1763" s="16" t="str">
        <f t="shared" si="55"/>
        <v>NO</v>
      </c>
      <c r="K1763" s="18"/>
      <c r="L1763" s="18"/>
      <c r="M1763" s="18"/>
    </row>
    <row r="1764" spans="1:13" x14ac:dyDescent="0.3">
      <c r="A1764" s="12">
        <v>39902</v>
      </c>
      <c r="B1764">
        <v>16.57</v>
      </c>
      <c r="C1764">
        <v>16.57</v>
      </c>
      <c r="D1764">
        <v>16.079999999999998</v>
      </c>
      <c r="E1764">
        <v>16.309999000000001</v>
      </c>
      <c r="F1764">
        <v>45060500</v>
      </c>
      <c r="G1764">
        <v>14.330622</v>
      </c>
      <c r="I1764" s="14">
        <f t="shared" si="54"/>
        <v>-2.4465443425076838E-3</v>
      </c>
      <c r="J1764" s="16" t="str">
        <f t="shared" si="55"/>
        <v>NO</v>
      </c>
      <c r="K1764" s="18"/>
      <c r="L1764" s="18"/>
      <c r="M1764" s="18"/>
    </row>
    <row r="1765" spans="1:13" x14ac:dyDescent="0.3">
      <c r="A1765" s="12">
        <v>39899</v>
      </c>
      <c r="B1765">
        <v>17</v>
      </c>
      <c r="C1765">
        <v>17.170000000000002</v>
      </c>
      <c r="D1765">
        <v>16.850000000000001</v>
      </c>
      <c r="E1765">
        <v>16.950001</v>
      </c>
      <c r="F1765">
        <v>37833600</v>
      </c>
      <c r="G1765">
        <v>14.892953</v>
      </c>
      <c r="I1765" s="14">
        <f t="shared" si="54"/>
        <v>4.3719273399014824E-2</v>
      </c>
      <c r="J1765" s="16" t="str">
        <f t="shared" si="55"/>
        <v>NO</v>
      </c>
      <c r="K1765" s="18"/>
      <c r="L1765" s="18"/>
      <c r="M1765" s="18"/>
    </row>
    <row r="1766" spans="1:13" x14ac:dyDescent="0.3">
      <c r="A1766" s="12">
        <v>39898</v>
      </c>
      <c r="B1766">
        <v>16.799999</v>
      </c>
      <c r="C1766">
        <v>17.389999</v>
      </c>
      <c r="D1766">
        <v>16.760000000000002</v>
      </c>
      <c r="E1766">
        <v>17.309999000000001</v>
      </c>
      <c r="F1766">
        <v>58048800</v>
      </c>
      <c r="G1766">
        <v>15.209262000000001</v>
      </c>
      <c r="I1766" s="14">
        <f t="shared" si="54"/>
        <v>5.7421987940013075E-2</v>
      </c>
      <c r="J1766" s="16" t="str">
        <f t="shared" si="55"/>
        <v>NO</v>
      </c>
      <c r="K1766" s="18"/>
      <c r="L1766" s="18"/>
      <c r="M1766" s="18"/>
    </row>
    <row r="1767" spans="1:13" x14ac:dyDescent="0.3">
      <c r="A1767" s="12">
        <v>39897</v>
      </c>
      <c r="B1767">
        <v>16.5</v>
      </c>
      <c r="C1767">
        <v>17.049999</v>
      </c>
      <c r="D1767">
        <v>16.280000999999999</v>
      </c>
      <c r="E1767">
        <v>16.57</v>
      </c>
      <c r="F1767">
        <v>64202300</v>
      </c>
      <c r="G1767">
        <v>14.559068</v>
      </c>
      <c r="I1767" s="14">
        <f t="shared" si="54"/>
        <v>-4.2066709258816726E-3</v>
      </c>
      <c r="J1767" s="16" t="str">
        <f t="shared" si="55"/>
        <v>NO</v>
      </c>
      <c r="K1767" s="18"/>
      <c r="L1767" s="18"/>
      <c r="M1767" s="18"/>
    </row>
    <row r="1768" spans="1:13" x14ac:dyDescent="0.3">
      <c r="A1768" s="12">
        <v>39896</v>
      </c>
      <c r="B1768">
        <v>16.700001</v>
      </c>
      <c r="C1768">
        <v>17.040001</v>
      </c>
      <c r="D1768">
        <v>16.579999999999998</v>
      </c>
      <c r="E1768">
        <v>16.68</v>
      </c>
      <c r="F1768">
        <v>44592600</v>
      </c>
      <c r="G1768">
        <v>14.655718999999999</v>
      </c>
      <c r="I1768" s="14">
        <f t="shared" si="54"/>
        <v>1.2004801920768582E-3</v>
      </c>
      <c r="J1768" s="16" t="str">
        <f t="shared" si="55"/>
        <v>NO</v>
      </c>
      <c r="K1768" s="18"/>
      <c r="L1768" s="18"/>
      <c r="M1768" s="18"/>
    </row>
    <row r="1769" spans="1:13" x14ac:dyDescent="0.3">
      <c r="A1769" s="12">
        <v>39895</v>
      </c>
      <c r="B1769">
        <v>16.309999000000001</v>
      </c>
      <c r="C1769">
        <v>17</v>
      </c>
      <c r="D1769">
        <v>15.9</v>
      </c>
      <c r="E1769">
        <v>16.98</v>
      </c>
      <c r="F1769">
        <v>64333300</v>
      </c>
      <c r="G1769">
        <v>14.919311</v>
      </c>
      <c r="I1769" s="14">
        <f t="shared" si="54"/>
        <v>8.3135391923991886E-3</v>
      </c>
      <c r="J1769" s="16" t="str">
        <f t="shared" si="55"/>
        <v>NO</v>
      </c>
      <c r="K1769" s="18"/>
      <c r="L1769" s="18"/>
      <c r="M1769" s="18"/>
    </row>
    <row r="1770" spans="1:13" x14ac:dyDescent="0.3">
      <c r="A1770" s="12">
        <v>39892</v>
      </c>
      <c r="B1770">
        <v>16.370000999999998</v>
      </c>
      <c r="C1770">
        <v>16.57</v>
      </c>
      <c r="D1770">
        <v>15.75</v>
      </c>
      <c r="E1770">
        <v>15.91</v>
      </c>
      <c r="F1770">
        <v>66078200</v>
      </c>
      <c r="G1770">
        <v>13.979165999999999</v>
      </c>
      <c r="I1770" s="14">
        <f t="shared" si="54"/>
        <v>-8.6681974741676271E-2</v>
      </c>
      <c r="J1770" s="16" t="str">
        <f t="shared" si="55"/>
        <v>NO</v>
      </c>
      <c r="K1770" s="18"/>
      <c r="L1770" s="18"/>
      <c r="M1770" s="18"/>
    </row>
    <row r="1771" spans="1:13" x14ac:dyDescent="0.3">
      <c r="A1771" s="12">
        <v>39891</v>
      </c>
      <c r="B1771">
        <v>16.68</v>
      </c>
      <c r="C1771">
        <v>16.68</v>
      </c>
      <c r="D1771">
        <v>16.059999000000001</v>
      </c>
      <c r="E1771">
        <v>16.23</v>
      </c>
      <c r="F1771">
        <v>56670100</v>
      </c>
      <c r="G1771">
        <v>14.260331000000001</v>
      </c>
      <c r="I1771" s="14">
        <f t="shared" si="54"/>
        <v>-3.6223277909738671E-2</v>
      </c>
      <c r="J1771" s="16" t="str">
        <f t="shared" si="55"/>
        <v>NO</v>
      </c>
      <c r="K1771" s="18"/>
      <c r="L1771" s="18"/>
      <c r="M1771" s="18"/>
    </row>
    <row r="1772" spans="1:13" x14ac:dyDescent="0.3">
      <c r="A1772" s="12">
        <v>39890</v>
      </c>
      <c r="B1772">
        <v>16.030000999999999</v>
      </c>
      <c r="C1772">
        <v>16.940000999999999</v>
      </c>
      <c r="D1772">
        <v>16.02</v>
      </c>
      <c r="E1772">
        <v>16.5</v>
      </c>
      <c r="F1772">
        <v>85018400</v>
      </c>
      <c r="G1772">
        <v>14.497564000000001</v>
      </c>
      <c r="I1772" s="14">
        <f t="shared" si="54"/>
        <v>-2.884049440847547E-2</v>
      </c>
      <c r="J1772" s="16" t="str">
        <f t="shared" si="55"/>
        <v>NO</v>
      </c>
      <c r="K1772" s="18"/>
      <c r="L1772" s="18"/>
      <c r="M1772" s="18"/>
    </row>
    <row r="1773" spans="1:13" x14ac:dyDescent="0.3">
      <c r="A1773" s="12">
        <v>39889</v>
      </c>
      <c r="B1773">
        <v>15.72</v>
      </c>
      <c r="C1773">
        <v>16.149999999999999</v>
      </c>
      <c r="D1773">
        <v>15.57</v>
      </c>
      <c r="E1773">
        <v>16.139999</v>
      </c>
      <c r="F1773">
        <v>52090300</v>
      </c>
      <c r="G1773">
        <v>14.181253</v>
      </c>
      <c r="I1773" s="14">
        <f t="shared" si="54"/>
        <v>-4.5535245416913117E-2</v>
      </c>
      <c r="J1773" s="16" t="str">
        <f t="shared" si="55"/>
        <v>NO</v>
      </c>
      <c r="K1773" s="18"/>
      <c r="L1773" s="18"/>
      <c r="M1773" s="18"/>
    </row>
    <row r="1774" spans="1:13" x14ac:dyDescent="0.3">
      <c r="A1774" s="12">
        <v>39888</v>
      </c>
      <c r="B1774">
        <v>15.79</v>
      </c>
      <c r="C1774">
        <v>15.88</v>
      </c>
      <c r="D1774">
        <v>15.35</v>
      </c>
      <c r="E1774">
        <v>15.45</v>
      </c>
      <c r="F1774">
        <v>50265100</v>
      </c>
      <c r="G1774">
        <v>13.574991000000001</v>
      </c>
      <c r="I1774" s="14">
        <f t="shared" si="54"/>
        <v>-0.10848240046162716</v>
      </c>
      <c r="J1774" s="16" t="str">
        <f t="shared" si="55"/>
        <v>NO</v>
      </c>
      <c r="K1774" s="18"/>
      <c r="L1774" s="18"/>
      <c r="M1774" s="18"/>
    </row>
    <row r="1775" spans="1:13" x14ac:dyDescent="0.3">
      <c r="A1775" s="12">
        <v>39885</v>
      </c>
      <c r="B1775">
        <v>15.46</v>
      </c>
      <c r="C1775">
        <v>15.69</v>
      </c>
      <c r="D1775">
        <v>15.25</v>
      </c>
      <c r="E1775">
        <v>15.51</v>
      </c>
      <c r="F1775">
        <v>43118900</v>
      </c>
      <c r="G1775">
        <v>13.62771</v>
      </c>
      <c r="I1775" s="14">
        <f t="shared" si="54"/>
        <v>-9.6153846153846145E-2</v>
      </c>
      <c r="J1775" s="16" t="str">
        <f t="shared" si="55"/>
        <v>NO</v>
      </c>
      <c r="K1775" s="18"/>
      <c r="L1775" s="18"/>
      <c r="M1775" s="18"/>
    </row>
    <row r="1776" spans="1:13" x14ac:dyDescent="0.3">
      <c r="A1776" s="12">
        <v>39884</v>
      </c>
      <c r="B1776">
        <v>15</v>
      </c>
      <c r="C1776">
        <v>15.51</v>
      </c>
      <c r="D1776">
        <v>14.77</v>
      </c>
      <c r="E1776">
        <v>15.51</v>
      </c>
      <c r="F1776">
        <v>49609300</v>
      </c>
      <c r="G1776">
        <v>13.62771</v>
      </c>
      <c r="I1776" s="14">
        <f t="shared" si="54"/>
        <v>-0.10086956521739132</v>
      </c>
      <c r="J1776" s="16" t="str">
        <f t="shared" si="55"/>
        <v>NO</v>
      </c>
      <c r="K1776" s="18"/>
      <c r="L1776" s="18"/>
      <c r="M1776" s="18"/>
    </row>
    <row r="1777" spans="1:13" x14ac:dyDescent="0.3">
      <c r="A1777" s="12">
        <v>39883</v>
      </c>
      <c r="B1777">
        <v>14.79</v>
      </c>
      <c r="C1777">
        <v>15.2</v>
      </c>
      <c r="D1777">
        <v>14.52</v>
      </c>
      <c r="E1777">
        <v>15.02</v>
      </c>
      <c r="F1777">
        <v>55002400</v>
      </c>
      <c r="G1777">
        <v>13.197177</v>
      </c>
      <c r="I1777" s="14">
        <f t="shared" si="54"/>
        <v>-5.7716436637390234E-2</v>
      </c>
      <c r="J1777" s="16" t="str">
        <f t="shared" si="55"/>
        <v>NO</v>
      </c>
      <c r="K1777" s="18"/>
      <c r="L1777" s="18"/>
      <c r="M1777" s="18"/>
    </row>
    <row r="1778" spans="1:13" x14ac:dyDescent="0.3">
      <c r="A1778" s="12">
        <v>39882</v>
      </c>
      <c r="B1778">
        <v>14.04</v>
      </c>
      <c r="C1778">
        <v>14.79</v>
      </c>
      <c r="D1778">
        <v>13.92</v>
      </c>
      <c r="E1778">
        <v>14.64</v>
      </c>
      <c r="F1778">
        <v>71743300</v>
      </c>
      <c r="G1778">
        <v>12.863293000000001</v>
      </c>
      <c r="I1778" s="14">
        <f t="shared" si="54"/>
        <v>-4.5009784735812075E-2</v>
      </c>
      <c r="J1778" s="16" t="str">
        <f t="shared" si="55"/>
        <v>NO</v>
      </c>
      <c r="K1778" s="18"/>
      <c r="L1778" s="18"/>
      <c r="M1778" s="18"/>
    </row>
    <row r="1779" spans="1:13" x14ac:dyDescent="0.3">
      <c r="A1779" s="12">
        <v>39881</v>
      </c>
      <c r="B1779">
        <v>14</v>
      </c>
      <c r="C1779">
        <v>14.43</v>
      </c>
      <c r="D1779">
        <v>13.61</v>
      </c>
      <c r="E1779">
        <v>13.62</v>
      </c>
      <c r="F1779">
        <v>78274900</v>
      </c>
      <c r="G1779">
        <v>11.967079999999999</v>
      </c>
      <c r="I1779" s="14">
        <f t="shared" si="54"/>
        <v>-0.14928169893816379</v>
      </c>
      <c r="J1779" s="16" t="str">
        <f t="shared" si="55"/>
        <v>NO</v>
      </c>
      <c r="K1779" s="18"/>
      <c r="L1779" s="18"/>
      <c r="M1779" s="18"/>
    </row>
    <row r="1780" spans="1:13" x14ac:dyDescent="0.3">
      <c r="A1780" s="12">
        <v>39878</v>
      </c>
      <c r="B1780">
        <v>14.58</v>
      </c>
      <c r="C1780">
        <v>14.93</v>
      </c>
      <c r="D1780">
        <v>13.98</v>
      </c>
      <c r="E1780">
        <v>14.18</v>
      </c>
      <c r="F1780">
        <v>113692300</v>
      </c>
      <c r="G1780">
        <v>12.459118999999999</v>
      </c>
      <c r="I1780" s="14">
        <f t="shared" si="54"/>
        <v>-7.4412532637075701E-2</v>
      </c>
      <c r="J1780" s="16" t="str">
        <f t="shared" si="55"/>
        <v>NO</v>
      </c>
      <c r="K1780" s="18"/>
      <c r="L1780" s="18"/>
      <c r="M1780" s="18"/>
    </row>
    <row r="1781" spans="1:13" x14ac:dyDescent="0.3">
      <c r="A1781" s="12">
        <v>39877</v>
      </c>
      <c r="B1781">
        <v>14.94</v>
      </c>
      <c r="C1781">
        <v>15.09</v>
      </c>
      <c r="D1781">
        <v>14.51</v>
      </c>
      <c r="E1781">
        <v>14.55</v>
      </c>
      <c r="F1781">
        <v>67034500</v>
      </c>
      <c r="G1781">
        <v>12.784216000000001</v>
      </c>
      <c r="I1781" s="14">
        <f t="shared" si="54"/>
        <v>-2.7406417112299519E-2</v>
      </c>
      <c r="J1781" s="16" t="str">
        <f t="shared" si="55"/>
        <v>NO</v>
      </c>
      <c r="K1781" s="18"/>
      <c r="L1781" s="18"/>
      <c r="M1781" s="18"/>
    </row>
    <row r="1782" spans="1:13" x14ac:dyDescent="0.3">
      <c r="A1782" s="12">
        <v>39876</v>
      </c>
      <c r="B1782">
        <v>14.64</v>
      </c>
      <c r="C1782">
        <v>15.52</v>
      </c>
      <c r="D1782">
        <v>14.63</v>
      </c>
      <c r="E1782">
        <v>15.25</v>
      </c>
      <c r="F1782">
        <v>69574200</v>
      </c>
      <c r="G1782">
        <v>13.399264000000001</v>
      </c>
      <c r="I1782" s="14">
        <f t="shared" si="54"/>
        <v>-7.7992800605030221E-2</v>
      </c>
      <c r="J1782" s="16" t="str">
        <f t="shared" si="55"/>
        <v>NO</v>
      </c>
      <c r="K1782" s="18"/>
      <c r="L1782" s="18"/>
      <c r="M1782" s="18"/>
    </row>
    <row r="1783" spans="1:13" x14ac:dyDescent="0.3">
      <c r="A1783" s="12">
        <v>39875</v>
      </c>
      <c r="B1783">
        <v>14.49</v>
      </c>
      <c r="C1783">
        <v>14.73</v>
      </c>
      <c r="D1783">
        <v>14.36</v>
      </c>
      <c r="E1783">
        <v>14.39</v>
      </c>
      <c r="F1783">
        <v>62320000</v>
      </c>
      <c r="G1783">
        <v>12.643632999999999</v>
      </c>
      <c r="I1783" s="14">
        <f t="shared" si="54"/>
        <v>-0.12202557181364071</v>
      </c>
      <c r="J1783" s="16" t="str">
        <f t="shared" si="55"/>
        <v>NO</v>
      </c>
      <c r="K1783" s="18"/>
      <c r="L1783" s="18"/>
      <c r="M1783" s="18"/>
    </row>
    <row r="1784" spans="1:13" x14ac:dyDescent="0.3">
      <c r="A1784" s="12">
        <v>39874</v>
      </c>
      <c r="B1784">
        <v>14.33</v>
      </c>
      <c r="C1784">
        <v>14.78</v>
      </c>
      <c r="D1784">
        <v>14.27</v>
      </c>
      <c r="E1784">
        <v>14.32</v>
      </c>
      <c r="F1784">
        <v>59924500</v>
      </c>
      <c r="G1784">
        <v>12.582128000000001</v>
      </c>
      <c r="I1784" s="14">
        <f t="shared" si="54"/>
        <v>-7.133592736705574E-2</v>
      </c>
      <c r="J1784" s="16" t="str">
        <f t="shared" si="55"/>
        <v>NO</v>
      </c>
      <c r="K1784" s="18"/>
      <c r="L1784" s="18"/>
      <c r="M1784" s="18"/>
    </row>
    <row r="1785" spans="1:13" x14ac:dyDescent="0.3">
      <c r="A1785" s="12">
        <v>39871</v>
      </c>
      <c r="B1785">
        <v>14.3</v>
      </c>
      <c r="C1785">
        <v>14.82</v>
      </c>
      <c r="D1785">
        <v>14.3</v>
      </c>
      <c r="E1785">
        <v>14.57</v>
      </c>
      <c r="F1785">
        <v>76734300</v>
      </c>
      <c r="G1785">
        <v>12.801788</v>
      </c>
      <c r="I1785" s="14">
        <f t="shared" si="54"/>
        <v>-0.11158536585365841</v>
      </c>
      <c r="J1785" s="16" t="str">
        <f t="shared" si="55"/>
        <v>NO</v>
      </c>
      <c r="K1785" s="18"/>
      <c r="L1785" s="18"/>
      <c r="M1785" s="18"/>
    </row>
    <row r="1786" spans="1:13" x14ac:dyDescent="0.3">
      <c r="A1786" s="12">
        <v>39870</v>
      </c>
      <c r="B1786">
        <v>15.05</v>
      </c>
      <c r="C1786">
        <v>15.21</v>
      </c>
      <c r="D1786">
        <v>14.49</v>
      </c>
      <c r="E1786">
        <v>14.49</v>
      </c>
      <c r="F1786">
        <v>51007600</v>
      </c>
      <c r="G1786">
        <v>12.731496999999999</v>
      </c>
      <c r="I1786" s="14">
        <f t="shared" si="54"/>
        <v>-4.482531311799598E-2</v>
      </c>
      <c r="J1786" s="16" t="str">
        <f t="shared" si="55"/>
        <v>NO</v>
      </c>
      <c r="K1786" s="18"/>
      <c r="L1786" s="18"/>
      <c r="M1786" s="18"/>
    </row>
    <row r="1787" spans="1:13" x14ac:dyDescent="0.3">
      <c r="A1787" s="12">
        <v>39869</v>
      </c>
      <c r="B1787">
        <v>14.92</v>
      </c>
      <c r="C1787">
        <v>15.13</v>
      </c>
      <c r="D1787">
        <v>14.37</v>
      </c>
      <c r="E1787">
        <v>14.77</v>
      </c>
      <c r="F1787">
        <v>56278900</v>
      </c>
      <c r="G1787">
        <v>12.977517000000001</v>
      </c>
      <c r="I1787" s="14">
        <f t="shared" si="54"/>
        <v>2.0732550103662595E-2</v>
      </c>
      <c r="J1787" s="16" t="str">
        <f t="shared" si="55"/>
        <v>NO</v>
      </c>
      <c r="K1787" s="18"/>
      <c r="L1787" s="18"/>
      <c r="M1787" s="18"/>
    </row>
    <row r="1788" spans="1:13" x14ac:dyDescent="0.3">
      <c r="A1788" s="12">
        <v>39868</v>
      </c>
      <c r="B1788">
        <v>14.39</v>
      </c>
      <c r="C1788">
        <v>15.05</v>
      </c>
      <c r="D1788">
        <v>14.38</v>
      </c>
      <c r="E1788">
        <v>14.99</v>
      </c>
      <c r="F1788">
        <v>55486800</v>
      </c>
      <c r="G1788">
        <v>13.170817</v>
      </c>
      <c r="I1788" s="14">
        <f t="shared" si="54"/>
        <v>-5.9681697612732343E-3</v>
      </c>
      <c r="J1788" s="16" t="str">
        <f t="shared" si="55"/>
        <v>NO</v>
      </c>
      <c r="K1788" s="18"/>
      <c r="L1788" s="18"/>
      <c r="M1788" s="18"/>
    </row>
    <row r="1789" spans="1:13" x14ac:dyDescent="0.3">
      <c r="A1789" s="12">
        <v>39867</v>
      </c>
      <c r="B1789">
        <v>15.2</v>
      </c>
      <c r="C1789">
        <v>15.35</v>
      </c>
      <c r="D1789">
        <v>14.31</v>
      </c>
      <c r="E1789">
        <v>14.36</v>
      </c>
      <c r="F1789">
        <v>51687900</v>
      </c>
      <c r="G1789">
        <v>12.617273000000001</v>
      </c>
      <c r="I1789" s="14">
        <f t="shared" si="54"/>
        <v>-0.12705172479928728</v>
      </c>
      <c r="J1789" s="16" t="str">
        <f t="shared" si="55"/>
        <v>NO</v>
      </c>
      <c r="K1789" s="18"/>
      <c r="L1789" s="18"/>
      <c r="M1789" s="18"/>
    </row>
    <row r="1790" spans="1:13" x14ac:dyDescent="0.3">
      <c r="A1790" s="12">
        <v>39864</v>
      </c>
      <c r="B1790">
        <v>14.96</v>
      </c>
      <c r="C1790">
        <v>15.34</v>
      </c>
      <c r="D1790">
        <v>14.88</v>
      </c>
      <c r="E1790">
        <v>15.08</v>
      </c>
      <c r="F1790">
        <v>59376600</v>
      </c>
      <c r="G1790">
        <v>13.249895</v>
      </c>
      <c r="I1790" s="14">
        <f t="shared" si="54"/>
        <v>-6.9709998131400219E-2</v>
      </c>
      <c r="J1790" s="16" t="str">
        <f t="shared" si="55"/>
        <v>NO</v>
      </c>
      <c r="K1790" s="18"/>
      <c r="L1790" s="18"/>
      <c r="M1790" s="18"/>
    </row>
    <row r="1791" spans="1:13" x14ac:dyDescent="0.3">
      <c r="A1791" s="12">
        <v>39863</v>
      </c>
      <c r="B1791">
        <v>15.46</v>
      </c>
      <c r="C1791">
        <v>15.52</v>
      </c>
      <c r="D1791">
        <v>15.01</v>
      </c>
      <c r="E1791">
        <v>15.04</v>
      </c>
      <c r="F1791">
        <v>42978400</v>
      </c>
      <c r="G1791">
        <v>13.214748999999999</v>
      </c>
      <c r="I1791" s="14">
        <f t="shared" si="54"/>
        <v>-9.5066239767374272E-2</v>
      </c>
      <c r="J1791" s="16" t="str">
        <f t="shared" si="55"/>
        <v>NO</v>
      </c>
      <c r="K1791" s="18"/>
      <c r="L1791" s="18"/>
      <c r="M1791" s="18"/>
    </row>
    <row r="1792" spans="1:13" x14ac:dyDescent="0.3">
      <c r="A1792" s="12">
        <v>39862</v>
      </c>
      <c r="B1792">
        <v>15.45</v>
      </c>
      <c r="C1792">
        <v>15.73</v>
      </c>
      <c r="D1792">
        <v>15.15</v>
      </c>
      <c r="E1792">
        <v>15.37</v>
      </c>
      <c r="F1792">
        <v>40630400</v>
      </c>
      <c r="G1792">
        <v>13.5047</v>
      </c>
      <c r="I1792" s="14">
        <f t="shared" si="54"/>
        <v>-0.10950173812282749</v>
      </c>
      <c r="J1792" s="16" t="str">
        <f t="shared" si="55"/>
        <v>NO</v>
      </c>
      <c r="K1792" s="18"/>
      <c r="L1792" s="18"/>
      <c r="M1792" s="18"/>
    </row>
    <row r="1793" spans="1:13" x14ac:dyDescent="0.3">
      <c r="A1793" s="12">
        <v>39861</v>
      </c>
      <c r="B1793">
        <v>15.68</v>
      </c>
      <c r="C1793">
        <v>15.76</v>
      </c>
      <c r="D1793">
        <v>15.28</v>
      </c>
      <c r="E1793">
        <v>15.29</v>
      </c>
      <c r="F1793">
        <v>47981100</v>
      </c>
      <c r="G1793">
        <v>13.434409</v>
      </c>
      <c r="I1793" s="14">
        <f t="shared" si="54"/>
        <v>-7.6132874690808205E-2</v>
      </c>
      <c r="J1793" s="16" t="str">
        <f t="shared" si="55"/>
        <v>NO</v>
      </c>
      <c r="K1793" s="18"/>
      <c r="L1793" s="18"/>
      <c r="M1793" s="18"/>
    </row>
    <row r="1794" spans="1:13" x14ac:dyDescent="0.3">
      <c r="A1794" s="12">
        <v>39857</v>
      </c>
      <c r="B1794">
        <v>16.200001</v>
      </c>
      <c r="C1794">
        <v>16.459999</v>
      </c>
      <c r="D1794">
        <v>15.95</v>
      </c>
      <c r="E1794">
        <v>16.100000000000001</v>
      </c>
      <c r="F1794">
        <v>43639500</v>
      </c>
      <c r="G1794">
        <v>14.146108</v>
      </c>
      <c r="I1794" s="14">
        <f t="shared" ref="I1794:I1857" si="56">+(E1794/E1858)-1</f>
        <v>-6.286379511059359E-2</v>
      </c>
      <c r="J1794" s="16" t="str">
        <f t="shared" ref="J1794:J1857" si="57">+IF(I1794&gt;=0.2,"YES","NO")</f>
        <v>NO</v>
      </c>
      <c r="K1794" s="18"/>
      <c r="L1794" s="18"/>
      <c r="M1794" s="18"/>
    </row>
    <row r="1795" spans="1:13" x14ac:dyDescent="0.3">
      <c r="A1795" s="12">
        <v>39856</v>
      </c>
      <c r="B1795">
        <v>15.97</v>
      </c>
      <c r="C1795">
        <v>16.219999000000001</v>
      </c>
      <c r="D1795">
        <v>15.63</v>
      </c>
      <c r="E1795">
        <v>16.200001</v>
      </c>
      <c r="F1795">
        <v>57645800</v>
      </c>
      <c r="G1795">
        <v>14.233972</v>
      </c>
      <c r="I1795" s="14">
        <f t="shared" si="56"/>
        <v>-7.797376209447926E-2</v>
      </c>
      <c r="J1795" s="16" t="str">
        <f t="shared" si="57"/>
        <v>NO</v>
      </c>
      <c r="K1795" s="18"/>
      <c r="L1795" s="18"/>
      <c r="M1795" s="18"/>
    </row>
    <row r="1796" spans="1:13" x14ac:dyDescent="0.3">
      <c r="A1796" s="12">
        <v>39855</v>
      </c>
      <c r="B1796">
        <v>16.18</v>
      </c>
      <c r="C1796">
        <v>16.27</v>
      </c>
      <c r="D1796">
        <v>15.85</v>
      </c>
      <c r="E1796">
        <v>16.170000000000002</v>
      </c>
      <c r="F1796">
        <v>46279800</v>
      </c>
      <c r="G1796">
        <v>14.207613</v>
      </c>
      <c r="I1796" s="14">
        <f t="shared" si="56"/>
        <v>-8.0204778156996448E-2</v>
      </c>
      <c r="J1796" s="16" t="str">
        <f t="shared" si="57"/>
        <v>NO</v>
      </c>
      <c r="K1796" s="18"/>
      <c r="L1796" s="18"/>
      <c r="M1796" s="18"/>
    </row>
    <row r="1797" spans="1:13" x14ac:dyDescent="0.3">
      <c r="A1797" s="12">
        <v>39854</v>
      </c>
      <c r="B1797">
        <v>16.59</v>
      </c>
      <c r="C1797">
        <v>16.93</v>
      </c>
      <c r="D1797">
        <v>15.92</v>
      </c>
      <c r="E1797">
        <v>16.049999</v>
      </c>
      <c r="F1797">
        <v>69149100</v>
      </c>
      <c r="G1797">
        <v>14.102175000000001</v>
      </c>
      <c r="I1797" s="14">
        <f t="shared" si="56"/>
        <v>-5.253848568249786E-2</v>
      </c>
      <c r="J1797" s="16" t="str">
        <f t="shared" si="57"/>
        <v>NO</v>
      </c>
      <c r="K1797" s="18"/>
      <c r="L1797" s="18"/>
      <c r="M1797" s="18"/>
    </row>
    <row r="1798" spans="1:13" x14ac:dyDescent="0.3">
      <c r="A1798" s="12">
        <v>39853</v>
      </c>
      <c r="B1798">
        <v>16.989999999999998</v>
      </c>
      <c r="C1798">
        <v>17.049999</v>
      </c>
      <c r="D1798">
        <v>16.620000999999998</v>
      </c>
      <c r="E1798">
        <v>16.850000000000001</v>
      </c>
      <c r="F1798">
        <v>37624300</v>
      </c>
      <c r="G1798">
        <v>14.805088</v>
      </c>
      <c r="I1798" s="14">
        <f t="shared" si="56"/>
        <v>-3.1052273205996017E-2</v>
      </c>
      <c r="J1798" s="16" t="str">
        <f t="shared" si="57"/>
        <v>NO</v>
      </c>
      <c r="K1798" s="18"/>
      <c r="L1798" s="18"/>
      <c r="M1798" s="18"/>
    </row>
    <row r="1799" spans="1:13" x14ac:dyDescent="0.3">
      <c r="A1799" s="12">
        <v>39850</v>
      </c>
      <c r="B1799">
        <v>16.420000000000002</v>
      </c>
      <c r="C1799">
        <v>17.09</v>
      </c>
      <c r="D1799">
        <v>16.209999</v>
      </c>
      <c r="E1799">
        <v>17.040001</v>
      </c>
      <c r="F1799">
        <v>62910000</v>
      </c>
      <c r="G1799">
        <v>14.97203</v>
      </c>
      <c r="I1799" s="14">
        <f t="shared" si="56"/>
        <v>-7.0376377523185929E-2</v>
      </c>
      <c r="J1799" s="16" t="str">
        <f t="shared" si="57"/>
        <v>NO</v>
      </c>
      <c r="K1799" s="18"/>
      <c r="L1799" s="18"/>
      <c r="M1799" s="18"/>
    </row>
    <row r="1800" spans="1:13" x14ac:dyDescent="0.3">
      <c r="A1800" s="12">
        <v>39849</v>
      </c>
      <c r="B1800">
        <v>15.54</v>
      </c>
      <c r="C1800">
        <v>16.649999999999999</v>
      </c>
      <c r="D1800">
        <v>15.45</v>
      </c>
      <c r="E1800">
        <v>16.350000000000001</v>
      </c>
      <c r="F1800">
        <v>115564600</v>
      </c>
      <c r="G1800">
        <v>14.365767999999999</v>
      </c>
      <c r="I1800" s="14">
        <f t="shared" si="56"/>
        <v>-4.9418659917519703E-2</v>
      </c>
      <c r="J1800" s="16" t="str">
        <f t="shared" si="57"/>
        <v>NO</v>
      </c>
      <c r="K1800" s="18"/>
      <c r="L1800" s="18"/>
      <c r="M1800" s="18"/>
    </row>
    <row r="1801" spans="1:13" x14ac:dyDescent="0.3">
      <c r="A1801" s="12">
        <v>39848</v>
      </c>
      <c r="B1801">
        <v>15.72</v>
      </c>
      <c r="C1801">
        <v>16.16</v>
      </c>
      <c r="D1801">
        <v>15.38</v>
      </c>
      <c r="E1801">
        <v>15.84</v>
      </c>
      <c r="F1801">
        <v>95781900</v>
      </c>
      <c r="G1801">
        <v>13.917661000000001</v>
      </c>
      <c r="I1801" s="14">
        <f t="shared" si="56"/>
        <v>-0.10861001688238603</v>
      </c>
      <c r="J1801" s="16" t="str">
        <f t="shared" si="57"/>
        <v>NO</v>
      </c>
      <c r="K1801" s="18"/>
      <c r="L1801" s="18"/>
      <c r="M1801" s="18"/>
    </row>
    <row r="1802" spans="1:13" x14ac:dyDescent="0.3">
      <c r="A1802" s="12">
        <v>39847</v>
      </c>
      <c r="B1802">
        <v>15.48</v>
      </c>
      <c r="C1802">
        <v>15.75</v>
      </c>
      <c r="D1802">
        <v>15.01</v>
      </c>
      <c r="E1802">
        <v>15.62</v>
      </c>
      <c r="F1802">
        <v>65932300</v>
      </c>
      <c r="G1802">
        <v>13.724360000000001</v>
      </c>
      <c r="I1802" s="14">
        <f t="shared" si="56"/>
        <v>-0.12197868903998377</v>
      </c>
      <c r="J1802" s="16" t="str">
        <f t="shared" si="57"/>
        <v>NO</v>
      </c>
      <c r="K1802" s="18"/>
      <c r="L1802" s="18"/>
      <c r="M1802" s="18"/>
    </row>
    <row r="1803" spans="1:13" x14ac:dyDescent="0.3">
      <c r="A1803" s="12">
        <v>39846</v>
      </c>
      <c r="B1803">
        <v>14.86</v>
      </c>
      <c r="C1803">
        <v>15.46</v>
      </c>
      <c r="D1803">
        <v>14.83</v>
      </c>
      <c r="E1803">
        <v>15.31</v>
      </c>
      <c r="F1803">
        <v>55290500</v>
      </c>
      <c r="G1803">
        <v>13.451981999999999</v>
      </c>
      <c r="I1803" s="14">
        <f t="shared" si="56"/>
        <v>-0.14325690300744798</v>
      </c>
      <c r="J1803" s="16" t="str">
        <f t="shared" si="57"/>
        <v>NO</v>
      </c>
      <c r="K1803" s="18"/>
      <c r="L1803" s="18"/>
      <c r="M1803" s="18"/>
    </row>
    <row r="1804" spans="1:13" x14ac:dyDescent="0.3">
      <c r="A1804" s="12">
        <v>39843</v>
      </c>
      <c r="B1804">
        <v>15.91</v>
      </c>
      <c r="C1804">
        <v>16.09</v>
      </c>
      <c r="D1804">
        <v>14.91</v>
      </c>
      <c r="E1804">
        <v>14.97</v>
      </c>
      <c r="F1804">
        <v>75292400</v>
      </c>
      <c r="G1804">
        <v>13.153245</v>
      </c>
      <c r="I1804" s="14">
        <f t="shared" si="56"/>
        <v>-0.18241393677847828</v>
      </c>
      <c r="J1804" s="16" t="str">
        <f t="shared" si="57"/>
        <v>NO</v>
      </c>
      <c r="K1804" s="18"/>
      <c r="L1804" s="18"/>
      <c r="M1804" s="18"/>
    </row>
    <row r="1805" spans="1:13" x14ac:dyDescent="0.3">
      <c r="A1805" s="12">
        <v>39842</v>
      </c>
      <c r="B1805">
        <v>16.700001</v>
      </c>
      <c r="C1805">
        <v>16.700001</v>
      </c>
      <c r="D1805">
        <v>15.8</v>
      </c>
      <c r="E1805">
        <v>15.93</v>
      </c>
      <c r="F1805">
        <v>53220800</v>
      </c>
      <c r="G1805">
        <v>13.996739</v>
      </c>
      <c r="I1805" s="14">
        <f t="shared" si="56"/>
        <v>-9.944064636420169E-3</v>
      </c>
      <c r="J1805" s="16" t="str">
        <f t="shared" si="57"/>
        <v>NO</v>
      </c>
      <c r="K1805" s="18"/>
      <c r="L1805" s="18"/>
      <c r="M1805" s="18"/>
    </row>
    <row r="1806" spans="1:13" x14ac:dyDescent="0.3">
      <c r="A1806" s="12">
        <v>39841</v>
      </c>
      <c r="B1806">
        <v>17.059999000000001</v>
      </c>
      <c r="C1806">
        <v>17.190000999999999</v>
      </c>
      <c r="D1806">
        <v>16.690000999999999</v>
      </c>
      <c r="E1806">
        <v>16.879999000000002</v>
      </c>
      <c r="F1806">
        <v>60146800</v>
      </c>
      <c r="G1806">
        <v>14.831446</v>
      </c>
      <c r="I1806" s="14">
        <f t="shared" si="56"/>
        <v>3.4947886876020018E-2</v>
      </c>
      <c r="J1806" s="16" t="str">
        <f t="shared" si="57"/>
        <v>NO</v>
      </c>
      <c r="K1806" s="18"/>
      <c r="L1806" s="18"/>
      <c r="M1806" s="18"/>
    </row>
    <row r="1807" spans="1:13" x14ac:dyDescent="0.3">
      <c r="A1807" s="12">
        <v>39840</v>
      </c>
      <c r="B1807">
        <v>16.43</v>
      </c>
      <c r="C1807">
        <v>17</v>
      </c>
      <c r="D1807">
        <v>16.290001</v>
      </c>
      <c r="E1807">
        <v>16.73</v>
      </c>
      <c r="F1807">
        <v>50346800</v>
      </c>
      <c r="G1807">
        <v>14.699650999999999</v>
      </c>
      <c r="I1807" s="14">
        <f t="shared" si="56"/>
        <v>-2.9582366589327003E-2</v>
      </c>
      <c r="J1807" s="16" t="str">
        <f t="shared" si="57"/>
        <v>NO</v>
      </c>
      <c r="K1807" s="18"/>
      <c r="L1807" s="18"/>
      <c r="M1807" s="18"/>
    </row>
    <row r="1808" spans="1:13" x14ac:dyDescent="0.3">
      <c r="A1808" s="12">
        <v>39839</v>
      </c>
      <c r="B1808">
        <v>15.85</v>
      </c>
      <c r="C1808">
        <v>16.5</v>
      </c>
      <c r="D1808">
        <v>15.78</v>
      </c>
      <c r="E1808">
        <v>16.299999</v>
      </c>
      <c r="F1808">
        <v>44634800</v>
      </c>
      <c r="G1808">
        <v>14.321835</v>
      </c>
      <c r="I1808" s="14">
        <f t="shared" si="56"/>
        <v>-6.3756519241815024E-2</v>
      </c>
      <c r="J1808" s="16" t="str">
        <f t="shared" si="57"/>
        <v>NO</v>
      </c>
      <c r="K1808" s="18"/>
      <c r="L1808" s="18"/>
      <c r="M1808" s="18"/>
    </row>
    <row r="1809" spans="1:13" x14ac:dyDescent="0.3">
      <c r="A1809" s="12">
        <v>39836</v>
      </c>
      <c r="B1809">
        <v>15.04</v>
      </c>
      <c r="C1809">
        <v>16.02</v>
      </c>
      <c r="D1809">
        <v>15</v>
      </c>
      <c r="E1809">
        <v>15.89</v>
      </c>
      <c r="F1809">
        <v>56556900</v>
      </c>
      <c r="G1809">
        <v>13.961594</v>
      </c>
      <c r="I1809" s="14">
        <f t="shared" si="56"/>
        <v>-0.1103024014388353</v>
      </c>
      <c r="J1809" s="16" t="str">
        <f t="shared" si="57"/>
        <v>NO</v>
      </c>
      <c r="K1809" s="18"/>
      <c r="L1809" s="18"/>
      <c r="M1809" s="18"/>
    </row>
    <row r="1810" spans="1:13" x14ac:dyDescent="0.3">
      <c r="A1810" s="12">
        <v>39835</v>
      </c>
      <c r="B1810">
        <v>15.38</v>
      </c>
      <c r="C1810">
        <v>15.59</v>
      </c>
      <c r="D1810">
        <v>15</v>
      </c>
      <c r="E1810">
        <v>15.37</v>
      </c>
      <c r="F1810">
        <v>56676100</v>
      </c>
      <c r="G1810">
        <v>13.5047</v>
      </c>
      <c r="I1810" s="14">
        <f t="shared" si="56"/>
        <v>-0.18934594880516609</v>
      </c>
      <c r="J1810" s="16" t="str">
        <f t="shared" si="57"/>
        <v>NO</v>
      </c>
      <c r="K1810" s="18"/>
      <c r="L1810" s="18"/>
      <c r="M1810" s="18"/>
    </row>
    <row r="1811" spans="1:13" x14ac:dyDescent="0.3">
      <c r="A1811" s="12">
        <v>39834</v>
      </c>
      <c r="B1811">
        <v>15.32</v>
      </c>
      <c r="C1811">
        <v>15.76</v>
      </c>
      <c r="D1811">
        <v>15.05</v>
      </c>
      <c r="E1811">
        <v>15.7</v>
      </c>
      <c r="F1811">
        <v>56231900</v>
      </c>
      <c r="G1811">
        <v>13.794651999999999</v>
      </c>
      <c r="I1811" s="14">
        <f t="shared" si="56"/>
        <v>-0.12339475153545509</v>
      </c>
      <c r="J1811" s="16" t="str">
        <f t="shared" si="57"/>
        <v>NO</v>
      </c>
      <c r="K1811" s="18"/>
      <c r="L1811" s="18"/>
      <c r="M1811" s="18"/>
    </row>
    <row r="1812" spans="1:13" x14ac:dyDescent="0.3">
      <c r="A1812" s="12">
        <v>39833</v>
      </c>
      <c r="B1812">
        <v>15.81</v>
      </c>
      <c r="C1812">
        <v>15.93</v>
      </c>
      <c r="D1812">
        <v>15.01</v>
      </c>
      <c r="E1812">
        <v>15.01</v>
      </c>
      <c r="F1812">
        <v>57808600</v>
      </c>
      <c r="G1812">
        <v>13.18839</v>
      </c>
      <c r="I1812" s="14">
        <f t="shared" si="56"/>
        <v>-0.15436619718309863</v>
      </c>
      <c r="J1812" s="16" t="str">
        <f t="shared" si="57"/>
        <v>NO</v>
      </c>
      <c r="K1812" s="18"/>
      <c r="L1812" s="18"/>
      <c r="M1812" s="18"/>
    </row>
    <row r="1813" spans="1:13" x14ac:dyDescent="0.3">
      <c r="A1813" s="12">
        <v>39829</v>
      </c>
      <c r="B1813">
        <v>16.219999000000001</v>
      </c>
      <c r="C1813">
        <v>16.329999999999998</v>
      </c>
      <c r="D1813">
        <v>15.5</v>
      </c>
      <c r="E1813">
        <v>15.82</v>
      </c>
      <c r="F1813">
        <v>66930700</v>
      </c>
      <c r="G1813">
        <v>13.900088</v>
      </c>
      <c r="I1813" s="14">
        <f t="shared" si="56"/>
        <v>-4.5262522631261293E-2</v>
      </c>
      <c r="J1813" s="16" t="str">
        <f t="shared" si="57"/>
        <v>NO</v>
      </c>
      <c r="K1813" s="18"/>
      <c r="L1813" s="18"/>
      <c r="M1813" s="18"/>
    </row>
    <row r="1814" spans="1:13" x14ac:dyDescent="0.3">
      <c r="A1814" s="12">
        <v>39828</v>
      </c>
      <c r="B1814">
        <v>15.62</v>
      </c>
      <c r="C1814">
        <v>15.95</v>
      </c>
      <c r="D1814">
        <v>15.19</v>
      </c>
      <c r="E1814">
        <v>15.81</v>
      </c>
      <c r="F1814">
        <v>61814500</v>
      </c>
      <c r="G1814">
        <v>13.891302</v>
      </c>
      <c r="I1814" s="14">
        <f t="shared" si="56"/>
        <v>-0.14724923693369807</v>
      </c>
      <c r="J1814" s="16" t="str">
        <f t="shared" si="57"/>
        <v>NO</v>
      </c>
      <c r="K1814" s="18"/>
      <c r="L1814" s="18"/>
      <c r="M1814" s="18"/>
    </row>
    <row r="1815" spans="1:13" x14ac:dyDescent="0.3">
      <c r="A1815" s="12">
        <v>39827</v>
      </c>
      <c r="B1815">
        <v>16.100000000000001</v>
      </c>
      <c r="C1815">
        <v>16.219999000000001</v>
      </c>
      <c r="D1815">
        <v>15.6</v>
      </c>
      <c r="E1815">
        <v>15.74</v>
      </c>
      <c r="F1815">
        <v>50111800</v>
      </c>
      <c r="G1815">
        <v>13.829796999999999</v>
      </c>
      <c r="I1815" s="14">
        <f t="shared" si="56"/>
        <v>-0.18318629994810587</v>
      </c>
      <c r="J1815" s="16" t="str">
        <f t="shared" si="57"/>
        <v>NO</v>
      </c>
      <c r="K1815" s="18"/>
      <c r="L1815" s="18"/>
      <c r="M1815" s="18"/>
    </row>
    <row r="1816" spans="1:13" x14ac:dyDescent="0.3">
      <c r="A1816" s="12">
        <v>39826</v>
      </c>
      <c r="B1816">
        <v>16.290001</v>
      </c>
      <c r="C1816">
        <v>16.540001</v>
      </c>
      <c r="D1816">
        <v>16.110001</v>
      </c>
      <c r="E1816">
        <v>16.450001</v>
      </c>
      <c r="F1816">
        <v>51933800</v>
      </c>
      <c r="G1816">
        <v>14.453633</v>
      </c>
      <c r="I1816" s="14">
        <f t="shared" si="56"/>
        <v>-4.5269820081253687E-2</v>
      </c>
      <c r="J1816" s="16" t="str">
        <f t="shared" si="57"/>
        <v>NO</v>
      </c>
      <c r="K1816" s="18"/>
      <c r="L1816" s="18"/>
      <c r="M1816" s="18"/>
    </row>
    <row r="1817" spans="1:13" x14ac:dyDescent="0.3">
      <c r="A1817" s="12">
        <v>39825</v>
      </c>
      <c r="B1817">
        <v>16.68</v>
      </c>
      <c r="C1817">
        <v>16.780000999999999</v>
      </c>
      <c r="D1817">
        <v>16.030000999999999</v>
      </c>
      <c r="E1817">
        <v>16.399999999999999</v>
      </c>
      <c r="F1817">
        <v>54927700</v>
      </c>
      <c r="G1817">
        <v>14.409700000000001</v>
      </c>
      <c r="I1817" s="14">
        <f t="shared" si="56"/>
        <v>-4.595700721599727E-2</v>
      </c>
      <c r="J1817" s="16" t="str">
        <f t="shared" si="57"/>
        <v>NO</v>
      </c>
      <c r="K1817" s="18"/>
      <c r="L1817" s="18"/>
      <c r="M1817" s="18"/>
    </row>
    <row r="1818" spans="1:13" x14ac:dyDescent="0.3">
      <c r="A1818" s="12">
        <v>39822</v>
      </c>
      <c r="B1818">
        <v>17.239999999999998</v>
      </c>
      <c r="C1818">
        <v>17.260000000000002</v>
      </c>
      <c r="D1818">
        <v>16.610001</v>
      </c>
      <c r="E1818">
        <v>16.700001</v>
      </c>
      <c r="F1818">
        <v>68118900</v>
      </c>
      <c r="G1818">
        <v>14.673292999999999</v>
      </c>
      <c r="I1818" s="14">
        <f t="shared" si="56"/>
        <v>-8.9421973827699008E-2</v>
      </c>
      <c r="J1818" s="16" t="str">
        <f t="shared" si="57"/>
        <v>NO</v>
      </c>
      <c r="K1818" s="18"/>
      <c r="L1818" s="18"/>
      <c r="M1818" s="18"/>
    </row>
    <row r="1819" spans="1:13" x14ac:dyDescent="0.3">
      <c r="A1819" s="12">
        <v>39821</v>
      </c>
      <c r="B1819">
        <v>17.23</v>
      </c>
      <c r="C1819">
        <v>17.57</v>
      </c>
      <c r="D1819">
        <v>17</v>
      </c>
      <c r="E1819">
        <v>17.540001</v>
      </c>
      <c r="F1819">
        <v>46484600</v>
      </c>
      <c r="G1819">
        <v>15.411351</v>
      </c>
      <c r="I1819" s="14">
        <f t="shared" si="56"/>
        <v>-6.9002070063694299E-2</v>
      </c>
      <c r="J1819" s="16" t="str">
        <f t="shared" si="57"/>
        <v>NO</v>
      </c>
      <c r="K1819" s="18"/>
      <c r="L1819" s="18"/>
      <c r="M1819" s="18"/>
    </row>
    <row r="1820" spans="1:13" x14ac:dyDescent="0.3">
      <c r="A1820" s="12">
        <v>39820</v>
      </c>
      <c r="B1820">
        <v>17.370000999999998</v>
      </c>
      <c r="C1820">
        <v>17.579999999999998</v>
      </c>
      <c r="D1820">
        <v>17.110001</v>
      </c>
      <c r="E1820">
        <v>17.32</v>
      </c>
      <c r="F1820">
        <v>50246600</v>
      </c>
      <c r="G1820">
        <v>15.218049000000001</v>
      </c>
      <c r="I1820" s="14">
        <f t="shared" si="56"/>
        <v>-0.15347014435337947</v>
      </c>
      <c r="J1820" s="16" t="str">
        <f t="shared" si="57"/>
        <v>NO</v>
      </c>
      <c r="K1820" s="18"/>
      <c r="L1820" s="18"/>
      <c r="M1820" s="18"/>
    </row>
    <row r="1821" spans="1:13" x14ac:dyDescent="0.3">
      <c r="A1821" s="12">
        <v>39819</v>
      </c>
      <c r="B1821">
        <v>17.329999999999998</v>
      </c>
      <c r="C1821">
        <v>17.98</v>
      </c>
      <c r="D1821">
        <v>17.260000000000002</v>
      </c>
      <c r="E1821">
        <v>17.790001</v>
      </c>
      <c r="F1821">
        <v>58256600</v>
      </c>
      <c r="G1821">
        <v>15.631011000000001</v>
      </c>
      <c r="I1821" s="14">
        <f t="shared" si="56"/>
        <v>-0.1628234823529412</v>
      </c>
      <c r="J1821" s="16" t="str">
        <f t="shared" si="57"/>
        <v>NO</v>
      </c>
      <c r="K1821" s="18"/>
      <c r="L1821" s="18"/>
      <c r="M1821" s="18"/>
    </row>
    <row r="1822" spans="1:13" x14ac:dyDescent="0.3">
      <c r="A1822" s="12">
        <v>39818</v>
      </c>
      <c r="B1822">
        <v>16.850000000000001</v>
      </c>
      <c r="C1822">
        <v>17.299999</v>
      </c>
      <c r="D1822">
        <v>16.75</v>
      </c>
      <c r="E1822">
        <v>17.110001</v>
      </c>
      <c r="F1822">
        <v>45480200</v>
      </c>
      <c r="G1822">
        <v>15.033535000000001</v>
      </c>
      <c r="I1822" s="14">
        <f t="shared" si="56"/>
        <v>-0.19292451920167364</v>
      </c>
      <c r="J1822" s="16" t="str">
        <f t="shared" si="57"/>
        <v>NO</v>
      </c>
      <c r="K1822" s="18"/>
      <c r="L1822" s="18"/>
      <c r="M1822" s="18"/>
    </row>
    <row r="1823" spans="1:13" x14ac:dyDescent="0.3">
      <c r="A1823" s="12">
        <v>39815</v>
      </c>
      <c r="B1823">
        <v>16.41</v>
      </c>
      <c r="C1823">
        <v>17</v>
      </c>
      <c r="D1823">
        <v>16.25</v>
      </c>
      <c r="E1823">
        <v>16.959999</v>
      </c>
      <c r="F1823">
        <v>40980600</v>
      </c>
      <c r="G1823">
        <v>14.901738</v>
      </c>
      <c r="I1823" s="14">
        <f t="shared" si="56"/>
        <v>-0.22733493269544724</v>
      </c>
      <c r="J1823" s="16" t="str">
        <f t="shared" si="57"/>
        <v>NO</v>
      </c>
      <c r="K1823" s="18"/>
      <c r="L1823" s="18"/>
      <c r="M1823" s="18"/>
    </row>
    <row r="1824" spans="1:13" x14ac:dyDescent="0.3">
      <c r="A1824" s="12">
        <v>39813</v>
      </c>
      <c r="B1824">
        <v>16.18</v>
      </c>
      <c r="C1824">
        <v>16.549999</v>
      </c>
      <c r="D1824">
        <v>16.120000999999998</v>
      </c>
      <c r="E1824">
        <v>16.299999</v>
      </c>
      <c r="F1824">
        <v>37513700</v>
      </c>
      <c r="G1824">
        <v>14.321835</v>
      </c>
      <c r="I1824" s="14">
        <f t="shared" si="56"/>
        <v>-0.27748228180329271</v>
      </c>
      <c r="J1824" s="16" t="str">
        <f t="shared" si="57"/>
        <v>NO</v>
      </c>
      <c r="K1824" s="18"/>
      <c r="L1824" s="18"/>
      <c r="M1824" s="18"/>
    </row>
    <row r="1825" spans="1:13" x14ac:dyDescent="0.3">
      <c r="A1825" s="12">
        <v>39812</v>
      </c>
      <c r="B1825">
        <v>16.040001</v>
      </c>
      <c r="C1825">
        <v>16.25</v>
      </c>
      <c r="D1825">
        <v>15.94</v>
      </c>
      <c r="E1825">
        <v>16.23</v>
      </c>
      <c r="F1825">
        <v>31088100</v>
      </c>
      <c r="G1825">
        <v>14.260331000000001</v>
      </c>
      <c r="I1825" s="14">
        <f t="shared" si="56"/>
        <v>-0.25516295295259506</v>
      </c>
      <c r="J1825" s="16" t="str">
        <f t="shared" si="57"/>
        <v>NO</v>
      </c>
      <c r="K1825" s="18"/>
      <c r="L1825" s="18"/>
      <c r="M1825" s="18"/>
    </row>
    <row r="1826" spans="1:13" x14ac:dyDescent="0.3">
      <c r="A1826" s="12">
        <v>39811</v>
      </c>
      <c r="B1826">
        <v>16.16</v>
      </c>
      <c r="C1826">
        <v>16.25</v>
      </c>
      <c r="D1826">
        <v>15.73</v>
      </c>
      <c r="E1826">
        <v>16.010000000000002</v>
      </c>
      <c r="F1826">
        <v>33239800</v>
      </c>
      <c r="G1826">
        <v>14.067030000000001</v>
      </c>
      <c r="I1826" s="14">
        <f t="shared" si="56"/>
        <v>-0.32787573467674214</v>
      </c>
      <c r="J1826" s="16" t="str">
        <f t="shared" si="57"/>
        <v>NO</v>
      </c>
      <c r="K1826" s="18"/>
      <c r="L1826" s="18"/>
      <c r="M1826" s="18"/>
    </row>
    <row r="1827" spans="1:13" x14ac:dyDescent="0.3">
      <c r="A1827" s="12">
        <v>39808</v>
      </c>
      <c r="B1827">
        <v>16.360001</v>
      </c>
      <c r="C1827">
        <v>16.420000000000002</v>
      </c>
      <c r="D1827">
        <v>16.09</v>
      </c>
      <c r="E1827">
        <v>16.27</v>
      </c>
      <c r="F1827">
        <v>15163400</v>
      </c>
      <c r="G1827">
        <v>14.295477</v>
      </c>
      <c r="I1827" s="14">
        <f t="shared" si="56"/>
        <v>-0.30706984667802384</v>
      </c>
      <c r="J1827" s="16" t="str">
        <f t="shared" si="57"/>
        <v>NO</v>
      </c>
      <c r="K1827" s="18"/>
      <c r="L1827" s="18"/>
      <c r="M1827" s="18"/>
    </row>
    <row r="1828" spans="1:13" x14ac:dyDescent="0.3">
      <c r="A1828" s="12">
        <v>39806</v>
      </c>
      <c r="B1828">
        <v>16.25</v>
      </c>
      <c r="C1828">
        <v>16.43</v>
      </c>
      <c r="D1828">
        <v>16.209999</v>
      </c>
      <c r="E1828">
        <v>16.350000000000001</v>
      </c>
      <c r="F1828">
        <v>11592100</v>
      </c>
      <c r="G1828">
        <v>14.365767999999999</v>
      </c>
      <c r="I1828" s="14">
        <f t="shared" si="56"/>
        <v>-0.28289470539011863</v>
      </c>
      <c r="J1828" s="16" t="str">
        <f t="shared" si="57"/>
        <v>NO</v>
      </c>
      <c r="K1828" s="18"/>
      <c r="L1828" s="18"/>
      <c r="M1828" s="18"/>
    </row>
    <row r="1829" spans="1:13" x14ac:dyDescent="0.3">
      <c r="A1829" s="12">
        <v>39805</v>
      </c>
      <c r="B1829">
        <v>16.420000000000002</v>
      </c>
      <c r="C1829">
        <v>16.649999999999999</v>
      </c>
      <c r="D1829">
        <v>16.07</v>
      </c>
      <c r="E1829">
        <v>16.239999999999998</v>
      </c>
      <c r="F1829">
        <v>30390900</v>
      </c>
      <c r="G1829">
        <v>14.269117</v>
      </c>
      <c r="I1829" s="14">
        <f t="shared" si="56"/>
        <v>-0.28552573691157068</v>
      </c>
      <c r="J1829" s="16" t="str">
        <f t="shared" si="57"/>
        <v>NO</v>
      </c>
      <c r="K1829" s="18"/>
      <c r="L1829" s="18"/>
      <c r="M1829" s="18"/>
    </row>
    <row r="1830" spans="1:13" x14ac:dyDescent="0.3">
      <c r="A1830" s="12">
        <v>39804</v>
      </c>
      <c r="B1830">
        <v>16.610001</v>
      </c>
      <c r="C1830">
        <v>16.709999</v>
      </c>
      <c r="D1830">
        <v>15.99</v>
      </c>
      <c r="E1830">
        <v>16.370000999999998</v>
      </c>
      <c r="F1830">
        <v>38808800</v>
      </c>
      <c r="G1830">
        <v>14.383341</v>
      </c>
      <c r="I1830" s="14">
        <f t="shared" si="56"/>
        <v>-0.29164862433368144</v>
      </c>
      <c r="J1830" s="16" t="str">
        <f t="shared" si="57"/>
        <v>NO</v>
      </c>
      <c r="K1830" s="18"/>
      <c r="L1830" s="18"/>
      <c r="M1830" s="18"/>
    </row>
    <row r="1831" spans="1:13" x14ac:dyDescent="0.3">
      <c r="A1831" s="12">
        <v>39801</v>
      </c>
      <c r="B1831">
        <v>16.639999</v>
      </c>
      <c r="C1831">
        <v>16.950001</v>
      </c>
      <c r="D1831">
        <v>16.600000000000001</v>
      </c>
      <c r="E1831">
        <v>16.639999</v>
      </c>
      <c r="F1831">
        <v>62204500</v>
      </c>
      <c r="G1831">
        <v>14.620573</v>
      </c>
      <c r="I1831" s="14">
        <f t="shared" si="56"/>
        <v>-0.31494449094506005</v>
      </c>
      <c r="J1831" s="16" t="str">
        <f t="shared" si="57"/>
        <v>NO</v>
      </c>
      <c r="K1831" s="18"/>
      <c r="L1831" s="18"/>
      <c r="M1831" s="18"/>
    </row>
    <row r="1832" spans="1:13" x14ac:dyDescent="0.3">
      <c r="A1832" s="12">
        <v>39800</v>
      </c>
      <c r="B1832">
        <v>16.870000999999998</v>
      </c>
      <c r="C1832">
        <v>16.91</v>
      </c>
      <c r="D1832">
        <v>16.440000999999999</v>
      </c>
      <c r="E1832">
        <v>16.66</v>
      </c>
      <c r="F1832">
        <v>52399400</v>
      </c>
      <c r="G1832">
        <v>14.638146000000001</v>
      </c>
      <c r="I1832" s="14">
        <f t="shared" si="56"/>
        <v>-0.26929821356571115</v>
      </c>
      <c r="J1832" s="16" t="str">
        <f t="shared" si="57"/>
        <v>NO</v>
      </c>
      <c r="K1832" s="18"/>
      <c r="L1832" s="18"/>
      <c r="M1832" s="18"/>
    </row>
    <row r="1833" spans="1:13" x14ac:dyDescent="0.3">
      <c r="A1833" s="12">
        <v>39799</v>
      </c>
      <c r="B1833">
        <v>17.170000000000002</v>
      </c>
      <c r="C1833">
        <v>17.34</v>
      </c>
      <c r="D1833">
        <v>16.709999</v>
      </c>
      <c r="E1833">
        <v>16.84</v>
      </c>
      <c r="F1833">
        <v>62795800</v>
      </c>
      <c r="G1833">
        <v>14.796302000000001</v>
      </c>
      <c r="I1833" s="14">
        <f t="shared" si="56"/>
        <v>-0.22752290034508715</v>
      </c>
      <c r="J1833" s="16" t="str">
        <f t="shared" si="57"/>
        <v>NO</v>
      </c>
      <c r="K1833" s="18"/>
      <c r="L1833" s="18"/>
      <c r="M1833" s="18"/>
    </row>
    <row r="1834" spans="1:13" x14ac:dyDescent="0.3">
      <c r="A1834" s="12">
        <v>39798</v>
      </c>
      <c r="B1834">
        <v>17.040001</v>
      </c>
      <c r="C1834">
        <v>17.450001</v>
      </c>
      <c r="D1834">
        <v>16.690000999999999</v>
      </c>
      <c r="E1834">
        <v>17.420000000000002</v>
      </c>
      <c r="F1834">
        <v>77761400</v>
      </c>
      <c r="G1834">
        <v>15.305913</v>
      </c>
      <c r="I1834" s="14">
        <f t="shared" si="56"/>
        <v>-0.2359648787703893</v>
      </c>
      <c r="J1834" s="16" t="str">
        <f t="shared" si="57"/>
        <v>NO</v>
      </c>
      <c r="K1834" s="18"/>
      <c r="L1834" s="18"/>
      <c r="M1834" s="18"/>
    </row>
    <row r="1835" spans="1:13" x14ac:dyDescent="0.3">
      <c r="A1835" s="12">
        <v>39797</v>
      </c>
      <c r="B1835">
        <v>16.879999000000002</v>
      </c>
      <c r="C1835">
        <v>17.02</v>
      </c>
      <c r="D1835">
        <v>16.510000000000002</v>
      </c>
      <c r="E1835">
        <v>16.84</v>
      </c>
      <c r="F1835">
        <v>40172200</v>
      </c>
      <c r="G1835">
        <v>14.796302000000001</v>
      </c>
      <c r="I1835" s="14">
        <f t="shared" si="56"/>
        <v>-0.2475424149929587</v>
      </c>
      <c r="J1835" s="16" t="str">
        <f t="shared" si="57"/>
        <v>NO</v>
      </c>
      <c r="K1835" s="18"/>
      <c r="L1835" s="18"/>
      <c r="M1835" s="18"/>
    </row>
    <row r="1836" spans="1:13" x14ac:dyDescent="0.3">
      <c r="A1836" s="12">
        <v>39794</v>
      </c>
      <c r="B1836">
        <v>16.530000999999999</v>
      </c>
      <c r="C1836">
        <v>17.190000999999999</v>
      </c>
      <c r="D1836">
        <v>16.510000000000002</v>
      </c>
      <c r="E1836">
        <v>16.989999999999998</v>
      </c>
      <c r="F1836">
        <v>47006400</v>
      </c>
      <c r="G1836">
        <v>14.928096999999999</v>
      </c>
      <c r="I1836" s="14">
        <f t="shared" si="56"/>
        <v>-0.27578854543003184</v>
      </c>
      <c r="J1836" s="16" t="str">
        <f t="shared" si="57"/>
        <v>NO</v>
      </c>
      <c r="K1836" s="18"/>
      <c r="L1836" s="18"/>
      <c r="M1836" s="18"/>
    </row>
    <row r="1837" spans="1:13" x14ac:dyDescent="0.3">
      <c r="A1837" s="12">
        <v>39793</v>
      </c>
      <c r="B1837">
        <v>17.129999000000002</v>
      </c>
      <c r="C1837">
        <v>17.639999</v>
      </c>
      <c r="D1837">
        <v>16.829999999999998</v>
      </c>
      <c r="E1837">
        <v>16.91</v>
      </c>
      <c r="F1837">
        <v>56266400</v>
      </c>
      <c r="G1837">
        <v>14.857806</v>
      </c>
      <c r="I1837" s="14">
        <f t="shared" si="56"/>
        <v>-0.26637740851962721</v>
      </c>
      <c r="J1837" s="16" t="str">
        <f t="shared" si="57"/>
        <v>NO</v>
      </c>
      <c r="K1837" s="18"/>
      <c r="L1837" s="18"/>
      <c r="M1837" s="18"/>
    </row>
    <row r="1838" spans="1:13" x14ac:dyDescent="0.3">
      <c r="A1838" s="12">
        <v>39792</v>
      </c>
      <c r="B1838">
        <v>17.299999</v>
      </c>
      <c r="C1838">
        <v>17.760000000000002</v>
      </c>
      <c r="D1838">
        <v>17.079999999999998</v>
      </c>
      <c r="E1838">
        <v>17.329999999999998</v>
      </c>
      <c r="F1838">
        <v>50807000</v>
      </c>
      <c r="G1838">
        <v>15.226834999999999</v>
      </c>
      <c r="I1838" s="14">
        <f t="shared" si="56"/>
        <v>-0.24619399739016967</v>
      </c>
      <c r="J1838" s="16" t="str">
        <f t="shared" si="57"/>
        <v>NO</v>
      </c>
      <c r="K1838" s="18"/>
      <c r="L1838" s="18"/>
      <c r="M1838" s="18"/>
    </row>
    <row r="1839" spans="1:13" x14ac:dyDescent="0.3">
      <c r="A1839" s="12">
        <v>39791</v>
      </c>
      <c r="B1839">
        <v>16.91</v>
      </c>
      <c r="C1839">
        <v>17.93</v>
      </c>
      <c r="D1839">
        <v>16.75</v>
      </c>
      <c r="E1839">
        <v>17.16</v>
      </c>
      <c r="F1839">
        <v>67340200</v>
      </c>
      <c r="G1839">
        <v>15.077465999999999</v>
      </c>
      <c r="I1839" s="14">
        <f t="shared" si="56"/>
        <v>-0.25293858306219352</v>
      </c>
      <c r="J1839" s="16" t="str">
        <f t="shared" si="57"/>
        <v>NO</v>
      </c>
      <c r="K1839" s="18"/>
      <c r="L1839" s="18"/>
      <c r="M1839" s="18"/>
    </row>
    <row r="1840" spans="1:13" x14ac:dyDescent="0.3">
      <c r="A1840" s="12">
        <v>39790</v>
      </c>
      <c r="B1840">
        <v>16.5</v>
      </c>
      <c r="C1840">
        <v>17.450001</v>
      </c>
      <c r="D1840">
        <v>16.450001</v>
      </c>
      <c r="E1840">
        <v>17.25</v>
      </c>
      <c r="F1840">
        <v>82284800</v>
      </c>
      <c r="G1840">
        <v>15.156544</v>
      </c>
      <c r="I1840" s="14">
        <f t="shared" si="56"/>
        <v>-0.26187422927367432</v>
      </c>
      <c r="J1840" s="16" t="str">
        <f t="shared" si="57"/>
        <v>NO</v>
      </c>
      <c r="K1840" s="18"/>
      <c r="L1840" s="18"/>
      <c r="M1840" s="18"/>
    </row>
    <row r="1841" spans="1:13" x14ac:dyDescent="0.3">
      <c r="A1841" s="12">
        <v>39787</v>
      </c>
      <c r="B1841">
        <v>15.16</v>
      </c>
      <c r="C1841">
        <v>16.100000000000001</v>
      </c>
      <c r="D1841">
        <v>14.72</v>
      </c>
      <c r="E1841">
        <v>15.94</v>
      </c>
      <c r="F1841">
        <v>67565800</v>
      </c>
      <c r="G1841">
        <v>14.005525</v>
      </c>
      <c r="I1841" s="14">
        <f t="shared" si="56"/>
        <v>-0.28391734052111417</v>
      </c>
      <c r="J1841" s="16" t="str">
        <f t="shared" si="57"/>
        <v>NO</v>
      </c>
      <c r="K1841" s="18"/>
      <c r="L1841" s="18"/>
      <c r="M1841" s="18"/>
    </row>
    <row r="1842" spans="1:13" x14ac:dyDescent="0.3">
      <c r="A1842" s="12">
        <v>39786</v>
      </c>
      <c r="B1842">
        <v>15.65</v>
      </c>
      <c r="C1842">
        <v>16.09</v>
      </c>
      <c r="D1842">
        <v>15.02</v>
      </c>
      <c r="E1842">
        <v>15.33</v>
      </c>
      <c r="F1842">
        <v>59171400</v>
      </c>
      <c r="G1842">
        <v>13.469555</v>
      </c>
      <c r="I1842" s="14">
        <f t="shared" si="56"/>
        <v>-0.31193898958981192</v>
      </c>
      <c r="J1842" s="16" t="str">
        <f t="shared" si="57"/>
        <v>NO</v>
      </c>
      <c r="K1842" s="18"/>
      <c r="L1842" s="18"/>
      <c r="M1842" s="18"/>
    </row>
    <row r="1843" spans="1:13" x14ac:dyDescent="0.3">
      <c r="A1843" s="12">
        <v>39785</v>
      </c>
      <c r="B1843">
        <v>14.91</v>
      </c>
      <c r="C1843">
        <v>16.030000999999999</v>
      </c>
      <c r="D1843">
        <v>14.86</v>
      </c>
      <c r="E1843">
        <v>16.010000000000002</v>
      </c>
      <c r="F1843">
        <v>69603400</v>
      </c>
      <c r="G1843">
        <v>14.067030000000001</v>
      </c>
      <c r="I1843" s="14">
        <f t="shared" si="56"/>
        <v>-0.31317028370528888</v>
      </c>
      <c r="J1843" s="16" t="str">
        <f t="shared" si="57"/>
        <v>NO</v>
      </c>
      <c r="K1843" s="18"/>
      <c r="L1843" s="18"/>
      <c r="M1843" s="18"/>
    </row>
    <row r="1844" spans="1:13" x14ac:dyDescent="0.3">
      <c r="A1844" s="12">
        <v>39784</v>
      </c>
      <c r="B1844">
        <v>15.17</v>
      </c>
      <c r="C1844">
        <v>15.39</v>
      </c>
      <c r="D1844">
        <v>14.75</v>
      </c>
      <c r="E1844">
        <v>15.32</v>
      </c>
      <c r="F1844">
        <v>65674100</v>
      </c>
      <c r="G1844">
        <v>13.460768</v>
      </c>
      <c r="I1844" s="14">
        <f t="shared" si="56"/>
        <v>-0.35494736842105257</v>
      </c>
      <c r="J1844" s="16" t="str">
        <f t="shared" si="57"/>
        <v>NO</v>
      </c>
      <c r="K1844" s="18"/>
      <c r="L1844" s="18"/>
      <c r="M1844" s="18"/>
    </row>
    <row r="1845" spans="1:13" x14ac:dyDescent="0.3">
      <c r="A1845" s="12">
        <v>39783</v>
      </c>
      <c r="B1845">
        <v>16.16</v>
      </c>
      <c r="C1845">
        <v>16.170000000000002</v>
      </c>
      <c r="D1845">
        <v>14.93</v>
      </c>
      <c r="E1845">
        <v>14.96</v>
      </c>
      <c r="F1845">
        <v>62915800</v>
      </c>
      <c r="G1845">
        <v>13.144458</v>
      </c>
      <c r="I1845" s="14">
        <f t="shared" si="56"/>
        <v>-0.37796255209823493</v>
      </c>
      <c r="J1845" s="16" t="str">
        <f t="shared" si="57"/>
        <v>NO</v>
      </c>
      <c r="K1845" s="18"/>
      <c r="L1845" s="18"/>
      <c r="M1845" s="18"/>
    </row>
    <row r="1846" spans="1:13" x14ac:dyDescent="0.3">
      <c r="A1846" s="12">
        <v>39780</v>
      </c>
      <c r="B1846">
        <v>16.190000999999999</v>
      </c>
      <c r="C1846">
        <v>16.549999</v>
      </c>
      <c r="D1846">
        <v>16.16</v>
      </c>
      <c r="E1846">
        <v>16.540001</v>
      </c>
      <c r="F1846">
        <v>22344900</v>
      </c>
      <c r="G1846">
        <v>14.53271</v>
      </c>
      <c r="I1846" s="14">
        <f t="shared" si="56"/>
        <v>-0.32927814274128142</v>
      </c>
      <c r="J1846" s="16" t="str">
        <f t="shared" si="57"/>
        <v>NO</v>
      </c>
      <c r="K1846" s="18"/>
      <c r="L1846" s="18"/>
      <c r="M1846" s="18"/>
    </row>
    <row r="1847" spans="1:13" x14ac:dyDescent="0.3">
      <c r="A1847" s="12">
        <v>39778</v>
      </c>
      <c r="B1847">
        <v>15.2</v>
      </c>
      <c r="C1847">
        <v>16.489999999999998</v>
      </c>
      <c r="D1847">
        <v>15.17</v>
      </c>
      <c r="E1847">
        <v>16.389999</v>
      </c>
      <c r="F1847">
        <v>54903300</v>
      </c>
      <c r="G1847">
        <v>14.400912999999999</v>
      </c>
      <c r="I1847" s="14">
        <f t="shared" si="56"/>
        <v>-0.3274518536129728</v>
      </c>
      <c r="J1847" s="16" t="str">
        <f t="shared" si="57"/>
        <v>NO</v>
      </c>
      <c r="K1847" s="18"/>
      <c r="L1847" s="18"/>
      <c r="M1847" s="18"/>
    </row>
    <row r="1848" spans="1:13" x14ac:dyDescent="0.3">
      <c r="A1848" s="12">
        <v>39777</v>
      </c>
      <c r="B1848">
        <v>16.489999999999998</v>
      </c>
      <c r="C1848">
        <v>16.489999999999998</v>
      </c>
      <c r="D1848">
        <v>15.28</v>
      </c>
      <c r="E1848">
        <v>15.42</v>
      </c>
      <c r="F1848">
        <v>82904500</v>
      </c>
      <c r="G1848">
        <v>13.548632</v>
      </c>
      <c r="I1848" s="14">
        <f t="shared" si="56"/>
        <v>-0.36043138281080955</v>
      </c>
      <c r="J1848" s="16" t="str">
        <f t="shared" si="57"/>
        <v>NO</v>
      </c>
      <c r="K1848" s="18"/>
      <c r="L1848" s="18"/>
      <c r="M1848" s="18"/>
    </row>
    <row r="1849" spans="1:13" x14ac:dyDescent="0.3">
      <c r="A1849" s="12">
        <v>39776</v>
      </c>
      <c r="B1849">
        <v>15.44</v>
      </c>
      <c r="C1849">
        <v>16.459999</v>
      </c>
      <c r="D1849">
        <v>15.28</v>
      </c>
      <c r="E1849">
        <v>16.399999999999999</v>
      </c>
      <c r="F1849">
        <v>79847400</v>
      </c>
      <c r="G1849">
        <v>14.409700000000001</v>
      </c>
      <c r="I1849" s="14">
        <f t="shared" si="56"/>
        <v>-0.32259394145369447</v>
      </c>
      <c r="J1849" s="16" t="str">
        <f t="shared" si="57"/>
        <v>NO</v>
      </c>
      <c r="K1849" s="18"/>
      <c r="L1849" s="18"/>
      <c r="M1849" s="18"/>
    </row>
    <row r="1850" spans="1:13" x14ac:dyDescent="0.3">
      <c r="A1850" s="12">
        <v>39773</v>
      </c>
      <c r="B1850">
        <v>14.81</v>
      </c>
      <c r="C1850">
        <v>15.3</v>
      </c>
      <c r="D1850">
        <v>14.2</v>
      </c>
      <c r="E1850">
        <v>15.17</v>
      </c>
      <c r="F1850">
        <v>104235300</v>
      </c>
      <c r="G1850">
        <v>13.328972</v>
      </c>
      <c r="I1850" s="14">
        <f t="shared" si="56"/>
        <v>-0.38607848587933979</v>
      </c>
      <c r="J1850" s="16" t="str">
        <f t="shared" si="57"/>
        <v>NO</v>
      </c>
      <c r="K1850" s="18"/>
      <c r="L1850" s="18"/>
      <c r="M1850" s="18"/>
    </row>
    <row r="1851" spans="1:13" x14ac:dyDescent="0.3">
      <c r="A1851" s="12">
        <v>39772</v>
      </c>
      <c r="B1851">
        <v>15</v>
      </c>
      <c r="C1851">
        <v>16.23</v>
      </c>
      <c r="D1851">
        <v>14.43</v>
      </c>
      <c r="E1851">
        <v>14.47</v>
      </c>
      <c r="F1851">
        <v>119455700</v>
      </c>
      <c r="G1851">
        <v>12.713924</v>
      </c>
      <c r="I1851" s="14">
        <f t="shared" si="56"/>
        <v>-0.40280643829962859</v>
      </c>
      <c r="J1851" s="16" t="str">
        <f t="shared" si="57"/>
        <v>NO</v>
      </c>
      <c r="K1851" s="18"/>
      <c r="L1851" s="18"/>
      <c r="M1851" s="18"/>
    </row>
    <row r="1852" spans="1:13" x14ac:dyDescent="0.3">
      <c r="A1852" s="12">
        <v>39771</v>
      </c>
      <c r="B1852">
        <v>16.18</v>
      </c>
      <c r="C1852">
        <v>16.23</v>
      </c>
      <c r="D1852">
        <v>15</v>
      </c>
      <c r="E1852">
        <v>15.08</v>
      </c>
      <c r="F1852">
        <v>72602300</v>
      </c>
      <c r="G1852">
        <v>13.249895</v>
      </c>
      <c r="I1852" s="14">
        <f t="shared" si="56"/>
        <v>-0.37763103590590175</v>
      </c>
      <c r="J1852" s="16" t="str">
        <f t="shared" si="57"/>
        <v>NO</v>
      </c>
      <c r="K1852" s="18"/>
      <c r="L1852" s="18"/>
      <c r="M1852" s="18"/>
    </row>
    <row r="1853" spans="1:13" x14ac:dyDescent="0.3">
      <c r="A1853" s="12">
        <v>39770</v>
      </c>
      <c r="B1853">
        <v>16.350000000000001</v>
      </c>
      <c r="C1853">
        <v>16.459999</v>
      </c>
      <c r="D1853">
        <v>15.58</v>
      </c>
      <c r="E1853">
        <v>16.450001</v>
      </c>
      <c r="F1853">
        <v>69149800</v>
      </c>
      <c r="G1853">
        <v>14.453633</v>
      </c>
      <c r="I1853" s="14">
        <f t="shared" si="56"/>
        <v>-0.32136959570957091</v>
      </c>
      <c r="J1853" s="16" t="str">
        <f t="shared" si="57"/>
        <v>NO</v>
      </c>
      <c r="K1853" s="18"/>
      <c r="L1853" s="18"/>
      <c r="M1853" s="18"/>
    </row>
    <row r="1854" spans="1:13" x14ac:dyDescent="0.3">
      <c r="A1854" s="12">
        <v>39769</v>
      </c>
      <c r="B1854">
        <v>16.469999000000001</v>
      </c>
      <c r="C1854">
        <v>16.809999000000001</v>
      </c>
      <c r="D1854">
        <v>16.110001</v>
      </c>
      <c r="E1854">
        <v>16.209999</v>
      </c>
      <c r="F1854">
        <v>47052200</v>
      </c>
      <c r="G1854">
        <v>14.242756999999999</v>
      </c>
      <c r="I1854" s="14">
        <f t="shared" si="56"/>
        <v>-0.33809722335647197</v>
      </c>
      <c r="J1854" s="16" t="str">
        <f t="shared" si="57"/>
        <v>NO</v>
      </c>
      <c r="K1854" s="18"/>
      <c r="L1854" s="18"/>
      <c r="M1854" s="18"/>
    </row>
    <row r="1855" spans="1:13" x14ac:dyDescent="0.3">
      <c r="A1855" s="12">
        <v>39766</v>
      </c>
      <c r="B1855">
        <v>16.889999</v>
      </c>
      <c r="C1855">
        <v>17.43</v>
      </c>
      <c r="D1855">
        <v>16.329999999999998</v>
      </c>
      <c r="E1855">
        <v>16.620000999999998</v>
      </c>
      <c r="F1855">
        <v>68825700</v>
      </c>
      <c r="G1855">
        <v>14.603001000000001</v>
      </c>
      <c r="I1855" s="14">
        <f t="shared" si="56"/>
        <v>-0.33279803291850674</v>
      </c>
      <c r="J1855" s="16" t="str">
        <f t="shared" si="57"/>
        <v>NO</v>
      </c>
      <c r="K1855" s="18"/>
      <c r="L1855" s="18"/>
      <c r="M1855" s="18"/>
    </row>
    <row r="1856" spans="1:13" x14ac:dyDescent="0.3">
      <c r="A1856" s="12">
        <v>39765</v>
      </c>
      <c r="B1856">
        <v>16.370000999999998</v>
      </c>
      <c r="C1856">
        <v>17.299999</v>
      </c>
      <c r="D1856">
        <v>15.6</v>
      </c>
      <c r="E1856">
        <v>17.260000000000002</v>
      </c>
      <c r="F1856">
        <v>90296200</v>
      </c>
      <c r="G1856">
        <v>15.165331</v>
      </c>
      <c r="I1856" s="14">
        <f t="shared" si="56"/>
        <v>-0.30036481556546413</v>
      </c>
      <c r="J1856" s="16" t="str">
        <f t="shared" si="57"/>
        <v>NO</v>
      </c>
      <c r="K1856" s="18"/>
      <c r="L1856" s="18"/>
      <c r="M1856" s="18"/>
    </row>
    <row r="1857" spans="1:13" x14ac:dyDescent="0.3">
      <c r="A1857" s="12">
        <v>39764</v>
      </c>
      <c r="B1857">
        <v>16.84</v>
      </c>
      <c r="C1857">
        <v>17.030000999999999</v>
      </c>
      <c r="D1857">
        <v>16.5</v>
      </c>
      <c r="E1857">
        <v>16.549999</v>
      </c>
      <c r="F1857">
        <v>52608100</v>
      </c>
      <c r="G1857">
        <v>14.541494999999999</v>
      </c>
      <c r="I1857" s="14">
        <f t="shared" si="56"/>
        <v>-0.31921021469396194</v>
      </c>
      <c r="J1857" s="16" t="str">
        <f t="shared" si="57"/>
        <v>NO</v>
      </c>
      <c r="K1857" s="18"/>
      <c r="L1857" s="18"/>
      <c r="M1857" s="18"/>
    </row>
    <row r="1858" spans="1:13" x14ac:dyDescent="0.3">
      <c r="A1858" s="12">
        <v>39763</v>
      </c>
      <c r="B1858">
        <v>17.379999000000002</v>
      </c>
      <c r="C1858">
        <v>17.450001</v>
      </c>
      <c r="D1858">
        <v>16.940000999999999</v>
      </c>
      <c r="E1858">
        <v>17.18</v>
      </c>
      <c r="F1858">
        <v>49766000</v>
      </c>
      <c r="G1858">
        <v>15.095039</v>
      </c>
      <c r="I1858" s="14">
        <f t="shared" ref="I1858:I1921" si="58">+(E1858/E1922)-1</f>
        <v>-0.29877551020408166</v>
      </c>
      <c r="J1858" s="16" t="str">
        <f t="shared" ref="J1858:J1921" si="59">+IF(I1858&gt;=0.2,"YES","NO")</f>
        <v>NO</v>
      </c>
      <c r="K1858" s="18"/>
      <c r="L1858" s="18"/>
      <c r="M1858" s="18"/>
    </row>
    <row r="1859" spans="1:13" x14ac:dyDescent="0.3">
      <c r="A1859" s="12">
        <v>39762</v>
      </c>
      <c r="B1859">
        <v>17.950001</v>
      </c>
      <c r="C1859">
        <v>17.98</v>
      </c>
      <c r="D1859">
        <v>17.100000000000001</v>
      </c>
      <c r="E1859">
        <v>17.57</v>
      </c>
      <c r="F1859">
        <v>47597100</v>
      </c>
      <c r="G1859">
        <v>15.437709</v>
      </c>
      <c r="I1859" s="14">
        <f t="shared" si="58"/>
        <v>-0.28635258788169826</v>
      </c>
      <c r="J1859" s="16" t="str">
        <f t="shared" si="59"/>
        <v>NO</v>
      </c>
      <c r="K1859" s="18"/>
      <c r="L1859" s="18"/>
      <c r="M1859" s="18"/>
    </row>
    <row r="1860" spans="1:13" x14ac:dyDescent="0.3">
      <c r="A1860" s="12">
        <v>39759</v>
      </c>
      <c r="B1860">
        <v>17.18</v>
      </c>
      <c r="C1860">
        <v>17.73</v>
      </c>
      <c r="D1860">
        <v>17.129999000000002</v>
      </c>
      <c r="E1860">
        <v>17.579999999999998</v>
      </c>
      <c r="F1860">
        <v>64669200</v>
      </c>
      <c r="G1860">
        <v>15.446495000000001</v>
      </c>
      <c r="I1860" s="14">
        <f t="shared" si="58"/>
        <v>-0.27505154639175267</v>
      </c>
      <c r="J1860" s="16" t="str">
        <f t="shared" si="59"/>
        <v>NO</v>
      </c>
      <c r="K1860" s="18"/>
      <c r="L1860" s="18"/>
      <c r="M1860" s="18"/>
    </row>
    <row r="1861" spans="1:13" x14ac:dyDescent="0.3">
      <c r="A1861" s="12">
        <v>39758</v>
      </c>
      <c r="B1861">
        <v>16.690000999999999</v>
      </c>
      <c r="C1861">
        <v>17.48</v>
      </c>
      <c r="D1861">
        <v>16.670000000000002</v>
      </c>
      <c r="E1861">
        <v>16.940000999999999</v>
      </c>
      <c r="F1861">
        <v>122484300</v>
      </c>
      <c r="G1861">
        <v>14.884166</v>
      </c>
      <c r="I1861" s="14">
        <f t="shared" si="58"/>
        <v>-0.2815945292620865</v>
      </c>
      <c r="J1861" s="16" t="str">
        <f t="shared" si="59"/>
        <v>NO</v>
      </c>
      <c r="K1861" s="18"/>
      <c r="L1861" s="18"/>
      <c r="M1861" s="18"/>
    </row>
    <row r="1862" spans="1:13" x14ac:dyDescent="0.3">
      <c r="A1862" s="12">
        <v>39757</v>
      </c>
      <c r="B1862">
        <v>18.049999</v>
      </c>
      <c r="C1862">
        <v>18.299999</v>
      </c>
      <c r="D1862">
        <v>17.290001</v>
      </c>
      <c r="E1862">
        <v>17.389999</v>
      </c>
      <c r="F1862">
        <v>91260100</v>
      </c>
      <c r="G1862">
        <v>15.279553</v>
      </c>
      <c r="I1862" s="14">
        <f t="shared" si="58"/>
        <v>-0.27329715837860424</v>
      </c>
      <c r="J1862" s="16" t="str">
        <f t="shared" si="59"/>
        <v>NO</v>
      </c>
      <c r="K1862" s="18"/>
      <c r="L1862" s="18"/>
      <c r="M1862" s="18"/>
    </row>
    <row r="1863" spans="1:13" x14ac:dyDescent="0.3">
      <c r="A1863" s="12">
        <v>39756</v>
      </c>
      <c r="B1863">
        <v>17.59</v>
      </c>
      <c r="C1863">
        <v>18.459999</v>
      </c>
      <c r="D1863">
        <v>17.370000999999998</v>
      </c>
      <c r="E1863">
        <v>18.329999999999998</v>
      </c>
      <c r="F1863">
        <v>79952200</v>
      </c>
      <c r="G1863">
        <v>16.105474999999998</v>
      </c>
      <c r="I1863" s="14">
        <f t="shared" si="58"/>
        <v>-0.19072847682119209</v>
      </c>
      <c r="J1863" s="16" t="str">
        <f t="shared" si="59"/>
        <v>NO</v>
      </c>
      <c r="K1863" s="18"/>
      <c r="L1863" s="18"/>
      <c r="M1863" s="18"/>
    </row>
    <row r="1864" spans="1:13" x14ac:dyDescent="0.3">
      <c r="A1864" s="12">
        <v>39755</v>
      </c>
      <c r="B1864">
        <v>17.68</v>
      </c>
      <c r="C1864">
        <v>17.700001</v>
      </c>
      <c r="D1864">
        <v>17</v>
      </c>
      <c r="E1864">
        <v>17.200001</v>
      </c>
      <c r="F1864">
        <v>56927000</v>
      </c>
      <c r="G1864">
        <v>15.112613</v>
      </c>
      <c r="I1864" s="14">
        <f t="shared" si="58"/>
        <v>-0.21782623919963617</v>
      </c>
      <c r="J1864" s="16" t="str">
        <f t="shared" si="59"/>
        <v>NO</v>
      </c>
      <c r="K1864" s="18"/>
      <c r="L1864" s="18"/>
      <c r="M1864" s="18"/>
    </row>
    <row r="1865" spans="1:13" x14ac:dyDescent="0.3">
      <c r="A1865" s="12">
        <v>39752</v>
      </c>
      <c r="B1865">
        <v>17.790001</v>
      </c>
      <c r="C1865">
        <v>17.98</v>
      </c>
      <c r="D1865">
        <v>17.32</v>
      </c>
      <c r="E1865">
        <v>17.77</v>
      </c>
      <c r="F1865">
        <v>82517500</v>
      </c>
      <c r="G1865">
        <v>15.613436999999999</v>
      </c>
      <c r="I1865" s="14">
        <f t="shared" si="58"/>
        <v>-0.19190541155070484</v>
      </c>
      <c r="J1865" s="16" t="str">
        <f t="shared" si="59"/>
        <v>NO</v>
      </c>
      <c r="K1865" s="18"/>
      <c r="L1865" s="18"/>
      <c r="M1865" s="18"/>
    </row>
    <row r="1866" spans="1:13" x14ac:dyDescent="0.3">
      <c r="A1866" s="12">
        <v>39751</v>
      </c>
      <c r="B1866">
        <v>18.290001</v>
      </c>
      <c r="C1866">
        <v>18.32</v>
      </c>
      <c r="D1866">
        <v>17.5</v>
      </c>
      <c r="E1866">
        <v>17.790001</v>
      </c>
      <c r="F1866">
        <v>67607100</v>
      </c>
      <c r="G1866">
        <v>15.631011000000001</v>
      </c>
      <c r="I1866" s="14">
        <f t="shared" si="58"/>
        <v>-0.19099586175534322</v>
      </c>
      <c r="J1866" s="16" t="str">
        <f t="shared" si="59"/>
        <v>NO</v>
      </c>
      <c r="K1866" s="18"/>
      <c r="L1866" s="18"/>
      <c r="M1866" s="18"/>
    </row>
    <row r="1867" spans="1:13" x14ac:dyDescent="0.3">
      <c r="A1867" s="12">
        <v>39750</v>
      </c>
      <c r="B1867">
        <v>17.969999000000001</v>
      </c>
      <c r="C1867">
        <v>18.700001</v>
      </c>
      <c r="D1867">
        <v>17.600000000000001</v>
      </c>
      <c r="E1867">
        <v>17.870000999999998</v>
      </c>
      <c r="F1867">
        <v>72619800</v>
      </c>
      <c r="G1867">
        <v>15.701302</v>
      </c>
      <c r="I1867" s="14">
        <f t="shared" si="58"/>
        <v>-0.19395575101488516</v>
      </c>
      <c r="J1867" s="16" t="str">
        <f t="shared" si="59"/>
        <v>NO</v>
      </c>
      <c r="K1867" s="18"/>
      <c r="L1867" s="18"/>
      <c r="M1867" s="18"/>
    </row>
    <row r="1868" spans="1:13" x14ac:dyDescent="0.3">
      <c r="A1868" s="12">
        <v>39749</v>
      </c>
      <c r="B1868">
        <v>16.760000000000002</v>
      </c>
      <c r="C1868">
        <v>18.350000000000001</v>
      </c>
      <c r="D1868">
        <v>16.450001</v>
      </c>
      <c r="E1868">
        <v>18.309999000000001</v>
      </c>
      <c r="F1868">
        <v>88690300</v>
      </c>
      <c r="G1868">
        <v>16.087902</v>
      </c>
      <c r="I1868" s="14">
        <f t="shared" si="58"/>
        <v>-0.18331851025869761</v>
      </c>
      <c r="J1868" s="16" t="str">
        <f t="shared" si="59"/>
        <v>NO</v>
      </c>
      <c r="K1868" s="18"/>
      <c r="L1868" s="18"/>
      <c r="M1868" s="18"/>
    </row>
    <row r="1869" spans="1:13" x14ac:dyDescent="0.3">
      <c r="A1869" s="12">
        <v>39748</v>
      </c>
      <c r="B1869">
        <v>16.09</v>
      </c>
      <c r="C1869">
        <v>17.190000999999999</v>
      </c>
      <c r="D1869">
        <v>16.02</v>
      </c>
      <c r="E1869">
        <v>16.09</v>
      </c>
      <c r="F1869">
        <v>65715900</v>
      </c>
      <c r="G1869">
        <v>14.137321999999999</v>
      </c>
      <c r="I1869" s="14">
        <f t="shared" si="58"/>
        <v>-0.26797088262056412</v>
      </c>
      <c r="J1869" s="16" t="str">
        <f t="shared" si="59"/>
        <v>NO</v>
      </c>
      <c r="K1869" s="18"/>
      <c r="L1869" s="18"/>
      <c r="M1869" s="18"/>
    </row>
    <row r="1870" spans="1:13" x14ac:dyDescent="0.3">
      <c r="A1870" s="12">
        <v>39745</v>
      </c>
      <c r="B1870">
        <v>16.079999999999998</v>
      </c>
      <c r="C1870">
        <v>16.93</v>
      </c>
      <c r="D1870">
        <v>15.9</v>
      </c>
      <c r="E1870">
        <v>16.309999000000001</v>
      </c>
      <c r="F1870">
        <v>88646000</v>
      </c>
      <c r="G1870">
        <v>14.330622</v>
      </c>
      <c r="I1870" s="14">
        <f t="shared" si="58"/>
        <v>-0.2728489077128845</v>
      </c>
      <c r="J1870" s="16" t="str">
        <f t="shared" si="59"/>
        <v>NO</v>
      </c>
      <c r="K1870" s="18"/>
      <c r="L1870" s="18"/>
      <c r="M1870" s="18"/>
    </row>
    <row r="1871" spans="1:13" x14ac:dyDescent="0.3">
      <c r="A1871" s="12">
        <v>39744</v>
      </c>
      <c r="B1871">
        <v>17.25</v>
      </c>
      <c r="C1871">
        <v>17.879999000000002</v>
      </c>
      <c r="D1871">
        <v>16.459999</v>
      </c>
      <c r="E1871">
        <v>17.239999999999998</v>
      </c>
      <c r="F1871">
        <v>85364300</v>
      </c>
      <c r="G1871">
        <v>15.147757</v>
      </c>
      <c r="I1871" s="14">
        <f t="shared" si="58"/>
        <v>-0.20772058823529427</v>
      </c>
      <c r="J1871" s="16" t="str">
        <f t="shared" si="59"/>
        <v>NO</v>
      </c>
      <c r="K1871" s="18"/>
      <c r="L1871" s="18"/>
      <c r="M1871" s="18"/>
    </row>
    <row r="1872" spans="1:13" x14ac:dyDescent="0.3">
      <c r="A1872" s="12">
        <v>39743</v>
      </c>
      <c r="B1872">
        <v>17.34</v>
      </c>
      <c r="C1872">
        <v>17.84</v>
      </c>
      <c r="D1872">
        <v>16.809999000000001</v>
      </c>
      <c r="E1872">
        <v>17.41</v>
      </c>
      <c r="F1872">
        <v>75828000</v>
      </c>
      <c r="G1872">
        <v>15.297126</v>
      </c>
      <c r="I1872" s="14">
        <f t="shared" si="58"/>
        <v>-0.21470455570590896</v>
      </c>
      <c r="J1872" s="16" t="str">
        <f t="shared" si="59"/>
        <v>NO</v>
      </c>
      <c r="K1872" s="18"/>
      <c r="L1872" s="18"/>
      <c r="M1872" s="18"/>
    </row>
    <row r="1873" spans="1:13" x14ac:dyDescent="0.3">
      <c r="A1873" s="12">
        <v>39742</v>
      </c>
      <c r="B1873">
        <v>18.700001</v>
      </c>
      <c r="C1873">
        <v>18.889999</v>
      </c>
      <c r="D1873">
        <v>17.75</v>
      </c>
      <c r="E1873">
        <v>17.860001</v>
      </c>
      <c r="F1873">
        <v>75117600</v>
      </c>
      <c r="G1873">
        <v>15.692515</v>
      </c>
      <c r="I1873" s="14">
        <f t="shared" si="58"/>
        <v>-0.18447484018264837</v>
      </c>
      <c r="J1873" s="16" t="str">
        <f t="shared" si="59"/>
        <v>NO</v>
      </c>
      <c r="K1873" s="18"/>
      <c r="L1873" s="18"/>
      <c r="M1873" s="18"/>
    </row>
    <row r="1874" spans="1:13" x14ac:dyDescent="0.3">
      <c r="A1874" s="12">
        <v>39741</v>
      </c>
      <c r="B1874">
        <v>18.350000000000001</v>
      </c>
      <c r="C1874">
        <v>19.010000000000002</v>
      </c>
      <c r="D1874">
        <v>17.809999000000001</v>
      </c>
      <c r="E1874">
        <v>18.959999</v>
      </c>
      <c r="F1874">
        <v>66688900</v>
      </c>
      <c r="G1874">
        <v>16.659018</v>
      </c>
      <c r="I1874" s="14">
        <f t="shared" si="58"/>
        <v>-0.13186817765567771</v>
      </c>
      <c r="J1874" s="16" t="str">
        <f t="shared" si="59"/>
        <v>NO</v>
      </c>
      <c r="K1874" s="18"/>
      <c r="L1874" s="18"/>
      <c r="M1874" s="18"/>
    </row>
    <row r="1875" spans="1:13" x14ac:dyDescent="0.3">
      <c r="A1875" s="12">
        <v>39738</v>
      </c>
      <c r="B1875">
        <v>17.32</v>
      </c>
      <c r="C1875">
        <v>19.549999</v>
      </c>
      <c r="D1875">
        <v>16.93</v>
      </c>
      <c r="E1875">
        <v>17.91</v>
      </c>
      <c r="F1875">
        <v>83475500</v>
      </c>
      <c r="G1875">
        <v>15.736446000000001</v>
      </c>
      <c r="I1875" s="14">
        <f t="shared" si="58"/>
        <v>-0.17313019390581719</v>
      </c>
      <c r="J1875" s="16" t="str">
        <f t="shared" si="59"/>
        <v>NO</v>
      </c>
      <c r="K1875" s="18"/>
      <c r="L1875" s="18"/>
      <c r="M1875" s="18"/>
    </row>
    <row r="1876" spans="1:13" x14ac:dyDescent="0.3">
      <c r="A1876" s="12">
        <v>39737</v>
      </c>
      <c r="B1876">
        <v>16.719999000000001</v>
      </c>
      <c r="C1876">
        <v>17.75</v>
      </c>
      <c r="D1876">
        <v>16.200001</v>
      </c>
      <c r="E1876">
        <v>17.75</v>
      </c>
      <c r="F1876">
        <v>104415000</v>
      </c>
      <c r="G1876">
        <v>15.595864000000001</v>
      </c>
      <c r="I1876" s="14">
        <f t="shared" si="58"/>
        <v>-0.17518587360594795</v>
      </c>
      <c r="J1876" s="16" t="str">
        <f t="shared" si="59"/>
        <v>NO</v>
      </c>
      <c r="K1876" s="18"/>
      <c r="L1876" s="18"/>
      <c r="M1876" s="18"/>
    </row>
    <row r="1877" spans="1:13" x14ac:dyDescent="0.3">
      <c r="A1877" s="12">
        <v>39736</v>
      </c>
      <c r="B1877">
        <v>18.170000000000002</v>
      </c>
      <c r="C1877">
        <v>18.209999</v>
      </c>
      <c r="D1877">
        <v>16.5</v>
      </c>
      <c r="E1877">
        <v>16.57</v>
      </c>
      <c r="F1877">
        <v>94666400</v>
      </c>
      <c r="G1877">
        <v>14.559068</v>
      </c>
      <c r="I1877" s="14">
        <f t="shared" si="58"/>
        <v>-0.21469194312796214</v>
      </c>
      <c r="J1877" s="16" t="str">
        <f t="shared" si="59"/>
        <v>NO</v>
      </c>
      <c r="K1877" s="18"/>
      <c r="L1877" s="18"/>
      <c r="M1877" s="18"/>
    </row>
    <row r="1878" spans="1:13" x14ac:dyDescent="0.3">
      <c r="A1878" s="12">
        <v>39735</v>
      </c>
      <c r="B1878">
        <v>19.91</v>
      </c>
      <c r="C1878">
        <v>20.149999999999999</v>
      </c>
      <c r="D1878">
        <v>18.030000999999999</v>
      </c>
      <c r="E1878">
        <v>18.540001</v>
      </c>
      <c r="F1878">
        <v>86420900</v>
      </c>
      <c r="G1878">
        <v>16.289991000000001</v>
      </c>
      <c r="I1878" s="14">
        <f t="shared" si="58"/>
        <v>-0.11882128712826578</v>
      </c>
      <c r="J1878" s="16" t="str">
        <f t="shared" si="59"/>
        <v>NO</v>
      </c>
      <c r="K1878" s="18"/>
      <c r="L1878" s="18"/>
      <c r="M1878" s="18"/>
    </row>
    <row r="1879" spans="1:13" x14ac:dyDescent="0.3">
      <c r="A1879" s="12">
        <v>39734</v>
      </c>
      <c r="B1879">
        <v>18.27</v>
      </c>
      <c r="C1879">
        <v>19.299999</v>
      </c>
      <c r="D1879">
        <v>17.799999</v>
      </c>
      <c r="E1879">
        <v>19.27</v>
      </c>
      <c r="F1879">
        <v>72700100</v>
      </c>
      <c r="G1879">
        <v>16.931398000000002</v>
      </c>
      <c r="I1879" s="14">
        <f t="shared" si="58"/>
        <v>-9.5305121845310925E-2</v>
      </c>
      <c r="J1879" s="16" t="str">
        <f t="shared" si="59"/>
        <v>NO</v>
      </c>
      <c r="K1879" s="18"/>
      <c r="L1879" s="18"/>
      <c r="M1879" s="18"/>
    </row>
    <row r="1880" spans="1:13" x14ac:dyDescent="0.3">
      <c r="A1880" s="12">
        <v>39731</v>
      </c>
      <c r="B1880">
        <v>16.489999999999998</v>
      </c>
      <c r="C1880">
        <v>18.219999000000001</v>
      </c>
      <c r="D1880">
        <v>16.290001</v>
      </c>
      <c r="E1880">
        <v>17.23</v>
      </c>
      <c r="F1880">
        <v>137032200</v>
      </c>
      <c r="G1880">
        <v>15.138971</v>
      </c>
      <c r="I1880" s="14">
        <f t="shared" si="58"/>
        <v>-0.21035747021081574</v>
      </c>
      <c r="J1880" s="16" t="str">
        <f t="shared" si="59"/>
        <v>NO</v>
      </c>
      <c r="K1880" s="18"/>
      <c r="L1880" s="18"/>
      <c r="M1880" s="18"/>
    </row>
    <row r="1881" spans="1:13" x14ac:dyDescent="0.3">
      <c r="A1881" s="12">
        <v>39730</v>
      </c>
      <c r="B1881">
        <v>18.829999999999998</v>
      </c>
      <c r="C1881">
        <v>18.889999</v>
      </c>
      <c r="D1881">
        <v>16.940000999999999</v>
      </c>
      <c r="E1881">
        <v>17.190000999999999</v>
      </c>
      <c r="F1881">
        <v>99112600</v>
      </c>
      <c r="G1881">
        <v>15.103826</v>
      </c>
      <c r="I1881" s="14">
        <f t="shared" si="58"/>
        <v>-0.22322630922848219</v>
      </c>
      <c r="J1881" s="16" t="str">
        <f t="shared" si="59"/>
        <v>NO</v>
      </c>
      <c r="K1881" s="18"/>
      <c r="L1881" s="18"/>
      <c r="M1881" s="18"/>
    </row>
    <row r="1882" spans="1:13" x14ac:dyDescent="0.3">
      <c r="A1882" s="12">
        <v>39729</v>
      </c>
      <c r="B1882">
        <v>18.02</v>
      </c>
      <c r="C1882">
        <v>19.600000000000001</v>
      </c>
      <c r="D1882">
        <v>17.799999</v>
      </c>
      <c r="E1882">
        <v>18.34</v>
      </c>
      <c r="F1882">
        <v>130018800</v>
      </c>
      <c r="G1882">
        <v>16.114262</v>
      </c>
      <c r="I1882" s="14">
        <f t="shared" si="58"/>
        <v>-0.15013901760889703</v>
      </c>
      <c r="J1882" s="16" t="str">
        <f t="shared" si="59"/>
        <v>NO</v>
      </c>
      <c r="K1882" s="18"/>
      <c r="L1882" s="18"/>
      <c r="M1882" s="18"/>
    </row>
    <row r="1883" spans="1:13" x14ac:dyDescent="0.3">
      <c r="A1883" s="12">
        <v>39728</v>
      </c>
      <c r="B1883">
        <v>20.57</v>
      </c>
      <c r="C1883">
        <v>20.91</v>
      </c>
      <c r="D1883">
        <v>18.75</v>
      </c>
      <c r="E1883">
        <v>18.84</v>
      </c>
      <c r="F1883">
        <v>104679700</v>
      </c>
      <c r="G1883">
        <v>16.553581999999999</v>
      </c>
      <c r="I1883" s="14">
        <f t="shared" si="58"/>
        <v>-0.17657339058450139</v>
      </c>
      <c r="J1883" s="16" t="str">
        <f t="shared" si="59"/>
        <v>NO</v>
      </c>
      <c r="K1883" s="18"/>
      <c r="L1883" s="18"/>
      <c r="M1883" s="18"/>
    </row>
    <row r="1884" spans="1:13" x14ac:dyDescent="0.3">
      <c r="A1884" s="12">
        <v>39727</v>
      </c>
      <c r="B1884">
        <v>20.389999</v>
      </c>
      <c r="C1884">
        <v>20.969999000000001</v>
      </c>
      <c r="D1884">
        <v>19.309999000000001</v>
      </c>
      <c r="E1884">
        <v>20.459999</v>
      </c>
      <c r="F1884">
        <v>105324200</v>
      </c>
      <c r="G1884">
        <v>17.976977999999999</v>
      </c>
      <c r="I1884" s="14">
        <f t="shared" si="58"/>
        <v>-9.3486973859104983E-2</v>
      </c>
      <c r="J1884" s="16" t="str">
        <f t="shared" si="59"/>
        <v>NO</v>
      </c>
      <c r="K1884" s="18"/>
      <c r="L1884" s="18"/>
      <c r="M1884" s="18"/>
    </row>
    <row r="1885" spans="1:13" x14ac:dyDescent="0.3">
      <c r="A1885" s="12">
        <v>39724</v>
      </c>
      <c r="B1885">
        <v>21.139999</v>
      </c>
      <c r="C1885">
        <v>22.4</v>
      </c>
      <c r="D1885">
        <v>21.129999000000002</v>
      </c>
      <c r="E1885">
        <v>21.25</v>
      </c>
      <c r="F1885">
        <v>73504000</v>
      </c>
      <c r="G1885">
        <v>18.671105000000001</v>
      </c>
      <c r="I1885" s="14">
        <f t="shared" si="58"/>
        <v>-8.0882392695398209E-2</v>
      </c>
      <c r="J1885" s="16" t="str">
        <f t="shared" si="59"/>
        <v>NO</v>
      </c>
      <c r="K1885" s="18"/>
      <c r="L1885" s="18"/>
      <c r="M1885" s="18"/>
    </row>
    <row r="1886" spans="1:13" x14ac:dyDescent="0.3">
      <c r="A1886" s="12">
        <v>39723</v>
      </c>
      <c r="B1886">
        <v>21.950001</v>
      </c>
      <c r="C1886">
        <v>21.99</v>
      </c>
      <c r="D1886">
        <v>21.049999</v>
      </c>
      <c r="E1886">
        <v>21.200001</v>
      </c>
      <c r="F1886">
        <v>61925200</v>
      </c>
      <c r="G1886">
        <v>18.627174</v>
      </c>
      <c r="I1886" s="14">
        <f t="shared" si="58"/>
        <v>-7.1803809106830152E-2</v>
      </c>
      <c r="J1886" s="16" t="str">
        <f t="shared" si="59"/>
        <v>NO</v>
      </c>
      <c r="K1886" s="18"/>
      <c r="L1886" s="18"/>
      <c r="M1886" s="18"/>
    </row>
    <row r="1887" spans="1:13" x14ac:dyDescent="0.3">
      <c r="A1887" s="12">
        <v>39722</v>
      </c>
      <c r="B1887">
        <v>22.25</v>
      </c>
      <c r="C1887">
        <v>22.440000999999999</v>
      </c>
      <c r="D1887">
        <v>21.75</v>
      </c>
      <c r="E1887">
        <v>21.950001</v>
      </c>
      <c r="F1887">
        <v>52085000</v>
      </c>
      <c r="G1887">
        <v>19.286154</v>
      </c>
      <c r="I1887" s="14">
        <f t="shared" si="58"/>
        <v>-5.1835809935205091E-2</v>
      </c>
      <c r="J1887" s="16" t="str">
        <f t="shared" si="59"/>
        <v>NO</v>
      </c>
      <c r="K1887" s="18"/>
      <c r="L1887" s="18"/>
      <c r="M1887" s="18"/>
    </row>
    <row r="1888" spans="1:13" x14ac:dyDescent="0.3">
      <c r="A1888" s="12">
        <v>39721</v>
      </c>
      <c r="B1888">
        <v>22.25</v>
      </c>
      <c r="C1888">
        <v>22.610001</v>
      </c>
      <c r="D1888">
        <v>21.84</v>
      </c>
      <c r="E1888">
        <v>22.559999000000001</v>
      </c>
      <c r="F1888">
        <v>60991400</v>
      </c>
      <c r="G1888">
        <v>19.822123000000001</v>
      </c>
      <c r="I1888" s="14">
        <f t="shared" si="58"/>
        <v>-3.0094625967325928E-2</v>
      </c>
      <c r="J1888" s="16" t="str">
        <f t="shared" si="59"/>
        <v>NO</v>
      </c>
      <c r="K1888" s="18"/>
      <c r="L1888" s="18"/>
      <c r="M1888" s="18"/>
    </row>
    <row r="1889" spans="1:13" x14ac:dyDescent="0.3">
      <c r="A1889" s="12">
        <v>39720</v>
      </c>
      <c r="B1889">
        <v>23.290001</v>
      </c>
      <c r="C1889">
        <v>23.540001</v>
      </c>
      <c r="D1889">
        <v>21.43</v>
      </c>
      <c r="E1889">
        <v>21.790001</v>
      </c>
      <c r="F1889">
        <v>86481900</v>
      </c>
      <c r="G1889">
        <v>19.145572000000001</v>
      </c>
      <c r="I1889" s="14">
        <f t="shared" si="58"/>
        <v>-7.7085977251758697E-2</v>
      </c>
      <c r="J1889" s="16" t="str">
        <f t="shared" si="59"/>
        <v>NO</v>
      </c>
      <c r="K1889" s="18"/>
      <c r="L1889" s="18"/>
      <c r="M1889" s="18"/>
    </row>
    <row r="1890" spans="1:13" x14ac:dyDescent="0.3">
      <c r="A1890" s="12">
        <v>39717</v>
      </c>
      <c r="B1890">
        <v>22.92</v>
      </c>
      <c r="C1890">
        <v>24</v>
      </c>
      <c r="D1890">
        <v>22.870000999999998</v>
      </c>
      <c r="E1890">
        <v>23.82</v>
      </c>
      <c r="F1890">
        <v>59235700</v>
      </c>
      <c r="G1890">
        <v>20.929210000000001</v>
      </c>
      <c r="I1890" s="14">
        <f t="shared" si="58"/>
        <v>0</v>
      </c>
      <c r="J1890" s="16" t="str">
        <f t="shared" si="59"/>
        <v>NO</v>
      </c>
      <c r="K1890" s="18"/>
      <c r="L1890" s="18"/>
      <c r="M1890" s="18"/>
    </row>
    <row r="1891" spans="1:13" x14ac:dyDescent="0.3">
      <c r="A1891" s="12">
        <v>39716</v>
      </c>
      <c r="B1891">
        <v>23.059999000000001</v>
      </c>
      <c r="C1891">
        <v>23.9</v>
      </c>
      <c r="D1891">
        <v>22.950001</v>
      </c>
      <c r="E1891">
        <v>23.48</v>
      </c>
      <c r="F1891">
        <v>57642000</v>
      </c>
      <c r="G1891">
        <v>20.630472000000001</v>
      </c>
      <c r="I1891" s="14">
        <f t="shared" si="58"/>
        <v>-4.9392751036730687E-2</v>
      </c>
      <c r="J1891" s="16" t="str">
        <f t="shared" si="59"/>
        <v>NO</v>
      </c>
      <c r="K1891" s="18"/>
      <c r="L1891" s="18"/>
      <c r="M1891" s="18"/>
    </row>
    <row r="1892" spans="1:13" x14ac:dyDescent="0.3">
      <c r="A1892" s="12">
        <v>39715</v>
      </c>
      <c r="B1892">
        <v>22.82</v>
      </c>
      <c r="C1892">
        <v>23.209999</v>
      </c>
      <c r="D1892">
        <v>22.58</v>
      </c>
      <c r="E1892">
        <v>22.799999</v>
      </c>
      <c r="F1892">
        <v>43060600</v>
      </c>
      <c r="G1892">
        <v>20.032997000000002</v>
      </c>
      <c r="I1892" s="14">
        <f t="shared" si="58"/>
        <v>-6.8627491830065335E-2</v>
      </c>
      <c r="J1892" s="16" t="str">
        <f t="shared" si="59"/>
        <v>NO</v>
      </c>
      <c r="K1892" s="18"/>
      <c r="L1892" s="18"/>
      <c r="M1892" s="18"/>
    </row>
    <row r="1893" spans="1:13" x14ac:dyDescent="0.3">
      <c r="A1893" s="12">
        <v>39714</v>
      </c>
      <c r="B1893">
        <v>23.309999000000001</v>
      </c>
      <c r="C1893">
        <v>23.5</v>
      </c>
      <c r="D1893">
        <v>22.66</v>
      </c>
      <c r="E1893">
        <v>22.73</v>
      </c>
      <c r="F1893">
        <v>46356500</v>
      </c>
      <c r="G1893">
        <v>19.971492000000001</v>
      </c>
      <c r="I1893" s="14">
        <f t="shared" si="58"/>
        <v>-7.4134381838467656E-2</v>
      </c>
      <c r="J1893" s="16" t="str">
        <f t="shared" si="59"/>
        <v>NO</v>
      </c>
      <c r="K1893" s="18"/>
      <c r="L1893" s="18"/>
      <c r="M1893" s="18"/>
    </row>
    <row r="1894" spans="1:13" x14ac:dyDescent="0.3">
      <c r="A1894" s="12">
        <v>39713</v>
      </c>
      <c r="B1894">
        <v>23.9</v>
      </c>
      <c r="C1894">
        <v>24.200001</v>
      </c>
      <c r="D1894">
        <v>23.040001</v>
      </c>
      <c r="E1894">
        <v>23.110001</v>
      </c>
      <c r="F1894">
        <v>52677200</v>
      </c>
      <c r="G1894">
        <v>20.305375999999999</v>
      </c>
      <c r="I1894" s="14">
        <f t="shared" si="58"/>
        <v>-6.2094077195376518E-2</v>
      </c>
      <c r="J1894" s="16" t="str">
        <f t="shared" si="59"/>
        <v>NO</v>
      </c>
      <c r="K1894" s="18"/>
      <c r="L1894" s="18"/>
      <c r="M1894" s="18"/>
    </row>
    <row r="1895" spans="1:13" x14ac:dyDescent="0.3">
      <c r="A1895" s="12">
        <v>39710</v>
      </c>
      <c r="B1895">
        <v>24.290001</v>
      </c>
      <c r="C1895">
        <v>24.299999</v>
      </c>
      <c r="D1895">
        <v>24.290001</v>
      </c>
      <c r="E1895">
        <v>24.290001</v>
      </c>
      <c r="F1895">
        <v>922900</v>
      </c>
      <c r="G1895">
        <v>21.342172000000001</v>
      </c>
      <c r="I1895" s="14">
        <f t="shared" si="58"/>
        <v>-4.8197452978056443E-2</v>
      </c>
      <c r="J1895" s="16" t="str">
        <f t="shared" si="59"/>
        <v>NO</v>
      </c>
      <c r="K1895" s="18"/>
      <c r="L1895" s="18"/>
      <c r="M1895" s="18"/>
    </row>
    <row r="1896" spans="1:13" x14ac:dyDescent="0.3">
      <c r="A1896" s="12">
        <v>39709</v>
      </c>
      <c r="B1896">
        <v>22.24</v>
      </c>
      <c r="C1896">
        <v>23.25</v>
      </c>
      <c r="D1896">
        <v>21.85</v>
      </c>
      <c r="E1896">
        <v>22.799999</v>
      </c>
      <c r="F1896">
        <v>83355900</v>
      </c>
      <c r="G1896">
        <v>20.032997000000002</v>
      </c>
      <c r="I1896" s="14">
        <f t="shared" si="58"/>
        <v>-9.8101341056117786E-2</v>
      </c>
      <c r="J1896" s="16" t="str">
        <f t="shared" si="59"/>
        <v>NO</v>
      </c>
      <c r="K1896" s="18"/>
      <c r="L1896" s="18"/>
      <c r="M1896" s="18"/>
    </row>
    <row r="1897" spans="1:13" x14ac:dyDescent="0.3">
      <c r="A1897" s="12">
        <v>39708</v>
      </c>
      <c r="B1897">
        <v>22.49</v>
      </c>
      <c r="C1897">
        <v>23.040001</v>
      </c>
      <c r="D1897">
        <v>21.77</v>
      </c>
      <c r="E1897">
        <v>21.799999</v>
      </c>
      <c r="F1897">
        <v>69539100</v>
      </c>
      <c r="G1897">
        <v>19.154356</v>
      </c>
      <c r="I1897" s="14">
        <f t="shared" si="58"/>
        <v>-0.16056989451559089</v>
      </c>
      <c r="J1897" s="16" t="str">
        <f t="shared" si="59"/>
        <v>NO</v>
      </c>
      <c r="K1897" s="18"/>
      <c r="L1897" s="18"/>
      <c r="M1897" s="18"/>
    </row>
    <row r="1898" spans="1:13" x14ac:dyDescent="0.3">
      <c r="A1898" s="12">
        <v>39707</v>
      </c>
      <c r="B1898">
        <v>21.799999</v>
      </c>
      <c r="C1898">
        <v>23.139999</v>
      </c>
      <c r="D1898">
        <v>21.74</v>
      </c>
      <c r="E1898">
        <v>22.799999</v>
      </c>
      <c r="F1898">
        <v>81074300</v>
      </c>
      <c r="G1898">
        <v>20.032997000000002</v>
      </c>
      <c r="I1898" s="14">
        <f t="shared" si="58"/>
        <v>-0.13208987438142372</v>
      </c>
      <c r="J1898" s="16" t="str">
        <f t="shared" si="59"/>
        <v>NO</v>
      </c>
      <c r="K1898" s="18"/>
      <c r="L1898" s="18"/>
      <c r="M1898" s="18"/>
    </row>
    <row r="1899" spans="1:13" x14ac:dyDescent="0.3">
      <c r="A1899" s="12">
        <v>39706</v>
      </c>
      <c r="B1899">
        <v>22.610001</v>
      </c>
      <c r="C1899">
        <v>23.33</v>
      </c>
      <c r="D1899">
        <v>22.360001</v>
      </c>
      <c r="E1899">
        <v>22.379999000000002</v>
      </c>
      <c r="F1899">
        <v>55857400</v>
      </c>
      <c r="G1899">
        <v>19.663968000000001</v>
      </c>
      <c r="I1899" s="14">
        <f t="shared" si="58"/>
        <v>-0.15130837499778615</v>
      </c>
      <c r="J1899" s="16" t="str">
        <f t="shared" si="59"/>
        <v>NO</v>
      </c>
      <c r="K1899" s="18"/>
      <c r="L1899" s="18"/>
      <c r="M1899" s="18"/>
    </row>
    <row r="1900" spans="1:13" x14ac:dyDescent="0.3">
      <c r="A1900" s="12">
        <v>39703</v>
      </c>
      <c r="B1900">
        <v>22.870000999999998</v>
      </c>
      <c r="C1900">
        <v>23.59</v>
      </c>
      <c r="D1900">
        <v>22.610001</v>
      </c>
      <c r="E1900">
        <v>23.459999</v>
      </c>
      <c r="F1900">
        <v>50770000</v>
      </c>
      <c r="G1900">
        <v>20.612898999999999</v>
      </c>
      <c r="I1900" s="14">
        <f t="shared" si="58"/>
        <v>-9.6302006791294525E-2</v>
      </c>
      <c r="J1900" s="16" t="str">
        <f t="shared" si="59"/>
        <v>NO</v>
      </c>
      <c r="K1900" s="18"/>
      <c r="L1900" s="18"/>
      <c r="M1900" s="18"/>
    </row>
    <row r="1901" spans="1:13" x14ac:dyDescent="0.3">
      <c r="A1901" s="12">
        <v>39702</v>
      </c>
      <c r="B1901">
        <v>22.68</v>
      </c>
      <c r="C1901">
        <v>23.059999000000001</v>
      </c>
      <c r="D1901">
        <v>22.389999</v>
      </c>
      <c r="E1901">
        <v>23.049999</v>
      </c>
      <c r="F1901">
        <v>46188400</v>
      </c>
      <c r="G1901">
        <v>20.252656999999999</v>
      </c>
      <c r="I1901" s="14">
        <f t="shared" si="58"/>
        <v>-0.10136456140350869</v>
      </c>
      <c r="J1901" s="16" t="str">
        <f t="shared" si="59"/>
        <v>NO</v>
      </c>
      <c r="K1901" s="18"/>
      <c r="L1901" s="18"/>
      <c r="M1901" s="18"/>
    </row>
    <row r="1902" spans="1:13" x14ac:dyDescent="0.3">
      <c r="A1902" s="12">
        <v>39701</v>
      </c>
      <c r="B1902">
        <v>23.23</v>
      </c>
      <c r="C1902">
        <v>23.32</v>
      </c>
      <c r="D1902">
        <v>22.969999000000001</v>
      </c>
      <c r="E1902">
        <v>22.99</v>
      </c>
      <c r="F1902">
        <v>38934800</v>
      </c>
      <c r="G1902">
        <v>20.199939000000001</v>
      </c>
      <c r="I1902" s="14">
        <f t="shared" si="58"/>
        <v>-0.12784525311664452</v>
      </c>
      <c r="J1902" s="16" t="str">
        <f t="shared" si="59"/>
        <v>NO</v>
      </c>
      <c r="K1902" s="18"/>
      <c r="L1902" s="18"/>
      <c r="M1902" s="18"/>
    </row>
    <row r="1903" spans="1:13" x14ac:dyDescent="0.3">
      <c r="A1903" s="12">
        <v>39700</v>
      </c>
      <c r="B1903">
        <v>23.42</v>
      </c>
      <c r="C1903">
        <v>23.58</v>
      </c>
      <c r="D1903">
        <v>22.91</v>
      </c>
      <c r="E1903">
        <v>22.969999000000001</v>
      </c>
      <c r="F1903">
        <v>71096300</v>
      </c>
      <c r="G1903">
        <v>20.182365999999998</v>
      </c>
      <c r="I1903" s="14">
        <f t="shared" si="58"/>
        <v>-0.13091188043889512</v>
      </c>
      <c r="J1903" s="16" t="str">
        <f t="shared" si="59"/>
        <v>NO</v>
      </c>
      <c r="K1903" s="18"/>
      <c r="L1903" s="18"/>
      <c r="M1903" s="18"/>
    </row>
    <row r="1904" spans="1:13" x14ac:dyDescent="0.3">
      <c r="A1904" s="12">
        <v>39699</v>
      </c>
      <c r="B1904">
        <v>22.780000999999999</v>
      </c>
      <c r="C1904">
        <v>23.440000999999999</v>
      </c>
      <c r="D1904">
        <v>22.43</v>
      </c>
      <c r="E1904">
        <v>23.370000999999998</v>
      </c>
      <c r="F1904">
        <v>66139800</v>
      </c>
      <c r="G1904">
        <v>20.533823000000002</v>
      </c>
      <c r="I1904" s="14">
        <f t="shared" si="58"/>
        <v>-0.11944234666758313</v>
      </c>
      <c r="J1904" s="16" t="str">
        <f t="shared" si="59"/>
        <v>NO</v>
      </c>
      <c r="K1904" s="18"/>
      <c r="L1904" s="18"/>
      <c r="M1904" s="18"/>
    </row>
    <row r="1905" spans="1:13" x14ac:dyDescent="0.3">
      <c r="A1905" s="12">
        <v>39696</v>
      </c>
      <c r="B1905">
        <v>22.09</v>
      </c>
      <c r="C1905">
        <v>22.67</v>
      </c>
      <c r="D1905">
        <v>22.07</v>
      </c>
      <c r="E1905">
        <v>22.26</v>
      </c>
      <c r="F1905">
        <v>46163100</v>
      </c>
      <c r="G1905">
        <v>19.558532</v>
      </c>
      <c r="I1905" s="14">
        <f t="shared" si="58"/>
        <v>-0.1917211622468713</v>
      </c>
      <c r="J1905" s="16" t="str">
        <f t="shared" si="59"/>
        <v>NO</v>
      </c>
      <c r="K1905" s="18"/>
      <c r="L1905" s="18"/>
      <c r="M1905" s="18"/>
    </row>
    <row r="1906" spans="1:13" x14ac:dyDescent="0.3">
      <c r="A1906" s="12">
        <v>39695</v>
      </c>
      <c r="B1906">
        <v>22.790001</v>
      </c>
      <c r="C1906">
        <v>22.799999</v>
      </c>
      <c r="D1906">
        <v>22.16</v>
      </c>
      <c r="E1906">
        <v>22.280000999999999</v>
      </c>
      <c r="F1906">
        <v>64083100</v>
      </c>
      <c r="G1906">
        <v>19.576104999999998</v>
      </c>
      <c r="I1906" s="14">
        <f t="shared" si="58"/>
        <v>-0.16741401345291484</v>
      </c>
      <c r="J1906" s="16" t="str">
        <f t="shared" si="59"/>
        <v>NO</v>
      </c>
      <c r="K1906" s="18"/>
      <c r="L1906" s="18"/>
      <c r="M1906" s="18"/>
    </row>
    <row r="1907" spans="1:13" x14ac:dyDescent="0.3">
      <c r="A1907" s="12">
        <v>39694</v>
      </c>
      <c r="B1907">
        <v>23.74</v>
      </c>
      <c r="C1907">
        <v>23.74</v>
      </c>
      <c r="D1907">
        <v>23.15</v>
      </c>
      <c r="E1907">
        <v>23.309999000000001</v>
      </c>
      <c r="F1907">
        <v>44588000</v>
      </c>
      <c r="G1907">
        <v>20.481103000000001</v>
      </c>
      <c r="I1907" s="14">
        <f t="shared" si="58"/>
        <v>-0.1150342065299923</v>
      </c>
      <c r="J1907" s="16" t="str">
        <f t="shared" si="59"/>
        <v>NO</v>
      </c>
      <c r="K1907" s="18"/>
      <c r="L1907" s="18"/>
      <c r="M1907" s="18"/>
    </row>
    <row r="1908" spans="1:13" x14ac:dyDescent="0.3">
      <c r="A1908" s="12">
        <v>39693</v>
      </c>
      <c r="B1908">
        <v>24.35</v>
      </c>
      <c r="C1908">
        <v>24.5</v>
      </c>
      <c r="D1908">
        <v>23.549999</v>
      </c>
      <c r="E1908">
        <v>23.75</v>
      </c>
      <c r="F1908">
        <v>46603000</v>
      </c>
      <c r="G1908">
        <v>20.867705999999998</v>
      </c>
      <c r="I1908" s="14">
        <f t="shared" si="58"/>
        <v>-9.8671726755218292E-2</v>
      </c>
      <c r="J1908" s="16" t="str">
        <f t="shared" si="59"/>
        <v>NO</v>
      </c>
      <c r="K1908" s="18"/>
      <c r="L1908" s="18"/>
      <c r="M1908" s="18"/>
    </row>
    <row r="1909" spans="1:13" x14ac:dyDescent="0.3">
      <c r="A1909" s="12">
        <v>39689</v>
      </c>
      <c r="B1909">
        <v>24.35</v>
      </c>
      <c r="C1909">
        <v>24.35</v>
      </c>
      <c r="D1909">
        <v>23.91</v>
      </c>
      <c r="E1909">
        <v>24.049999</v>
      </c>
      <c r="F1909">
        <v>33139500</v>
      </c>
      <c r="G1909">
        <v>21.131297</v>
      </c>
      <c r="I1909" s="14">
        <f t="shared" si="58"/>
        <v>-9.992515344031272E-2</v>
      </c>
      <c r="J1909" s="16" t="str">
        <f t="shared" si="59"/>
        <v>NO</v>
      </c>
      <c r="K1909" s="18"/>
      <c r="L1909" s="18"/>
      <c r="M1909" s="18"/>
    </row>
    <row r="1910" spans="1:13" x14ac:dyDescent="0.3">
      <c r="A1910" s="12">
        <v>39688</v>
      </c>
      <c r="B1910">
        <v>24.48</v>
      </c>
      <c r="C1910">
        <v>24.780000999999999</v>
      </c>
      <c r="D1910">
        <v>24.41</v>
      </c>
      <c r="E1910">
        <v>24.66</v>
      </c>
      <c r="F1910">
        <v>28525000</v>
      </c>
      <c r="G1910">
        <v>21.667268</v>
      </c>
      <c r="I1910" s="14">
        <f t="shared" si="58"/>
        <v>-5.913769779235778E-2</v>
      </c>
      <c r="J1910" s="16" t="str">
        <f t="shared" si="59"/>
        <v>NO</v>
      </c>
      <c r="K1910" s="18"/>
      <c r="L1910" s="18"/>
      <c r="M1910" s="18"/>
    </row>
    <row r="1911" spans="1:13" x14ac:dyDescent="0.3">
      <c r="A1911" s="12">
        <v>39687</v>
      </c>
      <c r="B1911">
        <v>24.24</v>
      </c>
      <c r="C1911">
        <v>24.59</v>
      </c>
      <c r="D1911">
        <v>24.15</v>
      </c>
      <c r="E1911">
        <v>24.370000999999998</v>
      </c>
      <c r="F1911">
        <v>28380300</v>
      </c>
      <c r="G1911">
        <v>21.412462999999999</v>
      </c>
      <c r="I1911" s="14">
        <f t="shared" si="58"/>
        <v>-4.5810491550098309E-2</v>
      </c>
      <c r="J1911" s="16" t="str">
        <f t="shared" si="59"/>
        <v>NO</v>
      </c>
      <c r="K1911" s="18"/>
      <c r="L1911" s="18"/>
      <c r="M1911" s="18"/>
    </row>
    <row r="1912" spans="1:13" x14ac:dyDescent="0.3">
      <c r="A1912" s="12">
        <v>39686</v>
      </c>
      <c r="B1912">
        <v>24.290001</v>
      </c>
      <c r="C1912">
        <v>24.34</v>
      </c>
      <c r="D1912">
        <v>23.879999000000002</v>
      </c>
      <c r="E1912">
        <v>24.110001</v>
      </c>
      <c r="F1912">
        <v>31379300</v>
      </c>
      <c r="G1912">
        <v>21.184017000000001</v>
      </c>
      <c r="I1912" s="14">
        <f t="shared" si="58"/>
        <v>-5.7835052754982352E-2</v>
      </c>
      <c r="J1912" s="16" t="str">
        <f t="shared" si="59"/>
        <v>NO</v>
      </c>
      <c r="K1912" s="18"/>
      <c r="L1912" s="18"/>
      <c r="M1912" s="18"/>
    </row>
    <row r="1913" spans="1:13" x14ac:dyDescent="0.3">
      <c r="A1913" s="12">
        <v>39685</v>
      </c>
      <c r="B1913">
        <v>24.5</v>
      </c>
      <c r="C1913">
        <v>24.73</v>
      </c>
      <c r="D1913">
        <v>24.110001</v>
      </c>
      <c r="E1913">
        <v>24.209999</v>
      </c>
      <c r="F1913">
        <v>28319500</v>
      </c>
      <c r="G1913">
        <v>21.271878999999998</v>
      </c>
      <c r="I1913" s="14">
        <f t="shared" si="58"/>
        <v>-3.545820717131476E-2</v>
      </c>
      <c r="J1913" s="16" t="str">
        <f t="shared" si="59"/>
        <v>NO</v>
      </c>
      <c r="K1913" s="18"/>
      <c r="L1913" s="18"/>
      <c r="M1913" s="18"/>
    </row>
    <row r="1914" spans="1:13" x14ac:dyDescent="0.3">
      <c r="A1914" s="12">
        <v>39682</v>
      </c>
      <c r="B1914">
        <v>24.379999000000002</v>
      </c>
      <c r="C1914">
        <v>24.82</v>
      </c>
      <c r="D1914">
        <v>24.280000999999999</v>
      </c>
      <c r="E1914">
        <v>24.709999</v>
      </c>
      <c r="F1914">
        <v>28201600</v>
      </c>
      <c r="G1914">
        <v>21.711199000000001</v>
      </c>
      <c r="I1914" s="14">
        <f t="shared" si="58"/>
        <v>-3.4010985144644179E-2</v>
      </c>
      <c r="J1914" s="16" t="str">
        <f t="shared" si="59"/>
        <v>NO</v>
      </c>
      <c r="K1914" s="18"/>
      <c r="L1914" s="18"/>
      <c r="M1914" s="18"/>
    </row>
    <row r="1915" spans="1:13" x14ac:dyDescent="0.3">
      <c r="A1915" s="12">
        <v>39681</v>
      </c>
      <c r="B1915">
        <v>24.049999</v>
      </c>
      <c r="C1915">
        <v>24.34</v>
      </c>
      <c r="D1915">
        <v>23.870000999999998</v>
      </c>
      <c r="E1915">
        <v>24.23</v>
      </c>
      <c r="F1915">
        <v>23700500</v>
      </c>
      <c r="G1915">
        <v>21.289452000000001</v>
      </c>
      <c r="I1915" s="14">
        <f t="shared" si="58"/>
        <v>-4.4935000199645136E-2</v>
      </c>
      <c r="J1915" s="16" t="str">
        <f t="shared" si="59"/>
        <v>NO</v>
      </c>
      <c r="K1915" s="18"/>
      <c r="L1915" s="18"/>
      <c r="M1915" s="18"/>
    </row>
    <row r="1916" spans="1:13" x14ac:dyDescent="0.3">
      <c r="A1916" s="12">
        <v>39680</v>
      </c>
      <c r="B1916">
        <v>24.34</v>
      </c>
      <c r="C1916">
        <v>24.48</v>
      </c>
      <c r="D1916">
        <v>24.01</v>
      </c>
      <c r="E1916">
        <v>24.23</v>
      </c>
      <c r="F1916">
        <v>32032700</v>
      </c>
      <c r="G1916">
        <v>21.289452000000001</v>
      </c>
      <c r="I1916" s="14">
        <f t="shared" si="58"/>
        <v>-6.2669245647969052E-2</v>
      </c>
      <c r="J1916" s="16" t="str">
        <f t="shared" si="59"/>
        <v>NO</v>
      </c>
      <c r="K1916" s="18"/>
      <c r="L1916" s="18"/>
      <c r="M1916" s="18"/>
    </row>
    <row r="1917" spans="1:13" x14ac:dyDescent="0.3">
      <c r="A1917" s="12">
        <v>39679</v>
      </c>
      <c r="B1917">
        <v>24.290001</v>
      </c>
      <c r="C1917">
        <v>24.51</v>
      </c>
      <c r="D1917">
        <v>24.07</v>
      </c>
      <c r="E1917">
        <v>24.24</v>
      </c>
      <c r="F1917">
        <v>26808300</v>
      </c>
      <c r="G1917">
        <v>21.298238999999999</v>
      </c>
      <c r="I1917" s="14">
        <f t="shared" si="58"/>
        <v>-8.0773641229668569E-2</v>
      </c>
      <c r="J1917" s="16" t="str">
        <f t="shared" si="59"/>
        <v>NO</v>
      </c>
      <c r="K1917" s="18"/>
      <c r="L1917" s="18"/>
      <c r="M1917" s="18"/>
    </row>
    <row r="1918" spans="1:13" x14ac:dyDescent="0.3">
      <c r="A1918" s="12">
        <v>39678</v>
      </c>
      <c r="B1918">
        <v>24.950001</v>
      </c>
      <c r="C1918">
        <v>25.08</v>
      </c>
      <c r="D1918">
        <v>24.27</v>
      </c>
      <c r="E1918">
        <v>24.49</v>
      </c>
      <c r="F1918">
        <v>31878100</v>
      </c>
      <c r="G1918">
        <v>21.517899</v>
      </c>
      <c r="I1918" s="14">
        <f t="shared" si="58"/>
        <v>-7.6197661259902016E-2</v>
      </c>
      <c r="J1918" s="16" t="str">
        <f t="shared" si="59"/>
        <v>NO</v>
      </c>
      <c r="K1918" s="18"/>
      <c r="L1918" s="18"/>
      <c r="M1918" s="18"/>
    </row>
    <row r="1919" spans="1:13" x14ac:dyDescent="0.3">
      <c r="A1919" s="12">
        <v>39675</v>
      </c>
      <c r="B1919">
        <v>24.75</v>
      </c>
      <c r="C1919">
        <v>25.25</v>
      </c>
      <c r="D1919">
        <v>24.68</v>
      </c>
      <c r="E1919">
        <v>24.91</v>
      </c>
      <c r="F1919">
        <v>45293700</v>
      </c>
      <c r="G1919">
        <v>21.886928000000001</v>
      </c>
      <c r="I1919" s="14">
        <f t="shared" si="58"/>
        <v>-5.9999999999999942E-2</v>
      </c>
      <c r="J1919" s="16" t="str">
        <f t="shared" si="59"/>
        <v>NO</v>
      </c>
      <c r="K1919" s="18"/>
      <c r="L1919" s="18"/>
      <c r="M1919" s="18"/>
    </row>
    <row r="1920" spans="1:13" x14ac:dyDescent="0.3">
      <c r="A1920" s="12">
        <v>39674</v>
      </c>
      <c r="B1920">
        <v>24.16</v>
      </c>
      <c r="C1920">
        <v>24.860001</v>
      </c>
      <c r="D1920">
        <v>24.120000999999998</v>
      </c>
      <c r="E1920">
        <v>24.67</v>
      </c>
      <c r="F1920">
        <v>37541600</v>
      </c>
      <c r="G1920">
        <v>21.676055000000002</v>
      </c>
      <c r="I1920" s="14">
        <f t="shared" si="58"/>
        <v>-4.1941747572815435E-2</v>
      </c>
      <c r="J1920" s="16" t="str">
        <f t="shared" si="59"/>
        <v>NO</v>
      </c>
      <c r="K1920" s="18"/>
      <c r="L1920" s="18"/>
      <c r="M1920" s="18"/>
    </row>
    <row r="1921" spans="1:13" x14ac:dyDescent="0.3">
      <c r="A1921" s="12">
        <v>39673</v>
      </c>
      <c r="B1921">
        <v>24.389999</v>
      </c>
      <c r="C1921">
        <v>24.5</v>
      </c>
      <c r="D1921">
        <v>24.01</v>
      </c>
      <c r="E1921">
        <v>24.309999000000001</v>
      </c>
      <c r="F1921">
        <v>35201000</v>
      </c>
      <c r="G1921">
        <v>21.359743999999999</v>
      </c>
      <c r="I1921" s="14">
        <f t="shared" si="58"/>
        <v>-6.102742607290168E-2</v>
      </c>
      <c r="J1921" s="16" t="str">
        <f t="shared" si="59"/>
        <v>NO</v>
      </c>
      <c r="K1921" s="18"/>
      <c r="L1921" s="18"/>
      <c r="M1921" s="18"/>
    </row>
    <row r="1922" spans="1:13" x14ac:dyDescent="0.3">
      <c r="A1922" s="12">
        <v>39672</v>
      </c>
      <c r="B1922">
        <v>24.68</v>
      </c>
      <c r="C1922">
        <v>24.780000999999999</v>
      </c>
      <c r="D1922">
        <v>24.35</v>
      </c>
      <c r="E1922">
        <v>24.5</v>
      </c>
      <c r="F1922">
        <v>41152800</v>
      </c>
      <c r="G1922">
        <v>21.526686000000002</v>
      </c>
      <c r="I1922" s="14">
        <f t="shared" ref="I1922:I1985" si="60">+(E1922/E1986)-1</f>
        <v>-5.1857585139318929E-2</v>
      </c>
      <c r="J1922" s="16" t="str">
        <f t="shared" ref="J1922:J1985" si="61">+IF(I1922&gt;=0.2,"YES","NO")</f>
        <v>NO</v>
      </c>
      <c r="K1922" s="18"/>
      <c r="L1922" s="18"/>
      <c r="M1922" s="18"/>
    </row>
    <row r="1923" spans="1:13" x14ac:dyDescent="0.3">
      <c r="A1923" s="12">
        <v>39671</v>
      </c>
      <c r="B1923">
        <v>24.17</v>
      </c>
      <c r="C1923">
        <v>24.84</v>
      </c>
      <c r="D1923">
        <v>24.139999</v>
      </c>
      <c r="E1923">
        <v>24.620000999999998</v>
      </c>
      <c r="F1923">
        <v>43335700</v>
      </c>
      <c r="G1923">
        <v>21.632123</v>
      </c>
      <c r="I1923" s="14">
        <f t="shared" si="60"/>
        <v>-3.4130992546096528E-2</v>
      </c>
      <c r="J1923" s="16" t="str">
        <f t="shared" si="61"/>
        <v>NO</v>
      </c>
      <c r="K1923" s="18"/>
      <c r="L1923" s="18"/>
      <c r="M1923" s="18"/>
    </row>
    <row r="1924" spans="1:13" x14ac:dyDescent="0.3">
      <c r="A1924" s="12">
        <v>39668</v>
      </c>
      <c r="B1924">
        <v>23.75</v>
      </c>
      <c r="C1924">
        <v>24.440000999999999</v>
      </c>
      <c r="D1924">
        <v>23.700001</v>
      </c>
      <c r="E1924">
        <v>24.25</v>
      </c>
      <c r="F1924">
        <v>53695400</v>
      </c>
      <c r="G1924">
        <v>21.307026</v>
      </c>
      <c r="I1924" s="14">
        <f t="shared" si="60"/>
        <v>-5.6420270178199616E-2</v>
      </c>
      <c r="J1924" s="16" t="str">
        <f t="shared" si="61"/>
        <v>NO</v>
      </c>
      <c r="K1924" s="18"/>
      <c r="L1924" s="18"/>
      <c r="M1924" s="18"/>
    </row>
    <row r="1925" spans="1:13" x14ac:dyDescent="0.3">
      <c r="A1925" s="12">
        <v>39667</v>
      </c>
      <c r="B1925">
        <v>23.690000999999999</v>
      </c>
      <c r="C1925">
        <v>24.309999000000001</v>
      </c>
      <c r="D1925">
        <v>23.440000999999999</v>
      </c>
      <c r="E1925">
        <v>23.58</v>
      </c>
      <c r="F1925">
        <v>86359400</v>
      </c>
      <c r="G1925">
        <v>20.718336999999998</v>
      </c>
      <c r="I1925" s="14">
        <f t="shared" si="60"/>
        <v>-8.5337506387218598E-2</v>
      </c>
      <c r="J1925" s="16" t="str">
        <f t="shared" si="61"/>
        <v>NO</v>
      </c>
      <c r="K1925" s="18"/>
      <c r="L1925" s="18"/>
      <c r="M1925" s="18"/>
    </row>
    <row r="1926" spans="1:13" x14ac:dyDescent="0.3">
      <c r="A1926" s="12">
        <v>39666</v>
      </c>
      <c r="B1926">
        <v>23.940000999999999</v>
      </c>
      <c r="C1926">
        <v>24.25</v>
      </c>
      <c r="D1926">
        <v>23.459999</v>
      </c>
      <c r="E1926">
        <v>23.93</v>
      </c>
      <c r="F1926">
        <v>121768900</v>
      </c>
      <c r="G1926">
        <v>21.025860999999999</v>
      </c>
      <c r="I1926" s="14">
        <f t="shared" si="60"/>
        <v>-9.1150778579566993E-2</v>
      </c>
      <c r="J1926" s="16" t="str">
        <f t="shared" si="61"/>
        <v>NO</v>
      </c>
      <c r="K1926" s="18"/>
      <c r="L1926" s="18"/>
      <c r="M1926" s="18"/>
    </row>
    <row r="1927" spans="1:13" x14ac:dyDescent="0.3">
      <c r="A1927" s="12">
        <v>39665</v>
      </c>
      <c r="B1927">
        <v>22.26</v>
      </c>
      <c r="C1927">
        <v>22.65</v>
      </c>
      <c r="D1927">
        <v>22.02</v>
      </c>
      <c r="E1927">
        <v>22.65</v>
      </c>
      <c r="F1927">
        <v>77008500</v>
      </c>
      <c r="G1927">
        <v>19.901201</v>
      </c>
      <c r="I1927" s="14">
        <f t="shared" si="60"/>
        <v>-0.13812788667702103</v>
      </c>
      <c r="J1927" s="16" t="str">
        <f t="shared" si="61"/>
        <v>NO</v>
      </c>
      <c r="K1927" s="18"/>
      <c r="L1927" s="18"/>
      <c r="M1927" s="18"/>
    </row>
    <row r="1928" spans="1:13" x14ac:dyDescent="0.3">
      <c r="A1928" s="12">
        <v>39664</v>
      </c>
      <c r="B1928">
        <v>22.049999</v>
      </c>
      <c r="C1928">
        <v>22.17</v>
      </c>
      <c r="D1928">
        <v>21.719999000000001</v>
      </c>
      <c r="E1928">
        <v>21.99</v>
      </c>
      <c r="F1928">
        <v>50009300</v>
      </c>
      <c r="G1928">
        <v>19.321299</v>
      </c>
      <c r="I1928" s="14">
        <f t="shared" si="60"/>
        <v>-0.17794392523364488</v>
      </c>
      <c r="J1928" s="16" t="str">
        <f t="shared" si="61"/>
        <v>NO</v>
      </c>
      <c r="K1928" s="18"/>
      <c r="L1928" s="18"/>
      <c r="M1928" s="18"/>
    </row>
    <row r="1929" spans="1:13" x14ac:dyDescent="0.3">
      <c r="A1929" s="12">
        <v>39661</v>
      </c>
      <c r="B1929">
        <v>22.200001</v>
      </c>
      <c r="C1929">
        <v>22.35</v>
      </c>
      <c r="D1929">
        <v>21.67</v>
      </c>
      <c r="E1929">
        <v>21.99</v>
      </c>
      <c r="F1929">
        <v>43571000</v>
      </c>
      <c r="G1929">
        <v>19.321299</v>
      </c>
      <c r="I1929" s="14">
        <f t="shared" si="60"/>
        <v>-0.17547806524184484</v>
      </c>
      <c r="J1929" s="16" t="str">
        <f t="shared" si="61"/>
        <v>NO</v>
      </c>
      <c r="K1929" s="18"/>
      <c r="L1929" s="18"/>
      <c r="M1929" s="18"/>
    </row>
    <row r="1930" spans="1:13" x14ac:dyDescent="0.3">
      <c r="A1930" s="12">
        <v>39660</v>
      </c>
      <c r="B1930">
        <v>22.059999000000001</v>
      </c>
      <c r="C1930">
        <v>22.6</v>
      </c>
      <c r="D1930">
        <v>21.98</v>
      </c>
      <c r="E1930">
        <v>21.99</v>
      </c>
      <c r="F1930">
        <v>56591900</v>
      </c>
      <c r="G1930">
        <v>19.321299</v>
      </c>
      <c r="I1930" s="14">
        <f t="shared" si="60"/>
        <v>-0.14235566077830197</v>
      </c>
      <c r="J1930" s="16" t="str">
        <f t="shared" si="61"/>
        <v>NO</v>
      </c>
      <c r="K1930" s="18"/>
      <c r="L1930" s="18"/>
      <c r="M1930" s="18"/>
    </row>
    <row r="1931" spans="1:13" x14ac:dyDescent="0.3">
      <c r="A1931" s="12">
        <v>39659</v>
      </c>
      <c r="B1931">
        <v>22.6</v>
      </c>
      <c r="C1931">
        <v>22.690000999999999</v>
      </c>
      <c r="D1931">
        <v>21.799999</v>
      </c>
      <c r="E1931">
        <v>22.17</v>
      </c>
      <c r="F1931">
        <v>52642900</v>
      </c>
      <c r="G1931">
        <v>19.479454</v>
      </c>
      <c r="I1931" s="14">
        <f t="shared" si="60"/>
        <v>-0.13092904743237943</v>
      </c>
      <c r="J1931" s="16" t="str">
        <f t="shared" si="61"/>
        <v>NO</v>
      </c>
      <c r="K1931" s="18"/>
      <c r="L1931" s="18"/>
      <c r="M1931" s="18"/>
    </row>
    <row r="1932" spans="1:13" x14ac:dyDescent="0.3">
      <c r="A1932" s="12">
        <v>39658</v>
      </c>
      <c r="B1932">
        <v>22.190000999999999</v>
      </c>
      <c r="C1932">
        <v>22.52</v>
      </c>
      <c r="D1932">
        <v>22.07</v>
      </c>
      <c r="E1932">
        <v>22.42</v>
      </c>
      <c r="F1932">
        <v>43082500</v>
      </c>
      <c r="G1932">
        <v>19.699114000000002</v>
      </c>
      <c r="I1932" s="14">
        <f t="shared" si="60"/>
        <v>-0.1155818540433925</v>
      </c>
      <c r="J1932" s="16" t="str">
        <f t="shared" si="61"/>
        <v>NO</v>
      </c>
      <c r="K1932" s="18"/>
      <c r="L1932" s="18"/>
      <c r="M1932" s="18"/>
    </row>
    <row r="1933" spans="1:13" x14ac:dyDescent="0.3">
      <c r="A1933" s="12">
        <v>39657</v>
      </c>
      <c r="B1933">
        <v>22.32</v>
      </c>
      <c r="C1933">
        <v>22.809999000000001</v>
      </c>
      <c r="D1933">
        <v>21.940000999999999</v>
      </c>
      <c r="E1933">
        <v>21.98</v>
      </c>
      <c r="F1933">
        <v>43036900</v>
      </c>
      <c r="G1933">
        <v>19.312512000000002</v>
      </c>
      <c r="I1933" s="14">
        <f t="shared" si="60"/>
        <v>-0.14140625000000007</v>
      </c>
      <c r="J1933" s="16" t="str">
        <f t="shared" si="61"/>
        <v>NO</v>
      </c>
      <c r="K1933" s="18"/>
      <c r="L1933" s="18"/>
      <c r="M1933" s="18"/>
    </row>
    <row r="1934" spans="1:13" x14ac:dyDescent="0.3">
      <c r="A1934" s="12">
        <v>39654</v>
      </c>
      <c r="B1934">
        <v>22.33</v>
      </c>
      <c r="C1934">
        <v>22.58</v>
      </c>
      <c r="D1934">
        <v>21.93</v>
      </c>
      <c r="E1934">
        <v>22.43</v>
      </c>
      <c r="F1934">
        <v>63683300</v>
      </c>
      <c r="G1934">
        <v>19.707901</v>
      </c>
      <c r="I1934" s="14">
        <f t="shared" si="60"/>
        <v>-0.13830199238179053</v>
      </c>
      <c r="J1934" s="16" t="str">
        <f t="shared" si="61"/>
        <v>NO</v>
      </c>
      <c r="K1934" s="18"/>
      <c r="L1934" s="18"/>
      <c r="M1934" s="18"/>
    </row>
    <row r="1935" spans="1:13" x14ac:dyDescent="0.3">
      <c r="A1935" s="12">
        <v>39653</v>
      </c>
      <c r="B1935">
        <v>22.040001</v>
      </c>
      <c r="C1935">
        <v>22.059999000000001</v>
      </c>
      <c r="D1935">
        <v>21.690000999999999</v>
      </c>
      <c r="E1935">
        <v>21.76</v>
      </c>
      <c r="F1935">
        <v>46135200</v>
      </c>
      <c r="G1935">
        <v>19.119212000000001</v>
      </c>
      <c r="I1935" s="14">
        <f t="shared" si="60"/>
        <v>-0.14465412167240077</v>
      </c>
      <c r="J1935" s="16" t="str">
        <f t="shared" si="61"/>
        <v>NO</v>
      </c>
      <c r="K1935" s="18"/>
      <c r="L1935" s="18"/>
      <c r="M1935" s="18"/>
    </row>
    <row r="1936" spans="1:13" x14ac:dyDescent="0.3">
      <c r="A1936" s="12">
        <v>39652</v>
      </c>
      <c r="B1936">
        <v>21.969999000000001</v>
      </c>
      <c r="C1936">
        <v>22.610001</v>
      </c>
      <c r="D1936">
        <v>21.799999</v>
      </c>
      <c r="E1936">
        <v>22.17</v>
      </c>
      <c r="F1936">
        <v>47143600</v>
      </c>
      <c r="G1936">
        <v>19.479454</v>
      </c>
      <c r="I1936" s="14">
        <f t="shared" si="60"/>
        <v>-0.1103531300160514</v>
      </c>
      <c r="J1936" s="16" t="str">
        <f t="shared" si="61"/>
        <v>NO</v>
      </c>
      <c r="K1936" s="18"/>
      <c r="L1936" s="18"/>
      <c r="M1936" s="18"/>
    </row>
    <row r="1937" spans="1:13" x14ac:dyDescent="0.3">
      <c r="A1937" s="12">
        <v>39651</v>
      </c>
      <c r="B1937">
        <v>21.6</v>
      </c>
      <c r="C1937">
        <v>21.940000999999999</v>
      </c>
      <c r="D1937">
        <v>21.459999</v>
      </c>
      <c r="E1937">
        <v>21.9</v>
      </c>
      <c r="F1937">
        <v>54680100</v>
      </c>
      <c r="G1937">
        <v>19.242221000000001</v>
      </c>
      <c r="I1937" s="14">
        <f t="shared" si="60"/>
        <v>-0.12012853033863125</v>
      </c>
      <c r="J1937" s="16" t="str">
        <f t="shared" si="61"/>
        <v>NO</v>
      </c>
      <c r="K1937" s="18"/>
      <c r="L1937" s="18"/>
      <c r="M1937" s="18"/>
    </row>
    <row r="1938" spans="1:13" x14ac:dyDescent="0.3">
      <c r="A1938" s="12">
        <v>39650</v>
      </c>
      <c r="B1938">
        <v>21.799999</v>
      </c>
      <c r="C1938">
        <v>22.389999</v>
      </c>
      <c r="D1938">
        <v>21.74</v>
      </c>
      <c r="E1938">
        <v>21.84</v>
      </c>
      <c r="F1938">
        <v>44836000</v>
      </c>
      <c r="G1938">
        <v>19.189502999999998</v>
      </c>
      <c r="I1938" s="14">
        <f t="shared" si="60"/>
        <v>-0.10893512851897191</v>
      </c>
      <c r="J1938" s="16" t="str">
        <f t="shared" si="61"/>
        <v>NO</v>
      </c>
      <c r="K1938" s="18"/>
      <c r="L1938" s="18"/>
      <c r="M1938" s="18"/>
    </row>
    <row r="1939" spans="1:13" x14ac:dyDescent="0.3">
      <c r="A1939" s="12">
        <v>39647</v>
      </c>
      <c r="B1939">
        <v>21.469999000000001</v>
      </c>
      <c r="C1939">
        <v>21.82</v>
      </c>
      <c r="D1939">
        <v>21.25</v>
      </c>
      <c r="E1939">
        <v>21.66</v>
      </c>
      <c r="F1939">
        <v>52355300</v>
      </c>
      <c r="G1939">
        <v>19.031347</v>
      </c>
      <c r="I1939" s="14">
        <f t="shared" si="60"/>
        <v>-9.3344457653598001E-2</v>
      </c>
      <c r="J1939" s="16" t="str">
        <f t="shared" si="61"/>
        <v>NO</v>
      </c>
      <c r="K1939" s="18"/>
      <c r="L1939" s="18"/>
      <c r="M1939" s="18"/>
    </row>
    <row r="1940" spans="1:13" x14ac:dyDescent="0.3">
      <c r="A1940" s="12">
        <v>39646</v>
      </c>
      <c r="B1940">
        <v>21.35</v>
      </c>
      <c r="C1940">
        <v>21.879999000000002</v>
      </c>
      <c r="D1940">
        <v>20.93</v>
      </c>
      <c r="E1940">
        <v>21.52</v>
      </c>
      <c r="F1940">
        <v>65111400</v>
      </c>
      <c r="G1940">
        <v>18.908338000000001</v>
      </c>
      <c r="I1940" s="14">
        <f t="shared" si="60"/>
        <v>-9.6936634494334872E-2</v>
      </c>
      <c r="J1940" s="16" t="str">
        <f t="shared" si="61"/>
        <v>NO</v>
      </c>
      <c r="K1940" s="18"/>
      <c r="L1940" s="18"/>
      <c r="M1940" s="18"/>
    </row>
    <row r="1941" spans="1:13" x14ac:dyDescent="0.3">
      <c r="A1941" s="12">
        <v>39645</v>
      </c>
      <c r="B1941">
        <v>20.700001</v>
      </c>
      <c r="C1941">
        <v>21.33</v>
      </c>
      <c r="D1941">
        <v>20.559999000000001</v>
      </c>
      <c r="E1941">
        <v>21.1</v>
      </c>
      <c r="F1941">
        <v>63701400</v>
      </c>
      <c r="G1941">
        <v>18.539308999999999</v>
      </c>
      <c r="I1941" s="14">
        <f t="shared" si="60"/>
        <v>-8.6975374860433718E-2</v>
      </c>
      <c r="J1941" s="16" t="str">
        <f t="shared" si="61"/>
        <v>NO</v>
      </c>
      <c r="K1941" s="18"/>
      <c r="L1941" s="18"/>
      <c r="M1941" s="18"/>
    </row>
    <row r="1942" spans="1:13" x14ac:dyDescent="0.3">
      <c r="A1942" s="12">
        <v>39644</v>
      </c>
      <c r="B1942">
        <v>21.040001</v>
      </c>
      <c r="C1942">
        <v>21.43</v>
      </c>
      <c r="D1942">
        <v>20.719999000000001</v>
      </c>
      <c r="E1942">
        <v>21.040001</v>
      </c>
      <c r="F1942">
        <v>63839600</v>
      </c>
      <c r="G1942">
        <v>18.486591000000001</v>
      </c>
      <c r="I1942" s="14">
        <f t="shared" si="60"/>
        <v>-9.7383015760747149E-2</v>
      </c>
      <c r="J1942" s="16" t="str">
        <f t="shared" si="61"/>
        <v>NO</v>
      </c>
      <c r="K1942" s="18"/>
      <c r="L1942" s="18"/>
      <c r="M1942" s="18"/>
    </row>
    <row r="1943" spans="1:13" x14ac:dyDescent="0.3">
      <c r="A1943" s="12">
        <v>39643</v>
      </c>
      <c r="B1943">
        <v>22.02</v>
      </c>
      <c r="C1943">
        <v>22.129999000000002</v>
      </c>
      <c r="D1943">
        <v>21.129999000000002</v>
      </c>
      <c r="E1943">
        <v>21.299999</v>
      </c>
      <c r="F1943">
        <v>52449600</v>
      </c>
      <c r="G1943">
        <v>18.715036000000001</v>
      </c>
      <c r="I1943" s="14">
        <f t="shared" si="60"/>
        <v>-8.8964931093453048E-2</v>
      </c>
      <c r="J1943" s="16" t="str">
        <f t="shared" si="61"/>
        <v>NO</v>
      </c>
      <c r="K1943" s="18"/>
      <c r="L1943" s="18"/>
      <c r="M1943" s="18"/>
    </row>
    <row r="1944" spans="1:13" x14ac:dyDescent="0.3">
      <c r="A1944" s="12">
        <v>39640</v>
      </c>
      <c r="B1944">
        <v>21.82</v>
      </c>
      <c r="C1944">
        <v>22.129999000000002</v>
      </c>
      <c r="D1944">
        <v>21.540001</v>
      </c>
      <c r="E1944">
        <v>21.82</v>
      </c>
      <c r="F1944">
        <v>62739700</v>
      </c>
      <c r="G1944">
        <v>19.17193</v>
      </c>
      <c r="I1944" s="14">
        <f t="shared" si="60"/>
        <v>-9.2346127606234285E-2</v>
      </c>
      <c r="J1944" s="16" t="str">
        <f t="shared" si="61"/>
        <v>NO</v>
      </c>
      <c r="K1944" s="18"/>
      <c r="L1944" s="18"/>
      <c r="M1944" s="18"/>
    </row>
    <row r="1945" spans="1:13" x14ac:dyDescent="0.3">
      <c r="A1945" s="12">
        <v>39639</v>
      </c>
      <c r="B1945">
        <v>21.58</v>
      </c>
      <c r="C1945">
        <v>22.18</v>
      </c>
      <c r="D1945">
        <v>21.51</v>
      </c>
      <c r="E1945">
        <v>22.129999000000002</v>
      </c>
      <c r="F1945">
        <v>67876000</v>
      </c>
      <c r="G1945">
        <v>19.444307999999999</v>
      </c>
      <c r="I1945" s="14">
        <f t="shared" si="60"/>
        <v>-5.9498595006434396E-2</v>
      </c>
      <c r="J1945" s="16" t="str">
        <f t="shared" si="61"/>
        <v>NO</v>
      </c>
      <c r="K1945" s="18"/>
      <c r="L1945" s="18"/>
      <c r="M1945" s="18"/>
    </row>
    <row r="1946" spans="1:13" x14ac:dyDescent="0.3">
      <c r="A1946" s="12">
        <v>39638</v>
      </c>
      <c r="B1946">
        <v>22.219999000000001</v>
      </c>
      <c r="C1946">
        <v>22.360001</v>
      </c>
      <c r="D1946">
        <v>21.540001</v>
      </c>
      <c r="E1946">
        <v>21.58</v>
      </c>
      <c r="F1946">
        <v>99429100</v>
      </c>
      <c r="G1946">
        <v>18.961055999999999</v>
      </c>
      <c r="I1946" s="14">
        <f t="shared" si="60"/>
        <v>-9.9332182776802336E-2</v>
      </c>
      <c r="J1946" s="16" t="str">
        <f t="shared" si="61"/>
        <v>NO</v>
      </c>
      <c r="K1946" s="18"/>
      <c r="L1946" s="18"/>
      <c r="M1946" s="18"/>
    </row>
    <row r="1947" spans="1:13" x14ac:dyDescent="0.3">
      <c r="A1947" s="12">
        <v>39637</v>
      </c>
      <c r="B1947">
        <v>22.58</v>
      </c>
      <c r="C1947">
        <v>22.9</v>
      </c>
      <c r="D1947">
        <v>22.42</v>
      </c>
      <c r="E1947">
        <v>22.879999000000002</v>
      </c>
      <c r="F1947">
        <v>54262700</v>
      </c>
      <c r="G1947">
        <v>20.103287999999999</v>
      </c>
      <c r="I1947" s="14">
        <f t="shared" si="60"/>
        <v>-4.4277441759505209E-2</v>
      </c>
      <c r="J1947" s="16" t="str">
        <f t="shared" si="61"/>
        <v>NO</v>
      </c>
      <c r="K1947" s="18"/>
      <c r="L1947" s="18"/>
      <c r="M1947" s="18"/>
    </row>
    <row r="1948" spans="1:13" x14ac:dyDescent="0.3">
      <c r="A1948" s="12">
        <v>39636</v>
      </c>
      <c r="B1948">
        <v>23.23</v>
      </c>
      <c r="C1948">
        <v>23.389999</v>
      </c>
      <c r="D1948">
        <v>22.360001</v>
      </c>
      <c r="E1948">
        <v>22.57</v>
      </c>
      <c r="F1948">
        <v>70623500</v>
      </c>
      <c r="G1948">
        <v>19.830909999999999</v>
      </c>
      <c r="I1948" s="14">
        <f t="shared" si="60"/>
        <v>-7.4620708266531666E-2</v>
      </c>
      <c r="J1948" s="16" t="str">
        <f t="shared" si="61"/>
        <v>NO</v>
      </c>
      <c r="K1948" s="18"/>
      <c r="L1948" s="18"/>
      <c r="M1948" s="18"/>
    </row>
    <row r="1949" spans="1:13" x14ac:dyDescent="0.3">
      <c r="A1949" s="12">
        <v>39632</v>
      </c>
      <c r="B1949">
        <v>22.98</v>
      </c>
      <c r="C1949">
        <v>23.35</v>
      </c>
      <c r="D1949">
        <v>22.85</v>
      </c>
      <c r="E1949">
        <v>23.120000999999998</v>
      </c>
      <c r="F1949">
        <v>30392100</v>
      </c>
      <c r="G1949">
        <v>20.314163000000001</v>
      </c>
      <c r="I1949" s="14">
        <f t="shared" si="60"/>
        <v>-4.5810936855138373E-2</v>
      </c>
      <c r="J1949" s="16" t="str">
        <f t="shared" si="61"/>
        <v>NO</v>
      </c>
      <c r="K1949" s="18"/>
      <c r="L1949" s="18"/>
      <c r="M1949" s="18"/>
    </row>
    <row r="1950" spans="1:13" x14ac:dyDescent="0.3">
      <c r="A1950" s="12">
        <v>39631</v>
      </c>
      <c r="B1950">
        <v>23.139999</v>
      </c>
      <c r="C1950">
        <v>23.190000999999999</v>
      </c>
      <c r="D1950">
        <v>22.67</v>
      </c>
      <c r="E1950">
        <v>22.84</v>
      </c>
      <c r="F1950">
        <v>59375500</v>
      </c>
      <c r="G1950">
        <v>20.068142999999999</v>
      </c>
      <c r="I1950" s="14">
        <f t="shared" si="60"/>
        <v>-8.4935860774673855E-2</v>
      </c>
      <c r="J1950" s="16" t="str">
        <f t="shared" si="61"/>
        <v>NO</v>
      </c>
      <c r="K1950" s="18"/>
      <c r="L1950" s="18"/>
      <c r="M1950" s="18"/>
    </row>
    <row r="1951" spans="1:13" x14ac:dyDescent="0.3">
      <c r="A1951" s="12">
        <v>39630</v>
      </c>
      <c r="B1951">
        <v>23.049999</v>
      </c>
      <c r="C1951">
        <v>23.4</v>
      </c>
      <c r="D1951">
        <v>22.940000999999999</v>
      </c>
      <c r="E1951">
        <v>23.15</v>
      </c>
      <c r="F1951">
        <v>58175600</v>
      </c>
      <c r="G1951">
        <v>20.340520999999999</v>
      </c>
      <c r="I1951" s="14">
        <f t="shared" si="60"/>
        <v>-7.3258606885508448E-2</v>
      </c>
      <c r="J1951" s="16" t="str">
        <f t="shared" si="61"/>
        <v>NO</v>
      </c>
      <c r="K1951" s="18"/>
      <c r="L1951" s="18"/>
      <c r="M1951" s="18"/>
    </row>
    <row r="1952" spans="1:13" x14ac:dyDescent="0.3">
      <c r="A1952" s="12">
        <v>39629</v>
      </c>
      <c r="B1952">
        <v>23.469999000000001</v>
      </c>
      <c r="C1952">
        <v>23.73</v>
      </c>
      <c r="D1952">
        <v>23.16</v>
      </c>
      <c r="E1952">
        <v>23.26</v>
      </c>
      <c r="F1952">
        <v>48836500</v>
      </c>
      <c r="G1952">
        <v>20.437172</v>
      </c>
      <c r="I1952" s="14">
        <f t="shared" si="60"/>
        <v>-3.4454130344541256E-2</v>
      </c>
      <c r="J1952" s="16" t="str">
        <f t="shared" si="61"/>
        <v>NO</v>
      </c>
      <c r="K1952" s="18"/>
      <c r="L1952" s="18"/>
      <c r="M1952" s="18"/>
    </row>
    <row r="1953" spans="1:13" x14ac:dyDescent="0.3">
      <c r="A1953" s="12">
        <v>39626</v>
      </c>
      <c r="B1953">
        <v>23.75</v>
      </c>
      <c r="C1953">
        <v>23.870000999999998</v>
      </c>
      <c r="D1953">
        <v>23.370000999999998</v>
      </c>
      <c r="E1953">
        <v>23.610001</v>
      </c>
      <c r="F1953">
        <v>50427500</v>
      </c>
      <c r="G1953">
        <v>20.744696000000001</v>
      </c>
      <c r="I1953" s="14">
        <f t="shared" si="60"/>
        <v>-1.9518230897009881E-2</v>
      </c>
      <c r="J1953" s="16" t="str">
        <f t="shared" si="61"/>
        <v>NO</v>
      </c>
      <c r="K1953" s="18"/>
      <c r="L1953" s="18"/>
      <c r="M1953" s="18"/>
    </row>
    <row r="1954" spans="1:13" x14ac:dyDescent="0.3">
      <c r="A1954" s="12">
        <v>39625</v>
      </c>
      <c r="B1954">
        <v>24.34</v>
      </c>
      <c r="C1954">
        <v>24.5</v>
      </c>
      <c r="D1954">
        <v>23.82</v>
      </c>
      <c r="E1954">
        <v>23.82</v>
      </c>
      <c r="F1954">
        <v>45055500</v>
      </c>
      <c r="G1954">
        <v>20.929210000000001</v>
      </c>
      <c r="I1954" s="14">
        <f t="shared" si="60"/>
        <v>-1.488833746898266E-2</v>
      </c>
      <c r="J1954" s="16" t="str">
        <f t="shared" si="61"/>
        <v>NO</v>
      </c>
      <c r="K1954" s="18"/>
      <c r="L1954" s="18"/>
      <c r="M1954" s="18"/>
    </row>
    <row r="1955" spans="1:13" x14ac:dyDescent="0.3">
      <c r="A1955" s="12">
        <v>39624</v>
      </c>
      <c r="B1955">
        <v>24.540001</v>
      </c>
      <c r="C1955">
        <v>25.110001</v>
      </c>
      <c r="D1955">
        <v>24.35</v>
      </c>
      <c r="E1955">
        <v>24.700001</v>
      </c>
      <c r="F1955">
        <v>44127100</v>
      </c>
      <c r="G1955">
        <v>21.702414000000001</v>
      </c>
      <c r="I1955" s="14">
        <f t="shared" si="60"/>
        <v>-3.2284098777880521E-3</v>
      </c>
      <c r="J1955" s="16" t="str">
        <f t="shared" si="61"/>
        <v>NO</v>
      </c>
      <c r="K1955" s="18"/>
      <c r="L1955" s="18"/>
      <c r="M1955" s="18"/>
    </row>
    <row r="1956" spans="1:13" x14ac:dyDescent="0.3">
      <c r="A1956" s="12">
        <v>39623</v>
      </c>
      <c r="B1956">
        <v>24.33</v>
      </c>
      <c r="C1956">
        <v>24.85</v>
      </c>
      <c r="D1956">
        <v>24.200001</v>
      </c>
      <c r="E1956">
        <v>24.48</v>
      </c>
      <c r="F1956">
        <v>35425100</v>
      </c>
      <c r="G1956">
        <v>21.509112999999999</v>
      </c>
      <c r="I1956" s="14">
        <f t="shared" si="60"/>
        <v>-4.9320388349514577E-2</v>
      </c>
      <c r="J1956" s="16" t="str">
        <f t="shared" si="61"/>
        <v>NO</v>
      </c>
      <c r="K1956" s="18"/>
      <c r="L1956" s="18"/>
      <c r="M1956" s="18"/>
    </row>
    <row r="1957" spans="1:13" x14ac:dyDescent="0.3">
      <c r="A1957" s="12">
        <v>39622</v>
      </c>
      <c r="B1957">
        <v>24.83</v>
      </c>
      <c r="C1957">
        <v>24.99</v>
      </c>
      <c r="D1957">
        <v>24.389999</v>
      </c>
      <c r="E1957">
        <v>24.549999</v>
      </c>
      <c r="F1957">
        <v>44814500</v>
      </c>
      <c r="G1957">
        <v>21.570616999999999</v>
      </c>
      <c r="I1957" s="14">
        <f t="shared" si="60"/>
        <v>-4.2511702126041384E-2</v>
      </c>
      <c r="J1957" s="16" t="str">
        <f t="shared" si="61"/>
        <v>NO</v>
      </c>
      <c r="K1957" s="18"/>
      <c r="L1957" s="18"/>
      <c r="M1957" s="18"/>
    </row>
    <row r="1958" spans="1:13" x14ac:dyDescent="0.3">
      <c r="A1958" s="12">
        <v>39619</v>
      </c>
      <c r="B1958">
        <v>25.35</v>
      </c>
      <c r="C1958">
        <v>25.360001</v>
      </c>
      <c r="D1958">
        <v>24.469999000000001</v>
      </c>
      <c r="E1958">
        <v>24.639999</v>
      </c>
      <c r="F1958">
        <v>69549800</v>
      </c>
      <c r="G1958">
        <v>21.649695000000001</v>
      </c>
      <c r="I1958" s="14">
        <f t="shared" si="60"/>
        <v>-5.2483245861929539E-3</v>
      </c>
      <c r="J1958" s="16" t="str">
        <f t="shared" si="61"/>
        <v>NO</v>
      </c>
      <c r="K1958" s="18"/>
      <c r="L1958" s="18"/>
      <c r="M1958" s="18"/>
    </row>
    <row r="1959" spans="1:13" x14ac:dyDescent="0.3">
      <c r="A1959" s="12">
        <v>39618</v>
      </c>
      <c r="B1959">
        <v>25.24</v>
      </c>
      <c r="C1959">
        <v>25.74</v>
      </c>
      <c r="D1959">
        <v>24.809999000000001</v>
      </c>
      <c r="E1959">
        <v>25.52</v>
      </c>
      <c r="F1959">
        <v>43457600</v>
      </c>
      <c r="G1959">
        <v>22.422899000000001</v>
      </c>
      <c r="I1959" s="14">
        <f t="shared" si="60"/>
        <v>4.2909727948905907E-2</v>
      </c>
      <c r="J1959" s="16" t="str">
        <f t="shared" si="61"/>
        <v>NO</v>
      </c>
      <c r="K1959" s="18"/>
      <c r="L1959" s="18"/>
      <c r="M1959" s="18"/>
    </row>
    <row r="1960" spans="1:13" x14ac:dyDescent="0.3">
      <c r="A1960" s="12">
        <v>39617</v>
      </c>
      <c r="B1960">
        <v>25.790001</v>
      </c>
      <c r="C1960">
        <v>25.889999</v>
      </c>
      <c r="D1960">
        <v>25.23</v>
      </c>
      <c r="E1960">
        <v>25.280000999999999</v>
      </c>
      <c r="F1960">
        <v>49941600</v>
      </c>
      <c r="G1960">
        <v>22.212026000000002</v>
      </c>
      <c r="I1960" s="14">
        <f t="shared" si="60"/>
        <v>-1.1727873338545747E-2</v>
      </c>
      <c r="J1960" s="16" t="str">
        <f t="shared" si="61"/>
        <v>NO</v>
      </c>
      <c r="K1960" s="18"/>
      <c r="L1960" s="18"/>
      <c r="M1960" s="18"/>
    </row>
    <row r="1961" spans="1:13" x14ac:dyDescent="0.3">
      <c r="A1961" s="12">
        <v>39616</v>
      </c>
      <c r="B1961">
        <v>26.360001</v>
      </c>
      <c r="C1961">
        <v>26.629999000000002</v>
      </c>
      <c r="D1961">
        <v>25.91</v>
      </c>
      <c r="E1961">
        <v>25.969999000000001</v>
      </c>
      <c r="F1961">
        <v>38641200</v>
      </c>
      <c r="G1961">
        <v>22.818286000000001</v>
      </c>
      <c r="I1961" s="14">
        <f t="shared" si="60"/>
        <v>6.9164179943837834E-2</v>
      </c>
      <c r="J1961" s="16" t="str">
        <f t="shared" si="61"/>
        <v>NO</v>
      </c>
      <c r="K1961" s="18"/>
      <c r="L1961" s="18"/>
      <c r="M1961" s="18"/>
    </row>
    <row r="1962" spans="1:13" x14ac:dyDescent="0.3">
      <c r="A1962" s="12">
        <v>39615</v>
      </c>
      <c r="B1962">
        <v>26.17</v>
      </c>
      <c r="C1962">
        <v>26.440000999999999</v>
      </c>
      <c r="D1962">
        <v>25.969999000000001</v>
      </c>
      <c r="E1962">
        <v>26.27</v>
      </c>
      <c r="F1962">
        <v>31552600</v>
      </c>
      <c r="G1962">
        <v>23.081879000000001</v>
      </c>
      <c r="I1962" s="14">
        <f t="shared" si="60"/>
        <v>8.0180921052631637E-2</v>
      </c>
      <c r="J1962" s="16" t="str">
        <f t="shared" si="61"/>
        <v>NO</v>
      </c>
      <c r="K1962" s="18"/>
      <c r="L1962" s="18"/>
      <c r="M1962" s="18"/>
    </row>
    <row r="1963" spans="1:13" x14ac:dyDescent="0.3">
      <c r="A1963" s="12">
        <v>39612</v>
      </c>
      <c r="B1963">
        <v>26.24</v>
      </c>
      <c r="C1963">
        <v>26.700001</v>
      </c>
      <c r="D1963">
        <v>25.91</v>
      </c>
      <c r="E1963">
        <v>26.370000999999998</v>
      </c>
      <c r="F1963">
        <v>48472500</v>
      </c>
      <c r="G1963">
        <v>23.169744000000001</v>
      </c>
      <c r="I1963" s="14">
        <f t="shared" si="60"/>
        <v>5.6913825374195204E-2</v>
      </c>
      <c r="J1963" s="16" t="str">
        <f t="shared" si="61"/>
        <v>NO</v>
      </c>
      <c r="K1963" s="18"/>
      <c r="L1963" s="18"/>
      <c r="M1963" s="18"/>
    </row>
    <row r="1964" spans="1:13" x14ac:dyDescent="0.3">
      <c r="A1964" s="12">
        <v>39611</v>
      </c>
      <c r="B1964">
        <v>25.940000999999999</v>
      </c>
      <c r="C1964">
        <v>26.32</v>
      </c>
      <c r="D1964">
        <v>25.639999</v>
      </c>
      <c r="E1964">
        <v>25.959999</v>
      </c>
      <c r="F1964">
        <v>43925000</v>
      </c>
      <c r="G1964">
        <v>22.8095</v>
      </c>
      <c r="I1964" s="14">
        <f t="shared" si="60"/>
        <v>3.2617344177301E-2</v>
      </c>
      <c r="J1964" s="16" t="str">
        <f t="shared" si="61"/>
        <v>NO</v>
      </c>
      <c r="K1964" s="18"/>
      <c r="L1964" s="18"/>
      <c r="M1964" s="18"/>
    </row>
    <row r="1965" spans="1:13" x14ac:dyDescent="0.3">
      <c r="A1965" s="12">
        <v>39610</v>
      </c>
      <c r="B1965">
        <v>26.35</v>
      </c>
      <c r="C1965">
        <v>26.43</v>
      </c>
      <c r="D1965">
        <v>25.52</v>
      </c>
      <c r="E1965">
        <v>25.65</v>
      </c>
      <c r="F1965">
        <v>53184200</v>
      </c>
      <c r="G1965">
        <v>22.537122</v>
      </c>
      <c r="I1965" s="14">
        <f t="shared" si="60"/>
        <v>1.9880715705765439E-2</v>
      </c>
      <c r="J1965" s="16" t="str">
        <f t="shared" si="61"/>
        <v>NO</v>
      </c>
      <c r="K1965" s="18"/>
      <c r="L1965" s="18"/>
      <c r="M1965" s="18"/>
    </row>
    <row r="1966" spans="1:13" x14ac:dyDescent="0.3">
      <c r="A1966" s="12">
        <v>39609</v>
      </c>
      <c r="B1966">
        <v>26.17</v>
      </c>
      <c r="C1966">
        <v>26.58</v>
      </c>
      <c r="D1966">
        <v>26.08</v>
      </c>
      <c r="E1966">
        <v>26.360001</v>
      </c>
      <c r="F1966">
        <v>37626000</v>
      </c>
      <c r="G1966">
        <v>23.160957</v>
      </c>
      <c r="I1966" s="14">
        <f t="shared" si="60"/>
        <v>9.8791204668611909E-2</v>
      </c>
      <c r="J1966" s="16" t="str">
        <f t="shared" si="61"/>
        <v>NO</v>
      </c>
      <c r="K1966" s="18"/>
      <c r="L1966" s="18"/>
      <c r="M1966" s="18"/>
    </row>
    <row r="1967" spans="1:13" x14ac:dyDescent="0.3">
      <c r="A1967" s="12">
        <v>39608</v>
      </c>
      <c r="B1967">
        <v>26.719999000000001</v>
      </c>
      <c r="C1967">
        <v>26.74</v>
      </c>
      <c r="D1967">
        <v>26.030000999999999</v>
      </c>
      <c r="E1967">
        <v>26.43</v>
      </c>
      <c r="F1967">
        <v>44900700</v>
      </c>
      <c r="G1967">
        <v>23.222462</v>
      </c>
      <c r="I1967" s="14">
        <f t="shared" si="60"/>
        <v>9.6225587049954875E-2</v>
      </c>
      <c r="J1967" s="16" t="str">
        <f t="shared" si="61"/>
        <v>NO</v>
      </c>
      <c r="K1967" s="18"/>
      <c r="L1967" s="18"/>
      <c r="M1967" s="18"/>
    </row>
    <row r="1968" spans="1:13" x14ac:dyDescent="0.3">
      <c r="A1968" s="12">
        <v>39605</v>
      </c>
      <c r="B1968">
        <v>27.32</v>
      </c>
      <c r="C1968">
        <v>27.450001</v>
      </c>
      <c r="D1968">
        <v>26.5</v>
      </c>
      <c r="E1968">
        <v>26.540001</v>
      </c>
      <c r="F1968">
        <v>68881400</v>
      </c>
      <c r="G1968">
        <v>23.319113000000002</v>
      </c>
      <c r="I1968" s="14">
        <f t="shared" si="60"/>
        <v>0.10860484091040767</v>
      </c>
      <c r="J1968" s="16" t="str">
        <f t="shared" si="61"/>
        <v>NO</v>
      </c>
      <c r="K1968" s="18"/>
      <c r="L1968" s="18"/>
      <c r="M1968" s="18"/>
    </row>
    <row r="1969" spans="1:13" x14ac:dyDescent="0.3">
      <c r="A1969" s="12">
        <v>39604</v>
      </c>
      <c r="B1969">
        <v>26.76</v>
      </c>
      <c r="C1969">
        <v>27.719999000000001</v>
      </c>
      <c r="D1969">
        <v>26.75</v>
      </c>
      <c r="E1969">
        <v>27.540001</v>
      </c>
      <c r="F1969">
        <v>78093300</v>
      </c>
      <c r="G1969">
        <v>24.197752999999999</v>
      </c>
      <c r="I1969" s="14">
        <f t="shared" si="60"/>
        <v>0.13473428100535645</v>
      </c>
      <c r="J1969" s="16" t="str">
        <f t="shared" si="61"/>
        <v>NO</v>
      </c>
      <c r="K1969" s="18"/>
      <c r="L1969" s="18"/>
      <c r="M1969" s="18"/>
    </row>
    <row r="1970" spans="1:13" x14ac:dyDescent="0.3">
      <c r="A1970" s="12">
        <v>39603</v>
      </c>
      <c r="B1970">
        <v>26.219999000000001</v>
      </c>
      <c r="C1970">
        <v>26.98</v>
      </c>
      <c r="D1970">
        <v>26.209999</v>
      </c>
      <c r="E1970">
        <v>26.76</v>
      </c>
      <c r="F1970">
        <v>60375400</v>
      </c>
      <c r="G1970">
        <v>23.512412999999999</v>
      </c>
      <c r="I1970" s="14">
        <f t="shared" si="60"/>
        <v>0.10168789206719264</v>
      </c>
      <c r="J1970" s="16" t="str">
        <f t="shared" si="61"/>
        <v>NO</v>
      </c>
      <c r="K1970" s="18"/>
      <c r="L1970" s="18"/>
      <c r="M1970" s="18"/>
    </row>
    <row r="1971" spans="1:13" x14ac:dyDescent="0.3">
      <c r="A1971" s="12">
        <v>39602</v>
      </c>
      <c r="B1971">
        <v>26.35</v>
      </c>
      <c r="C1971">
        <v>26.799999</v>
      </c>
      <c r="D1971">
        <v>26.219999000000001</v>
      </c>
      <c r="E1971">
        <v>26.34</v>
      </c>
      <c r="F1971">
        <v>46730200</v>
      </c>
      <c r="G1971">
        <v>23.143384000000001</v>
      </c>
      <c r="I1971" s="14">
        <f t="shared" si="60"/>
        <v>7.9508196721311597E-2</v>
      </c>
      <c r="J1971" s="16" t="str">
        <f t="shared" si="61"/>
        <v>NO</v>
      </c>
      <c r="K1971" s="18"/>
      <c r="L1971" s="18"/>
      <c r="M1971" s="18"/>
    </row>
    <row r="1972" spans="1:13" x14ac:dyDescent="0.3">
      <c r="A1972" s="12">
        <v>39601</v>
      </c>
      <c r="B1972">
        <v>26.719999000000001</v>
      </c>
      <c r="C1972">
        <v>26.82</v>
      </c>
      <c r="D1972">
        <v>26.24</v>
      </c>
      <c r="E1972">
        <v>26.35</v>
      </c>
      <c r="F1972">
        <v>58968400</v>
      </c>
      <c r="G1972">
        <v>23.152170999999999</v>
      </c>
      <c r="I1972" s="14">
        <f t="shared" si="60"/>
        <v>8.0360847903273802E-2</v>
      </c>
      <c r="J1972" s="16" t="str">
        <f t="shared" si="61"/>
        <v>NO</v>
      </c>
      <c r="K1972" s="18"/>
      <c r="L1972" s="18"/>
      <c r="M1972" s="18"/>
    </row>
    <row r="1973" spans="1:13" x14ac:dyDescent="0.3">
      <c r="A1973" s="12">
        <v>39598</v>
      </c>
      <c r="B1973">
        <v>26.15</v>
      </c>
      <c r="C1973">
        <v>26.92</v>
      </c>
      <c r="D1973">
        <v>26.129999000000002</v>
      </c>
      <c r="E1973">
        <v>26.719999000000001</v>
      </c>
      <c r="F1973">
        <v>61435900</v>
      </c>
      <c r="G1973">
        <v>23.477266</v>
      </c>
      <c r="I1973" s="14">
        <f t="shared" si="60"/>
        <v>8.3536050283860463E-2</v>
      </c>
      <c r="J1973" s="16" t="str">
        <f t="shared" si="61"/>
        <v>NO</v>
      </c>
      <c r="K1973" s="18"/>
      <c r="L1973" s="18"/>
      <c r="M1973" s="18"/>
    </row>
    <row r="1974" spans="1:13" x14ac:dyDescent="0.3">
      <c r="A1974" s="12">
        <v>39597</v>
      </c>
      <c r="B1974">
        <v>25.58</v>
      </c>
      <c r="C1974">
        <v>26.35</v>
      </c>
      <c r="D1974">
        <v>25.52</v>
      </c>
      <c r="E1974">
        <v>26.209999</v>
      </c>
      <c r="F1974">
        <v>58347100</v>
      </c>
      <c r="G1974">
        <v>23.029160000000001</v>
      </c>
      <c r="I1974" s="14">
        <f t="shared" si="60"/>
        <v>5.0500919819602474E-2</v>
      </c>
      <c r="J1974" s="16" t="str">
        <f t="shared" si="61"/>
        <v>NO</v>
      </c>
      <c r="K1974" s="18"/>
      <c r="L1974" s="18"/>
      <c r="M1974" s="18"/>
    </row>
    <row r="1975" spans="1:13" x14ac:dyDescent="0.3">
      <c r="A1975" s="12">
        <v>39596</v>
      </c>
      <c r="B1975">
        <v>26.01</v>
      </c>
      <c r="C1975">
        <v>26.040001</v>
      </c>
      <c r="D1975">
        <v>25.32</v>
      </c>
      <c r="E1975">
        <v>25.540001</v>
      </c>
      <c r="F1975">
        <v>45669300</v>
      </c>
      <c r="G1975">
        <v>22.440472</v>
      </c>
      <c r="I1975" s="14">
        <f t="shared" si="60"/>
        <v>6.1071915247195685E-2</v>
      </c>
      <c r="J1975" s="16" t="str">
        <f t="shared" si="61"/>
        <v>NO</v>
      </c>
      <c r="K1975" s="18"/>
      <c r="L1975" s="18"/>
      <c r="M1975" s="18"/>
    </row>
    <row r="1976" spans="1:13" x14ac:dyDescent="0.3">
      <c r="A1976" s="12">
        <v>39595</v>
      </c>
      <c r="B1976">
        <v>25.059999000000001</v>
      </c>
      <c r="C1976">
        <v>25.690000999999999</v>
      </c>
      <c r="D1976">
        <v>25.040001</v>
      </c>
      <c r="E1976">
        <v>25.59</v>
      </c>
      <c r="F1976">
        <v>37305100</v>
      </c>
      <c r="G1976">
        <v>22.484404000000001</v>
      </c>
      <c r="I1976" s="14">
        <f t="shared" si="60"/>
        <v>7.5210129210509624E-2</v>
      </c>
      <c r="J1976" s="16" t="str">
        <f t="shared" si="61"/>
        <v>NO</v>
      </c>
      <c r="K1976" s="18"/>
      <c r="L1976" s="18"/>
      <c r="M1976" s="18"/>
    </row>
    <row r="1977" spans="1:13" x14ac:dyDescent="0.3">
      <c r="A1977" s="12">
        <v>39591</v>
      </c>
      <c r="B1977">
        <v>25.4</v>
      </c>
      <c r="C1977">
        <v>25.43</v>
      </c>
      <c r="D1977">
        <v>24.9</v>
      </c>
      <c r="E1977">
        <v>25.1</v>
      </c>
      <c r="F1977">
        <v>41651800</v>
      </c>
      <c r="G1977">
        <v>22.05387</v>
      </c>
      <c r="I1977" s="14">
        <f t="shared" si="60"/>
        <v>6.3559322033898358E-2</v>
      </c>
      <c r="J1977" s="16" t="str">
        <f t="shared" si="61"/>
        <v>NO</v>
      </c>
      <c r="K1977" s="18"/>
      <c r="L1977" s="18"/>
      <c r="M1977" s="18"/>
    </row>
    <row r="1978" spans="1:13" x14ac:dyDescent="0.3">
      <c r="A1978" s="12">
        <v>39590</v>
      </c>
      <c r="B1978">
        <v>25.360001</v>
      </c>
      <c r="C1978">
        <v>25.799999</v>
      </c>
      <c r="D1978">
        <v>25.190000999999999</v>
      </c>
      <c r="E1978">
        <v>25.58</v>
      </c>
      <c r="F1978">
        <v>35030500</v>
      </c>
      <c r="G1978">
        <v>22.475617</v>
      </c>
      <c r="I1978" s="14">
        <f t="shared" si="60"/>
        <v>0.10306161694430283</v>
      </c>
      <c r="J1978" s="16" t="str">
        <f t="shared" si="61"/>
        <v>NO</v>
      </c>
      <c r="K1978" s="18"/>
      <c r="L1978" s="18"/>
      <c r="M1978" s="18"/>
    </row>
    <row r="1979" spans="1:13" x14ac:dyDescent="0.3">
      <c r="A1979" s="12">
        <v>39589</v>
      </c>
      <c r="B1979">
        <v>25.85</v>
      </c>
      <c r="C1979">
        <v>26.120000999999998</v>
      </c>
      <c r="D1979">
        <v>25.16</v>
      </c>
      <c r="E1979">
        <v>25.370000999999998</v>
      </c>
      <c r="F1979">
        <v>42877500</v>
      </c>
      <c r="G1979">
        <v>22.291103</v>
      </c>
      <c r="I1979" s="14">
        <f t="shared" si="60"/>
        <v>9.3534478726962078E-2</v>
      </c>
      <c r="J1979" s="16" t="str">
        <f t="shared" si="61"/>
        <v>NO</v>
      </c>
      <c r="K1979" s="18"/>
      <c r="L1979" s="18"/>
      <c r="M1979" s="18"/>
    </row>
    <row r="1980" spans="1:13" x14ac:dyDescent="0.3">
      <c r="A1980" s="12">
        <v>39588</v>
      </c>
      <c r="B1980">
        <v>26.129999000000002</v>
      </c>
      <c r="C1980">
        <v>26.459999</v>
      </c>
      <c r="D1980">
        <v>25.66</v>
      </c>
      <c r="E1980">
        <v>25.85</v>
      </c>
      <c r="F1980">
        <v>41092200</v>
      </c>
      <c r="G1980">
        <v>22.71285</v>
      </c>
      <c r="I1980" s="14">
        <f t="shared" si="60"/>
        <v>0.12980774168740128</v>
      </c>
      <c r="J1980" s="16" t="str">
        <f t="shared" si="61"/>
        <v>NO</v>
      </c>
      <c r="K1980" s="18"/>
      <c r="L1980" s="18"/>
      <c r="M1980" s="18"/>
    </row>
    <row r="1981" spans="1:13" x14ac:dyDescent="0.3">
      <c r="A1981" s="12">
        <v>39587</v>
      </c>
      <c r="B1981">
        <v>26.51</v>
      </c>
      <c r="C1981">
        <v>26.9</v>
      </c>
      <c r="D1981">
        <v>26.15</v>
      </c>
      <c r="E1981">
        <v>26.370000999999998</v>
      </c>
      <c r="F1981">
        <v>41593800</v>
      </c>
      <c r="G1981">
        <v>23.169744000000001</v>
      </c>
      <c r="I1981" s="14">
        <f t="shared" si="60"/>
        <v>0.13175974814419522</v>
      </c>
      <c r="J1981" s="16" t="str">
        <f t="shared" si="61"/>
        <v>NO</v>
      </c>
      <c r="K1981" s="18"/>
      <c r="L1981" s="18"/>
      <c r="M1981" s="18"/>
    </row>
    <row r="1982" spans="1:13" x14ac:dyDescent="0.3">
      <c r="A1982" s="12">
        <v>39584</v>
      </c>
      <c r="B1982">
        <v>26.530000999999999</v>
      </c>
      <c r="C1982">
        <v>26.65</v>
      </c>
      <c r="D1982">
        <v>26.030000999999999</v>
      </c>
      <c r="E1982">
        <v>26.51</v>
      </c>
      <c r="F1982">
        <v>58111500</v>
      </c>
      <c r="G1982">
        <v>23.292753000000001</v>
      </c>
      <c r="I1982" s="14">
        <f t="shared" si="60"/>
        <v>0.12664678594786305</v>
      </c>
      <c r="J1982" s="16" t="str">
        <f t="shared" si="61"/>
        <v>NO</v>
      </c>
      <c r="K1982" s="18"/>
      <c r="L1982" s="18"/>
      <c r="M1982" s="18"/>
    </row>
    <row r="1983" spans="1:13" x14ac:dyDescent="0.3">
      <c r="A1983" s="12">
        <v>39583</v>
      </c>
      <c r="B1983">
        <v>25.68</v>
      </c>
      <c r="C1983">
        <v>26.559999000000001</v>
      </c>
      <c r="D1983">
        <v>25.639999</v>
      </c>
      <c r="E1983">
        <v>26.5</v>
      </c>
      <c r="F1983">
        <v>55903300</v>
      </c>
      <c r="G1983">
        <v>23.283965999999999</v>
      </c>
      <c r="I1983" s="14">
        <f t="shared" si="60"/>
        <v>0.10141317960985785</v>
      </c>
      <c r="J1983" s="16" t="str">
        <f t="shared" si="61"/>
        <v>NO</v>
      </c>
      <c r="K1983" s="18"/>
      <c r="L1983" s="18"/>
      <c r="M1983" s="18"/>
    </row>
    <row r="1984" spans="1:13" x14ac:dyDescent="0.3">
      <c r="A1984" s="12">
        <v>39582</v>
      </c>
      <c r="B1984">
        <v>26</v>
      </c>
      <c r="C1984">
        <v>26.34</v>
      </c>
      <c r="D1984">
        <v>25.719999000000001</v>
      </c>
      <c r="E1984">
        <v>25.75</v>
      </c>
      <c r="F1984">
        <v>49857100</v>
      </c>
      <c r="G1984">
        <v>22.624986</v>
      </c>
      <c r="I1984" s="14">
        <f t="shared" si="60"/>
        <v>9.9018352539479215E-2</v>
      </c>
      <c r="J1984" s="16" t="str">
        <f t="shared" si="61"/>
        <v>NO</v>
      </c>
      <c r="K1984" s="18"/>
      <c r="L1984" s="18"/>
      <c r="M1984" s="18"/>
    </row>
    <row r="1985" spans="1:13" x14ac:dyDescent="0.3">
      <c r="A1985" s="12">
        <v>39581</v>
      </c>
      <c r="B1985">
        <v>25.860001</v>
      </c>
      <c r="C1985">
        <v>26.049999</v>
      </c>
      <c r="D1985">
        <v>25.65</v>
      </c>
      <c r="E1985">
        <v>25.889999</v>
      </c>
      <c r="F1985">
        <v>36010200</v>
      </c>
      <c r="G1985">
        <v>22.747995</v>
      </c>
      <c r="I1985" s="14">
        <f t="shared" si="60"/>
        <v>0.10076526360544213</v>
      </c>
      <c r="J1985" s="16" t="str">
        <f t="shared" si="61"/>
        <v>NO</v>
      </c>
      <c r="K1985" s="18"/>
      <c r="L1985" s="18"/>
      <c r="M1985" s="18"/>
    </row>
    <row r="1986" spans="1:13" x14ac:dyDescent="0.3">
      <c r="A1986" s="12">
        <v>39580</v>
      </c>
      <c r="B1986">
        <v>25.450001</v>
      </c>
      <c r="C1986">
        <v>25.870000999999998</v>
      </c>
      <c r="D1986">
        <v>25.4</v>
      </c>
      <c r="E1986">
        <v>25.84</v>
      </c>
      <c r="F1986">
        <v>38118800</v>
      </c>
      <c r="G1986">
        <v>22.704063999999999</v>
      </c>
      <c r="I1986" s="14">
        <f t="shared" ref="I1986:I2049" si="62">+(E1986/E2050)-1</f>
        <v>9.7705985653951277E-2</v>
      </c>
      <c r="J1986" s="16" t="str">
        <f t="shared" ref="J1986:J2049" si="63">+IF(I1986&gt;=0.2,"YES","NO")</f>
        <v>NO</v>
      </c>
      <c r="K1986" s="18"/>
      <c r="L1986" s="18"/>
      <c r="M1986" s="18"/>
    </row>
    <row r="1987" spans="1:13" x14ac:dyDescent="0.3">
      <c r="A1987" s="12">
        <v>39577</v>
      </c>
      <c r="B1987">
        <v>25.4</v>
      </c>
      <c r="C1987">
        <v>25.639999</v>
      </c>
      <c r="D1987">
        <v>25.26</v>
      </c>
      <c r="E1987">
        <v>25.49</v>
      </c>
      <c r="F1987">
        <v>38450700</v>
      </c>
      <c r="G1987">
        <v>22.396539000000001</v>
      </c>
      <c r="I1987" s="14">
        <f t="shared" si="62"/>
        <v>9.0248121909671353E-2</v>
      </c>
      <c r="J1987" s="16" t="str">
        <f t="shared" si="63"/>
        <v>NO</v>
      </c>
      <c r="K1987" s="18"/>
      <c r="L1987" s="18"/>
      <c r="M1987" s="18"/>
    </row>
    <row r="1988" spans="1:13" x14ac:dyDescent="0.3">
      <c r="A1988" s="12">
        <v>39576</v>
      </c>
      <c r="B1988">
        <v>25.99</v>
      </c>
      <c r="C1988">
        <v>26</v>
      </c>
      <c r="D1988">
        <v>25.299999</v>
      </c>
      <c r="E1988">
        <v>25.700001</v>
      </c>
      <c r="F1988">
        <v>48304900</v>
      </c>
      <c r="G1988">
        <v>22.581054999999999</v>
      </c>
      <c r="I1988" s="14">
        <f t="shared" si="62"/>
        <v>0.11351824090121321</v>
      </c>
      <c r="J1988" s="16" t="str">
        <f t="shared" si="63"/>
        <v>NO</v>
      </c>
      <c r="K1988" s="18"/>
      <c r="L1988" s="18"/>
      <c r="M1988" s="18"/>
    </row>
    <row r="1989" spans="1:13" x14ac:dyDescent="0.3">
      <c r="A1989" s="12">
        <v>39575</v>
      </c>
      <c r="B1989">
        <v>26.25</v>
      </c>
      <c r="C1989">
        <v>27</v>
      </c>
      <c r="D1989">
        <v>25.65</v>
      </c>
      <c r="E1989">
        <v>25.780000999999999</v>
      </c>
      <c r="F1989">
        <v>91389100</v>
      </c>
      <c r="G1989">
        <v>22.651346</v>
      </c>
      <c r="I1989" s="14">
        <f t="shared" si="62"/>
        <v>0.10834054170249341</v>
      </c>
      <c r="J1989" s="16" t="str">
        <f t="shared" si="63"/>
        <v>NO</v>
      </c>
      <c r="K1989" s="18"/>
      <c r="L1989" s="18"/>
      <c r="M1989" s="18"/>
    </row>
    <row r="1990" spans="1:13" x14ac:dyDescent="0.3">
      <c r="A1990" s="12">
        <v>39574</v>
      </c>
      <c r="B1990">
        <v>26.049999</v>
      </c>
      <c r="C1990">
        <v>26.49</v>
      </c>
      <c r="D1990">
        <v>25.780000999999999</v>
      </c>
      <c r="E1990">
        <v>26.33</v>
      </c>
      <c r="F1990">
        <v>91592600</v>
      </c>
      <c r="G1990">
        <v>23.134596999999999</v>
      </c>
      <c r="I1990" s="14">
        <f t="shared" si="62"/>
        <v>0.10537363560033586</v>
      </c>
      <c r="J1990" s="16" t="str">
        <f t="shared" si="63"/>
        <v>NO</v>
      </c>
      <c r="K1990" s="18"/>
      <c r="L1990" s="18"/>
      <c r="M1990" s="18"/>
    </row>
    <row r="1991" spans="1:13" x14ac:dyDescent="0.3">
      <c r="A1991" s="12">
        <v>39573</v>
      </c>
      <c r="B1991">
        <v>26.459999</v>
      </c>
      <c r="C1991">
        <v>26.709999</v>
      </c>
      <c r="D1991">
        <v>26.15</v>
      </c>
      <c r="E1991">
        <v>26.280000999999999</v>
      </c>
      <c r="F1991">
        <v>62446500</v>
      </c>
      <c r="G1991">
        <v>23.090665999999999</v>
      </c>
      <c r="I1991" s="14">
        <f t="shared" si="62"/>
        <v>5.3728947324420684E-2</v>
      </c>
      <c r="J1991" s="16" t="str">
        <f t="shared" si="63"/>
        <v>NO</v>
      </c>
      <c r="K1991" s="18"/>
      <c r="L1991" s="18"/>
      <c r="M1991" s="18"/>
    </row>
    <row r="1992" spans="1:13" x14ac:dyDescent="0.3">
      <c r="A1992" s="12">
        <v>39570</v>
      </c>
      <c r="B1992">
        <v>26.969999000000001</v>
      </c>
      <c r="C1992">
        <v>27</v>
      </c>
      <c r="D1992">
        <v>26.42</v>
      </c>
      <c r="E1992">
        <v>26.75</v>
      </c>
      <c r="F1992">
        <v>67180700</v>
      </c>
      <c r="G1992">
        <v>23.503626000000001</v>
      </c>
      <c r="I1992" s="14">
        <f t="shared" si="62"/>
        <v>9.1836734693877542E-2</v>
      </c>
      <c r="J1992" s="16" t="str">
        <f t="shared" si="63"/>
        <v>NO</v>
      </c>
      <c r="K1992" s="18"/>
      <c r="L1992" s="18"/>
      <c r="M1992" s="18"/>
    </row>
    <row r="1993" spans="1:13" x14ac:dyDescent="0.3">
      <c r="A1993" s="12">
        <v>39569</v>
      </c>
      <c r="B1993">
        <v>25.639999</v>
      </c>
      <c r="C1993">
        <v>26.870000999999998</v>
      </c>
      <c r="D1993">
        <v>25.5</v>
      </c>
      <c r="E1993">
        <v>26.67</v>
      </c>
      <c r="F1993">
        <v>71473800</v>
      </c>
      <c r="G1993">
        <v>23.433335</v>
      </c>
      <c r="I1993" s="14">
        <f t="shared" si="62"/>
        <v>9.4827541263237336E-2</v>
      </c>
      <c r="J1993" s="16" t="str">
        <f t="shared" si="63"/>
        <v>NO</v>
      </c>
      <c r="K1993" s="18"/>
      <c r="L1993" s="18"/>
      <c r="M1993" s="18"/>
    </row>
    <row r="1994" spans="1:13" x14ac:dyDescent="0.3">
      <c r="A1994" s="12">
        <v>39568</v>
      </c>
      <c r="B1994">
        <v>25.690000999999999</v>
      </c>
      <c r="C1994">
        <v>25.969999000000001</v>
      </c>
      <c r="D1994">
        <v>25.51</v>
      </c>
      <c r="E1994">
        <v>25.639999</v>
      </c>
      <c r="F1994">
        <v>52347900</v>
      </c>
      <c r="G1994">
        <v>22.528334999999998</v>
      </c>
      <c r="I1994" s="14">
        <f t="shared" si="62"/>
        <v>6.5669163161644173E-2</v>
      </c>
      <c r="J1994" s="16" t="str">
        <f t="shared" si="63"/>
        <v>NO</v>
      </c>
      <c r="K1994" s="18"/>
      <c r="L1994" s="18"/>
      <c r="M1994" s="18"/>
    </row>
    <row r="1995" spans="1:13" x14ac:dyDescent="0.3">
      <c r="A1995" s="12">
        <v>39567</v>
      </c>
      <c r="B1995">
        <v>25.26</v>
      </c>
      <c r="C1995">
        <v>25.82</v>
      </c>
      <c r="D1995">
        <v>25.25</v>
      </c>
      <c r="E1995">
        <v>25.51</v>
      </c>
      <c r="F1995">
        <v>37925900</v>
      </c>
      <c r="G1995">
        <v>22.414113</v>
      </c>
      <c r="I1995" s="14">
        <f t="shared" si="62"/>
        <v>5.8506224066390056E-2</v>
      </c>
      <c r="J1995" s="16" t="str">
        <f t="shared" si="63"/>
        <v>NO</v>
      </c>
      <c r="K1995" s="18"/>
      <c r="L1995" s="18"/>
      <c r="M1995" s="18"/>
    </row>
    <row r="1996" spans="1:13" x14ac:dyDescent="0.3">
      <c r="A1996" s="12">
        <v>39566</v>
      </c>
      <c r="B1996">
        <v>25.639999</v>
      </c>
      <c r="C1996">
        <v>25.76</v>
      </c>
      <c r="D1996">
        <v>25.299999</v>
      </c>
      <c r="E1996">
        <v>25.35</v>
      </c>
      <c r="F1996">
        <v>33970100</v>
      </c>
      <c r="G1996">
        <v>22.273530000000001</v>
      </c>
      <c r="I1996" s="14">
        <f t="shared" si="62"/>
        <v>4.7520617871048998E-2</v>
      </c>
      <c r="J1996" s="16" t="str">
        <f t="shared" si="63"/>
        <v>NO</v>
      </c>
      <c r="K1996" s="18"/>
      <c r="L1996" s="18"/>
      <c r="M1996" s="18"/>
    </row>
    <row r="1997" spans="1:13" x14ac:dyDescent="0.3">
      <c r="A1997" s="12">
        <v>39563</v>
      </c>
      <c r="B1997">
        <v>26.110001</v>
      </c>
      <c r="C1997">
        <v>26.129999000000002</v>
      </c>
      <c r="D1997">
        <v>25.1</v>
      </c>
      <c r="E1997">
        <v>25.6</v>
      </c>
      <c r="F1997">
        <v>53423700</v>
      </c>
      <c r="G1997">
        <v>22.493189999999998</v>
      </c>
      <c r="I1997" s="14">
        <f t="shared" si="62"/>
        <v>1.9514097191792201E-2</v>
      </c>
      <c r="J1997" s="16" t="str">
        <f t="shared" si="63"/>
        <v>NO</v>
      </c>
      <c r="K1997" s="18"/>
      <c r="L1997" s="18"/>
      <c r="M1997" s="18"/>
    </row>
    <row r="1998" spans="1:13" x14ac:dyDescent="0.3">
      <c r="A1998" s="12">
        <v>39562</v>
      </c>
      <c r="B1998">
        <v>25.559999000000001</v>
      </c>
      <c r="C1998">
        <v>26.290001</v>
      </c>
      <c r="D1998">
        <v>25.280000999999999</v>
      </c>
      <c r="E1998">
        <v>26.030000999999999</v>
      </c>
      <c r="F1998">
        <v>53911400</v>
      </c>
      <c r="G1998">
        <v>22.871006000000001</v>
      </c>
      <c r="I1998" s="14">
        <f t="shared" si="62"/>
        <v>8.322929324888495E-2</v>
      </c>
      <c r="J1998" s="16" t="str">
        <f t="shared" si="63"/>
        <v>NO</v>
      </c>
      <c r="K1998" s="18"/>
      <c r="L1998" s="18"/>
      <c r="M1998" s="18"/>
    </row>
    <row r="1999" spans="1:13" x14ac:dyDescent="0.3">
      <c r="A1999" s="12">
        <v>39561</v>
      </c>
      <c r="B1999">
        <v>25.360001</v>
      </c>
      <c r="C1999">
        <v>25.559999000000001</v>
      </c>
      <c r="D1999">
        <v>25.16</v>
      </c>
      <c r="E1999">
        <v>25.440000999999999</v>
      </c>
      <c r="F1999">
        <v>51028600</v>
      </c>
      <c r="G1999">
        <v>22.352608</v>
      </c>
      <c r="I1999" s="14">
        <f t="shared" si="62"/>
        <v>8.3475340715502444E-2</v>
      </c>
      <c r="J1999" s="16" t="str">
        <f t="shared" si="63"/>
        <v>NO</v>
      </c>
      <c r="K1999" s="18"/>
      <c r="L1999" s="18"/>
      <c r="M1999" s="18"/>
    </row>
    <row r="2000" spans="1:13" x14ac:dyDescent="0.3">
      <c r="A2000" s="12">
        <v>39560</v>
      </c>
      <c r="B2000">
        <v>24.73</v>
      </c>
      <c r="C2000">
        <v>24.959999</v>
      </c>
      <c r="D2000">
        <v>24.549999</v>
      </c>
      <c r="E2000">
        <v>24.92</v>
      </c>
      <c r="F2000">
        <v>46747400</v>
      </c>
      <c r="G2000">
        <v>21.895714999999999</v>
      </c>
      <c r="I2000" s="14">
        <f t="shared" si="62"/>
        <v>2.5514445494421611E-2</v>
      </c>
      <c r="J2000" s="16" t="str">
        <f t="shared" si="63"/>
        <v>NO</v>
      </c>
      <c r="K2000" s="18"/>
      <c r="L2000" s="18"/>
      <c r="M2000" s="18"/>
    </row>
    <row r="2001" spans="1:13" x14ac:dyDescent="0.3">
      <c r="A2001" s="12">
        <v>39559</v>
      </c>
      <c r="B2001">
        <v>24.35</v>
      </c>
      <c r="C2001">
        <v>25</v>
      </c>
      <c r="D2001">
        <v>24.26</v>
      </c>
      <c r="E2001">
        <v>24.889999</v>
      </c>
      <c r="F2001">
        <v>43041200</v>
      </c>
      <c r="G2001">
        <v>21.869354999999999</v>
      </c>
      <c r="I2001" s="14">
        <f t="shared" si="62"/>
        <v>2.301681052198945E-2</v>
      </c>
      <c r="J2001" s="16" t="str">
        <f t="shared" si="63"/>
        <v>NO</v>
      </c>
      <c r="K2001" s="18"/>
      <c r="L2001" s="18"/>
      <c r="M2001" s="18"/>
    </row>
    <row r="2002" spans="1:13" x14ac:dyDescent="0.3">
      <c r="A2002" s="12">
        <v>39556</v>
      </c>
      <c r="B2002">
        <v>24.530000999999999</v>
      </c>
      <c r="C2002">
        <v>24.799999</v>
      </c>
      <c r="D2002">
        <v>24.209999</v>
      </c>
      <c r="E2002">
        <v>24.51</v>
      </c>
      <c r="F2002">
        <v>55199500</v>
      </c>
      <c r="G2002">
        <v>21.535471999999999</v>
      </c>
      <c r="I2002" s="14">
        <f t="shared" si="62"/>
        <v>-2.544731610337958E-2</v>
      </c>
      <c r="J2002" s="16" t="str">
        <f t="shared" si="63"/>
        <v>NO</v>
      </c>
      <c r="K2002" s="18"/>
      <c r="L2002" s="18"/>
      <c r="M2002" s="18"/>
    </row>
    <row r="2003" spans="1:13" x14ac:dyDescent="0.3">
      <c r="A2003" s="12">
        <v>39555</v>
      </c>
      <c r="B2003">
        <v>23.99</v>
      </c>
      <c r="C2003">
        <v>24.01</v>
      </c>
      <c r="D2003">
        <v>23.58</v>
      </c>
      <c r="E2003">
        <v>23.889999</v>
      </c>
      <c r="F2003">
        <v>38298000</v>
      </c>
      <c r="G2003">
        <v>20.990715000000002</v>
      </c>
      <c r="I2003" s="14">
        <f t="shared" si="62"/>
        <v>-7.5822088974854984E-2</v>
      </c>
      <c r="J2003" s="16" t="str">
        <f t="shared" si="63"/>
        <v>NO</v>
      </c>
      <c r="K2003" s="18"/>
      <c r="L2003" s="18"/>
      <c r="M2003" s="18"/>
    </row>
    <row r="2004" spans="1:13" x14ac:dyDescent="0.3">
      <c r="A2004" s="12">
        <v>39554</v>
      </c>
      <c r="B2004">
        <v>23.459999</v>
      </c>
      <c r="C2004">
        <v>24</v>
      </c>
      <c r="D2004">
        <v>23.33</v>
      </c>
      <c r="E2004">
        <v>23.83</v>
      </c>
      <c r="F2004">
        <v>51221100</v>
      </c>
      <c r="G2004">
        <v>20.937996999999999</v>
      </c>
      <c r="I2004" s="14">
        <f t="shared" si="62"/>
        <v>-9.3571734744323565E-2</v>
      </c>
      <c r="J2004" s="16" t="str">
        <f t="shared" si="63"/>
        <v>NO</v>
      </c>
      <c r="K2004" s="18"/>
      <c r="L2004" s="18"/>
      <c r="M2004" s="18"/>
    </row>
    <row r="2005" spans="1:13" x14ac:dyDescent="0.3">
      <c r="A2005" s="12">
        <v>39553</v>
      </c>
      <c r="B2005">
        <v>23.41</v>
      </c>
      <c r="C2005">
        <v>23.469999000000001</v>
      </c>
      <c r="D2005">
        <v>22.91</v>
      </c>
      <c r="E2005">
        <v>23.110001</v>
      </c>
      <c r="F2005">
        <v>48232600</v>
      </c>
      <c r="G2005">
        <v>20.305375999999999</v>
      </c>
      <c r="I2005" s="14">
        <f t="shared" si="62"/>
        <v>-0.10668727844270276</v>
      </c>
      <c r="J2005" s="16" t="str">
        <f t="shared" si="63"/>
        <v>NO</v>
      </c>
      <c r="K2005" s="18"/>
      <c r="L2005" s="18"/>
      <c r="M2005" s="18"/>
    </row>
    <row r="2006" spans="1:13" x14ac:dyDescent="0.3">
      <c r="A2006" s="12">
        <v>39552</v>
      </c>
      <c r="B2006">
        <v>23.280000999999999</v>
      </c>
      <c r="C2006">
        <v>23.59</v>
      </c>
      <c r="D2006">
        <v>23.15</v>
      </c>
      <c r="E2006">
        <v>23.309999000000001</v>
      </c>
      <c r="F2006">
        <v>31406800</v>
      </c>
      <c r="G2006">
        <v>20.481103000000001</v>
      </c>
      <c r="I2006" s="14">
        <f t="shared" si="62"/>
        <v>-0.11166162347560971</v>
      </c>
      <c r="J2006" s="16" t="str">
        <f t="shared" si="63"/>
        <v>NO</v>
      </c>
      <c r="K2006" s="18"/>
      <c r="L2006" s="18"/>
      <c r="M2006" s="18"/>
    </row>
    <row r="2007" spans="1:13" x14ac:dyDescent="0.3">
      <c r="A2007" s="12">
        <v>39549</v>
      </c>
      <c r="B2007">
        <v>23.65</v>
      </c>
      <c r="C2007">
        <v>23.780000999999999</v>
      </c>
      <c r="D2007">
        <v>23.35</v>
      </c>
      <c r="E2007">
        <v>23.379999000000002</v>
      </c>
      <c r="F2007">
        <v>49719600</v>
      </c>
      <c r="G2007">
        <v>20.542608000000001</v>
      </c>
      <c r="I2007" s="14">
        <f t="shared" si="62"/>
        <v>-0.10899394054878042</v>
      </c>
      <c r="J2007" s="16" t="str">
        <f t="shared" si="63"/>
        <v>NO</v>
      </c>
      <c r="K2007" s="18"/>
      <c r="L2007" s="18"/>
      <c r="M2007" s="18"/>
    </row>
    <row r="2008" spans="1:13" x14ac:dyDescent="0.3">
      <c r="A2008" s="12">
        <v>39548</v>
      </c>
      <c r="B2008">
        <v>23.75</v>
      </c>
      <c r="C2008">
        <v>24.209999</v>
      </c>
      <c r="D2008">
        <v>23.360001</v>
      </c>
      <c r="E2008">
        <v>24.040001</v>
      </c>
      <c r="F2008">
        <v>62580400</v>
      </c>
      <c r="G2008">
        <v>21.122512</v>
      </c>
      <c r="I2008" s="14">
        <f t="shared" si="62"/>
        <v>-5.4659811246559165E-2</v>
      </c>
      <c r="J2008" s="16" t="str">
        <f t="shared" si="63"/>
        <v>NO</v>
      </c>
      <c r="K2008" s="18"/>
      <c r="L2008" s="18"/>
      <c r="M2008" s="18"/>
    </row>
    <row r="2009" spans="1:13" x14ac:dyDescent="0.3">
      <c r="A2009" s="12">
        <v>39547</v>
      </c>
      <c r="B2009">
        <v>23.950001</v>
      </c>
      <c r="C2009">
        <v>24.139999</v>
      </c>
      <c r="D2009">
        <v>23.34</v>
      </c>
      <c r="E2009">
        <v>23.530000999999999</v>
      </c>
      <c r="F2009">
        <v>60616600</v>
      </c>
      <c r="G2009">
        <v>20.674405</v>
      </c>
      <c r="I2009" s="14">
        <f t="shared" si="62"/>
        <v>-9.9502414829790164E-2</v>
      </c>
      <c r="J2009" s="16" t="str">
        <f t="shared" si="63"/>
        <v>NO</v>
      </c>
      <c r="K2009" s="18"/>
      <c r="L2009" s="18"/>
      <c r="M2009" s="18"/>
    </row>
    <row r="2010" spans="1:13" x14ac:dyDescent="0.3">
      <c r="A2010" s="12">
        <v>39546</v>
      </c>
      <c r="B2010">
        <v>23.82</v>
      </c>
      <c r="C2010">
        <v>24.16</v>
      </c>
      <c r="D2010">
        <v>23.75</v>
      </c>
      <c r="E2010">
        <v>23.959999</v>
      </c>
      <c r="F2010">
        <v>47070500</v>
      </c>
      <c r="G2010">
        <v>21.052219000000001</v>
      </c>
      <c r="I2010" s="14">
        <f t="shared" si="62"/>
        <v>-8.2695326083639831E-2</v>
      </c>
      <c r="J2010" s="16" t="str">
        <f t="shared" si="63"/>
        <v>NO</v>
      </c>
      <c r="K2010" s="18"/>
      <c r="L2010" s="18"/>
      <c r="M2010" s="18"/>
    </row>
    <row r="2011" spans="1:13" x14ac:dyDescent="0.3">
      <c r="A2011" s="12">
        <v>39545</v>
      </c>
      <c r="B2011">
        <v>24.559999000000001</v>
      </c>
      <c r="C2011">
        <v>24.58</v>
      </c>
      <c r="D2011">
        <v>23.870000999999998</v>
      </c>
      <c r="E2011">
        <v>23.940000999999999</v>
      </c>
      <c r="F2011">
        <v>54633000</v>
      </c>
      <c r="G2011">
        <v>21.034648000000001</v>
      </c>
      <c r="I2011" s="14">
        <f t="shared" si="62"/>
        <v>-0.1050466915887851</v>
      </c>
      <c r="J2011" s="16" t="str">
        <f t="shared" si="63"/>
        <v>NO</v>
      </c>
      <c r="K2011" s="18"/>
      <c r="L2011" s="18"/>
      <c r="M2011" s="18"/>
    </row>
    <row r="2012" spans="1:13" x14ac:dyDescent="0.3">
      <c r="A2012" s="12">
        <v>39542</v>
      </c>
      <c r="B2012">
        <v>24.360001</v>
      </c>
      <c r="C2012">
        <v>24.82</v>
      </c>
      <c r="D2012">
        <v>24.059999000000001</v>
      </c>
      <c r="E2012">
        <v>24.389999</v>
      </c>
      <c r="F2012">
        <v>48348200</v>
      </c>
      <c r="G2012">
        <v>21.430035</v>
      </c>
      <c r="I2012" s="14">
        <f t="shared" si="62"/>
        <v>-8.1009868839115762E-2</v>
      </c>
      <c r="J2012" s="16" t="str">
        <f t="shared" si="63"/>
        <v>NO</v>
      </c>
      <c r="K2012" s="18"/>
      <c r="L2012" s="18"/>
      <c r="M2012" s="18"/>
    </row>
    <row r="2013" spans="1:13" x14ac:dyDescent="0.3">
      <c r="A2013" s="12">
        <v>39541</v>
      </c>
      <c r="B2013">
        <v>24.09</v>
      </c>
      <c r="C2013">
        <v>24.4</v>
      </c>
      <c r="D2013">
        <v>24.01</v>
      </c>
      <c r="E2013">
        <v>24.23</v>
      </c>
      <c r="F2013">
        <v>62492700</v>
      </c>
      <c r="G2013">
        <v>21.289452000000001</v>
      </c>
      <c r="I2013" s="14">
        <f t="shared" si="62"/>
        <v>-0.10491318803103067</v>
      </c>
      <c r="J2013" s="16" t="str">
        <f t="shared" si="63"/>
        <v>NO</v>
      </c>
      <c r="K2013" s="18"/>
      <c r="L2013" s="18"/>
      <c r="M2013" s="18"/>
    </row>
    <row r="2014" spans="1:13" x14ac:dyDescent="0.3">
      <c r="A2014" s="12">
        <v>39540</v>
      </c>
      <c r="B2014">
        <v>25.040001</v>
      </c>
      <c r="C2014">
        <v>25.549999</v>
      </c>
      <c r="D2014">
        <v>24.790001</v>
      </c>
      <c r="E2014">
        <v>24.959999</v>
      </c>
      <c r="F2014">
        <v>51506700</v>
      </c>
      <c r="G2014">
        <v>21.930859000000002</v>
      </c>
      <c r="I2014" s="14">
        <f t="shared" si="62"/>
        <v>-9.4339626064572801E-2</v>
      </c>
      <c r="J2014" s="16" t="str">
        <f t="shared" si="63"/>
        <v>NO</v>
      </c>
      <c r="K2014" s="18"/>
      <c r="L2014" s="18"/>
      <c r="M2014" s="18"/>
    </row>
    <row r="2015" spans="1:13" x14ac:dyDescent="0.3">
      <c r="A2015" s="12">
        <v>39539</v>
      </c>
      <c r="B2015">
        <v>24.52</v>
      </c>
      <c r="C2015">
        <v>25.01</v>
      </c>
      <c r="D2015">
        <v>24.379999000000002</v>
      </c>
      <c r="E2015">
        <v>24.98</v>
      </c>
      <c r="F2015">
        <v>53248300</v>
      </c>
      <c r="G2015">
        <v>21.948433000000001</v>
      </c>
      <c r="I2015" s="14">
        <f t="shared" si="62"/>
        <v>-0.10111554152157098</v>
      </c>
      <c r="J2015" s="16" t="str">
        <f t="shared" si="63"/>
        <v>NO</v>
      </c>
      <c r="K2015" s="18"/>
      <c r="L2015" s="18"/>
      <c r="M2015" s="18"/>
    </row>
    <row r="2016" spans="1:13" x14ac:dyDescent="0.3">
      <c r="A2016" s="12">
        <v>39538</v>
      </c>
      <c r="B2016">
        <v>24.08</v>
      </c>
      <c r="C2016">
        <v>24.41</v>
      </c>
      <c r="D2016">
        <v>23.959999</v>
      </c>
      <c r="E2016">
        <v>24.09</v>
      </c>
      <c r="F2016">
        <v>51471000</v>
      </c>
      <c r="G2016">
        <v>21.166443000000001</v>
      </c>
      <c r="I2016" s="14">
        <f t="shared" si="62"/>
        <v>-0.15116276078797608</v>
      </c>
      <c r="J2016" s="16" t="str">
        <f t="shared" si="63"/>
        <v>NO</v>
      </c>
      <c r="K2016" s="18"/>
      <c r="L2016" s="18"/>
      <c r="M2016" s="18"/>
    </row>
    <row r="2017" spans="1:13" x14ac:dyDescent="0.3">
      <c r="A2017" s="12">
        <v>39535</v>
      </c>
      <c r="B2017">
        <v>24.280000999999999</v>
      </c>
      <c r="C2017">
        <v>24.58</v>
      </c>
      <c r="D2017">
        <v>24</v>
      </c>
      <c r="E2017">
        <v>24.08</v>
      </c>
      <c r="F2017">
        <v>46496900</v>
      </c>
      <c r="G2017">
        <v>21.157657</v>
      </c>
      <c r="I2017" s="14">
        <f t="shared" si="62"/>
        <v>-0.1615598593857891</v>
      </c>
      <c r="J2017" s="16" t="str">
        <f t="shared" si="63"/>
        <v>NO</v>
      </c>
      <c r="K2017" s="18"/>
      <c r="L2017" s="18"/>
      <c r="M2017" s="18"/>
    </row>
    <row r="2018" spans="1:13" x14ac:dyDescent="0.3">
      <c r="A2018" s="12">
        <v>39534</v>
      </c>
      <c r="B2018">
        <v>24.629999000000002</v>
      </c>
      <c r="C2018">
        <v>24.76</v>
      </c>
      <c r="D2018">
        <v>24.120000999999998</v>
      </c>
      <c r="E2018">
        <v>24.18</v>
      </c>
      <c r="F2018">
        <v>56566600</v>
      </c>
      <c r="G2018">
        <v>21.245521</v>
      </c>
      <c r="I2018" s="14">
        <f t="shared" si="62"/>
        <v>-0.15454545454545465</v>
      </c>
      <c r="J2018" s="16" t="str">
        <f t="shared" si="63"/>
        <v>NO</v>
      </c>
      <c r="K2018" s="18"/>
      <c r="L2018" s="18"/>
      <c r="M2018" s="18"/>
    </row>
    <row r="2019" spans="1:13" x14ac:dyDescent="0.3">
      <c r="A2019" s="12">
        <v>39533</v>
      </c>
      <c r="B2019">
        <v>25.299999</v>
      </c>
      <c r="C2019">
        <v>25.43</v>
      </c>
      <c r="D2019">
        <v>24.549999</v>
      </c>
      <c r="E2019">
        <v>24.780000999999999</v>
      </c>
      <c r="F2019">
        <v>79022700</v>
      </c>
      <c r="G2019">
        <v>21.772705999999999</v>
      </c>
      <c r="I2019" s="14">
        <f t="shared" si="62"/>
        <v>-0.12376237186130223</v>
      </c>
      <c r="J2019" s="16" t="str">
        <f t="shared" si="63"/>
        <v>NO</v>
      </c>
      <c r="K2019" s="18"/>
      <c r="L2019" s="18"/>
      <c r="M2019" s="18"/>
    </row>
    <row r="2020" spans="1:13" x14ac:dyDescent="0.3">
      <c r="A2020" s="12">
        <v>39532</v>
      </c>
      <c r="B2020">
        <v>25.73</v>
      </c>
      <c r="C2020">
        <v>25.879999000000002</v>
      </c>
      <c r="D2020">
        <v>25.370000999999998</v>
      </c>
      <c r="E2020">
        <v>25.75</v>
      </c>
      <c r="F2020">
        <v>46113300</v>
      </c>
      <c r="G2020">
        <v>22.624986</v>
      </c>
      <c r="I2020" s="14">
        <f t="shared" si="62"/>
        <v>-8.6555548543613026E-2</v>
      </c>
      <c r="J2020" s="16" t="str">
        <f t="shared" si="63"/>
        <v>NO</v>
      </c>
      <c r="K2020" s="18"/>
      <c r="L2020" s="18"/>
      <c r="M2020" s="18"/>
    </row>
    <row r="2021" spans="1:13" x14ac:dyDescent="0.3">
      <c r="A2021" s="12">
        <v>39531</v>
      </c>
      <c r="B2021">
        <v>24.92</v>
      </c>
      <c r="C2021">
        <v>25.99</v>
      </c>
      <c r="D2021">
        <v>24.9</v>
      </c>
      <c r="E2021">
        <v>25.639999</v>
      </c>
      <c r="F2021">
        <v>55003000</v>
      </c>
      <c r="G2021">
        <v>22.528334999999998</v>
      </c>
      <c r="I2021" s="14">
        <f t="shared" si="62"/>
        <v>-8.9165222024866764E-2</v>
      </c>
      <c r="J2021" s="16" t="str">
        <f t="shared" si="63"/>
        <v>NO</v>
      </c>
      <c r="K2021" s="18"/>
      <c r="L2021" s="18"/>
      <c r="M2021" s="18"/>
    </row>
    <row r="2022" spans="1:13" x14ac:dyDescent="0.3">
      <c r="A2022" s="12">
        <v>39527</v>
      </c>
      <c r="B2022">
        <v>24.6</v>
      </c>
      <c r="C2022">
        <v>24.93</v>
      </c>
      <c r="D2022">
        <v>24.33</v>
      </c>
      <c r="E2022">
        <v>24.77</v>
      </c>
      <c r="F2022">
        <v>70930100</v>
      </c>
      <c r="G2022">
        <v>21.763919000000001</v>
      </c>
      <c r="I2022" s="14">
        <f t="shared" si="62"/>
        <v>-0.11377462920305448</v>
      </c>
      <c r="J2022" s="16" t="str">
        <f t="shared" si="63"/>
        <v>NO</v>
      </c>
      <c r="K2022" s="18"/>
      <c r="L2022" s="18"/>
      <c r="M2022" s="18"/>
    </row>
    <row r="2023" spans="1:13" x14ac:dyDescent="0.3">
      <c r="A2023" s="12">
        <v>39526</v>
      </c>
      <c r="B2023">
        <v>25.469999000000001</v>
      </c>
      <c r="C2023">
        <v>25.58</v>
      </c>
      <c r="D2023">
        <v>24.459999</v>
      </c>
      <c r="E2023">
        <v>24.469999000000001</v>
      </c>
      <c r="F2023">
        <v>63988600</v>
      </c>
      <c r="G2023">
        <v>21.500326000000001</v>
      </c>
      <c r="I2023" s="14">
        <f t="shared" si="62"/>
        <v>-0.14589881326352516</v>
      </c>
      <c r="J2023" s="16" t="str">
        <f t="shared" si="63"/>
        <v>NO</v>
      </c>
      <c r="K2023" s="18"/>
      <c r="L2023" s="18"/>
      <c r="M2023" s="18"/>
    </row>
    <row r="2024" spans="1:13" x14ac:dyDescent="0.3">
      <c r="A2024" s="12">
        <v>39525</v>
      </c>
      <c r="B2024">
        <v>24.690000999999999</v>
      </c>
      <c r="C2024">
        <v>25.610001</v>
      </c>
      <c r="D2024">
        <v>24.629999000000002</v>
      </c>
      <c r="E2024">
        <v>25.58</v>
      </c>
      <c r="F2024">
        <v>70995800</v>
      </c>
      <c r="G2024">
        <v>22.475617</v>
      </c>
      <c r="I2024" s="14">
        <f t="shared" si="62"/>
        <v>-0.11975220646084683</v>
      </c>
      <c r="J2024" s="16" t="str">
        <f t="shared" si="63"/>
        <v>NO</v>
      </c>
      <c r="K2024" s="18"/>
      <c r="L2024" s="18"/>
      <c r="M2024" s="18"/>
    </row>
    <row r="2025" spans="1:13" x14ac:dyDescent="0.3">
      <c r="A2025" s="12">
        <v>39524</v>
      </c>
      <c r="B2025">
        <v>23.59</v>
      </c>
      <c r="C2025">
        <v>24.690000999999999</v>
      </c>
      <c r="D2025">
        <v>23.540001</v>
      </c>
      <c r="E2025">
        <v>24.290001</v>
      </c>
      <c r="F2025">
        <v>66377000</v>
      </c>
      <c r="G2025">
        <v>21.342172000000001</v>
      </c>
      <c r="I2025" s="14">
        <f t="shared" si="62"/>
        <v>-0.15659715821517906</v>
      </c>
      <c r="J2025" s="16" t="str">
        <f t="shared" si="63"/>
        <v>NO</v>
      </c>
      <c r="K2025" s="18"/>
      <c r="L2025" s="18"/>
      <c r="M2025" s="18"/>
    </row>
    <row r="2026" spans="1:13" x14ac:dyDescent="0.3">
      <c r="A2026" s="12">
        <v>39521</v>
      </c>
      <c r="B2026">
        <v>25.049999</v>
      </c>
      <c r="C2026">
        <v>25.139999</v>
      </c>
      <c r="D2026">
        <v>24.040001</v>
      </c>
      <c r="E2026">
        <v>24.32</v>
      </c>
      <c r="F2026">
        <v>74151500</v>
      </c>
      <c r="G2026">
        <v>21.36853</v>
      </c>
      <c r="I2026" s="14">
        <f t="shared" si="62"/>
        <v>-0.13204853675945749</v>
      </c>
      <c r="J2026" s="16" t="str">
        <f t="shared" si="63"/>
        <v>NO</v>
      </c>
      <c r="K2026" s="18"/>
      <c r="L2026" s="18"/>
      <c r="M2026" s="18"/>
    </row>
    <row r="2027" spans="1:13" x14ac:dyDescent="0.3">
      <c r="A2027" s="12">
        <v>39520</v>
      </c>
      <c r="B2027">
        <v>24.84</v>
      </c>
      <c r="C2027">
        <v>25.120000999999998</v>
      </c>
      <c r="D2027">
        <v>24.4</v>
      </c>
      <c r="E2027">
        <v>24.950001</v>
      </c>
      <c r="F2027">
        <v>76975400</v>
      </c>
      <c r="G2027">
        <v>21.922075</v>
      </c>
      <c r="I2027" s="14">
        <f t="shared" si="62"/>
        <v>-9.79753796095445E-2</v>
      </c>
      <c r="J2027" s="16" t="str">
        <f t="shared" si="63"/>
        <v>NO</v>
      </c>
      <c r="K2027" s="18"/>
      <c r="L2027" s="18"/>
      <c r="M2027" s="18"/>
    </row>
    <row r="2028" spans="1:13" x14ac:dyDescent="0.3">
      <c r="A2028" s="12">
        <v>39519</v>
      </c>
      <c r="B2028">
        <v>25.17</v>
      </c>
      <c r="C2028">
        <v>25.6</v>
      </c>
      <c r="D2028">
        <v>25</v>
      </c>
      <c r="E2028">
        <v>25.139999</v>
      </c>
      <c r="F2028">
        <v>56995700</v>
      </c>
      <c r="G2028">
        <v>22.089015</v>
      </c>
      <c r="I2028" s="14">
        <f t="shared" si="62"/>
        <v>-8.41530752585401E-2</v>
      </c>
      <c r="J2028" s="16" t="str">
        <f t="shared" si="63"/>
        <v>NO</v>
      </c>
      <c r="K2028" s="18"/>
      <c r="L2028" s="18"/>
      <c r="M2028" s="18"/>
    </row>
    <row r="2029" spans="1:13" x14ac:dyDescent="0.3">
      <c r="A2029" s="12">
        <v>39518</v>
      </c>
      <c r="B2029">
        <v>24.549999</v>
      </c>
      <c r="C2029">
        <v>25.16</v>
      </c>
      <c r="D2029">
        <v>24.43</v>
      </c>
      <c r="E2029">
        <v>25.15</v>
      </c>
      <c r="F2029">
        <v>66505800</v>
      </c>
      <c r="G2029">
        <v>22.097802000000001</v>
      </c>
      <c r="I2029" s="14">
        <f t="shared" si="62"/>
        <v>-9.4998233357386441E-2</v>
      </c>
      <c r="J2029" s="16" t="str">
        <f t="shared" si="63"/>
        <v>NO</v>
      </c>
      <c r="K2029" s="18"/>
      <c r="L2029" s="18"/>
      <c r="M2029" s="18"/>
    </row>
    <row r="2030" spans="1:13" x14ac:dyDescent="0.3">
      <c r="A2030" s="12">
        <v>39517</v>
      </c>
      <c r="B2030">
        <v>24.120000999999998</v>
      </c>
      <c r="C2030">
        <v>24.49</v>
      </c>
      <c r="D2030">
        <v>23.99</v>
      </c>
      <c r="E2030">
        <v>23.99</v>
      </c>
      <c r="F2030">
        <v>48167600</v>
      </c>
      <c r="G2030">
        <v>21.078579000000001</v>
      </c>
      <c r="I2030" s="14">
        <f t="shared" si="62"/>
        <v>-0.12700145560407572</v>
      </c>
      <c r="J2030" s="16" t="str">
        <f t="shared" si="63"/>
        <v>NO</v>
      </c>
      <c r="K2030" s="18"/>
      <c r="L2030" s="18"/>
      <c r="M2030" s="18"/>
    </row>
    <row r="2031" spans="1:13" x14ac:dyDescent="0.3">
      <c r="A2031" s="12">
        <v>39514</v>
      </c>
      <c r="B2031">
        <v>23.9</v>
      </c>
      <c r="C2031">
        <v>24.700001</v>
      </c>
      <c r="D2031">
        <v>23.780000999999999</v>
      </c>
      <c r="E2031">
        <v>24.110001</v>
      </c>
      <c r="F2031">
        <v>70314500</v>
      </c>
      <c r="G2031">
        <v>21.184017000000001</v>
      </c>
      <c r="I2031" s="14">
        <f t="shared" si="62"/>
        <v>-0.10571209590920239</v>
      </c>
      <c r="J2031" s="16" t="str">
        <f t="shared" si="63"/>
        <v>NO</v>
      </c>
      <c r="K2031" s="18"/>
      <c r="L2031" s="18"/>
      <c r="M2031" s="18"/>
    </row>
    <row r="2032" spans="1:13" x14ac:dyDescent="0.3">
      <c r="A2032" s="12">
        <v>39513</v>
      </c>
      <c r="B2032">
        <v>24.32</v>
      </c>
      <c r="C2032">
        <v>24.4</v>
      </c>
      <c r="D2032">
        <v>23.92</v>
      </c>
      <c r="E2032">
        <v>23.940000999999999</v>
      </c>
      <c r="F2032">
        <v>71804000</v>
      </c>
      <c r="G2032">
        <v>21.034648000000001</v>
      </c>
      <c r="I2032" s="14">
        <f t="shared" si="62"/>
        <v>-0.13166481682988762</v>
      </c>
      <c r="J2032" s="16" t="str">
        <f t="shared" si="63"/>
        <v>NO</v>
      </c>
      <c r="K2032" s="18"/>
      <c r="L2032" s="18"/>
      <c r="M2032" s="18"/>
    </row>
    <row r="2033" spans="1:13" x14ac:dyDescent="0.3">
      <c r="A2033" s="12">
        <v>39512</v>
      </c>
      <c r="B2033">
        <v>24.459999</v>
      </c>
      <c r="C2033">
        <v>24.57</v>
      </c>
      <c r="D2033">
        <v>24.049999</v>
      </c>
      <c r="E2033">
        <v>24.27</v>
      </c>
      <c r="F2033">
        <v>75778600</v>
      </c>
      <c r="G2033">
        <v>21.324598999999999</v>
      </c>
      <c r="I2033" s="14">
        <f t="shared" si="62"/>
        <v>-0.13383297644539616</v>
      </c>
      <c r="J2033" s="16" t="str">
        <f t="shared" si="63"/>
        <v>NO</v>
      </c>
      <c r="K2033" s="18"/>
      <c r="L2033" s="18"/>
      <c r="M2033" s="18"/>
    </row>
    <row r="2034" spans="1:13" x14ac:dyDescent="0.3">
      <c r="A2034" s="12">
        <v>39511</v>
      </c>
      <c r="B2034">
        <v>24.09</v>
      </c>
      <c r="C2034">
        <v>24.48</v>
      </c>
      <c r="D2034">
        <v>23.74</v>
      </c>
      <c r="E2034">
        <v>24.290001</v>
      </c>
      <c r="F2034">
        <v>96705100</v>
      </c>
      <c r="G2034">
        <v>21.342172000000001</v>
      </c>
      <c r="I2034" s="14">
        <f t="shared" si="62"/>
        <v>-0.13712252220248666</v>
      </c>
      <c r="J2034" s="16" t="str">
        <f t="shared" si="63"/>
        <v>NO</v>
      </c>
      <c r="K2034" s="18"/>
      <c r="L2034" s="18"/>
      <c r="M2034" s="18"/>
    </row>
    <row r="2035" spans="1:13" x14ac:dyDescent="0.3">
      <c r="A2035" s="12">
        <v>39510</v>
      </c>
      <c r="B2035">
        <v>24.35</v>
      </c>
      <c r="C2035">
        <v>24.559999000000001</v>
      </c>
      <c r="D2035">
        <v>24.139999</v>
      </c>
      <c r="E2035">
        <v>24.4</v>
      </c>
      <c r="F2035">
        <v>52575700</v>
      </c>
      <c r="G2035">
        <v>21.438821000000001</v>
      </c>
      <c r="I2035" s="14">
        <f t="shared" si="62"/>
        <v>-0.1301247461720052</v>
      </c>
      <c r="J2035" s="16" t="str">
        <f t="shared" si="63"/>
        <v>NO</v>
      </c>
      <c r="K2035" s="18"/>
      <c r="L2035" s="18"/>
      <c r="M2035" s="18"/>
    </row>
    <row r="2036" spans="1:13" x14ac:dyDescent="0.3">
      <c r="A2036" s="12">
        <v>39507</v>
      </c>
      <c r="B2036">
        <v>24.299999</v>
      </c>
      <c r="C2036">
        <v>24.77</v>
      </c>
      <c r="D2036">
        <v>24.280000999999999</v>
      </c>
      <c r="E2036">
        <v>24.389999</v>
      </c>
      <c r="F2036">
        <v>72410000</v>
      </c>
      <c r="G2036">
        <v>21.430035</v>
      </c>
      <c r="I2036" s="14">
        <f t="shared" si="62"/>
        <v>-0.11276831575118218</v>
      </c>
      <c r="J2036" s="16" t="str">
        <f t="shared" si="63"/>
        <v>NO</v>
      </c>
      <c r="K2036" s="18"/>
      <c r="L2036" s="18"/>
      <c r="M2036" s="18"/>
    </row>
    <row r="2037" spans="1:13" x14ac:dyDescent="0.3">
      <c r="A2037" s="12">
        <v>39506</v>
      </c>
      <c r="B2037">
        <v>24.719999000000001</v>
      </c>
      <c r="C2037">
        <v>25.01</v>
      </c>
      <c r="D2037">
        <v>24.549999</v>
      </c>
      <c r="E2037">
        <v>24.66</v>
      </c>
      <c r="F2037">
        <v>69469600</v>
      </c>
      <c r="G2037">
        <v>21.667268</v>
      </c>
      <c r="I2037" s="14">
        <f t="shared" si="62"/>
        <v>-0.10327272727272729</v>
      </c>
      <c r="J2037" s="16" t="str">
        <f t="shared" si="63"/>
        <v>NO</v>
      </c>
      <c r="K2037" s="18"/>
      <c r="L2037" s="18"/>
      <c r="M2037" s="18"/>
    </row>
    <row r="2038" spans="1:13" x14ac:dyDescent="0.3">
      <c r="A2038" s="12">
        <v>39505</v>
      </c>
      <c r="B2038">
        <v>23.92</v>
      </c>
      <c r="C2038">
        <v>25.15</v>
      </c>
      <c r="D2038">
        <v>23.83</v>
      </c>
      <c r="E2038">
        <v>24.950001</v>
      </c>
      <c r="F2038">
        <v>88232300</v>
      </c>
      <c r="G2038">
        <v>21.922075</v>
      </c>
      <c r="I2038" s="14">
        <f t="shared" si="62"/>
        <v>-0.13035900556434277</v>
      </c>
      <c r="J2038" s="16" t="str">
        <f t="shared" si="63"/>
        <v>NO</v>
      </c>
      <c r="K2038" s="18"/>
      <c r="L2038" s="18"/>
      <c r="M2038" s="18"/>
    </row>
    <row r="2039" spans="1:13" x14ac:dyDescent="0.3">
      <c r="A2039" s="12">
        <v>39504</v>
      </c>
      <c r="B2039">
        <v>23.799999</v>
      </c>
      <c r="C2039">
        <v>24.23</v>
      </c>
      <c r="D2039">
        <v>23.690000999999999</v>
      </c>
      <c r="E2039">
        <v>24.07</v>
      </c>
      <c r="F2039">
        <v>60932500</v>
      </c>
      <c r="G2039">
        <v>21.148869999999999</v>
      </c>
      <c r="I2039" s="14">
        <f t="shared" si="62"/>
        <v>-0.14796460176991144</v>
      </c>
      <c r="J2039" s="16" t="str">
        <f t="shared" si="63"/>
        <v>NO</v>
      </c>
      <c r="K2039" s="18"/>
      <c r="L2039" s="18"/>
      <c r="M2039" s="18"/>
    </row>
    <row r="2040" spans="1:13" x14ac:dyDescent="0.3">
      <c r="A2040" s="12">
        <v>39503</v>
      </c>
      <c r="B2040">
        <v>23.52</v>
      </c>
      <c r="C2040">
        <v>23.889999</v>
      </c>
      <c r="D2040">
        <v>23.190000999999999</v>
      </c>
      <c r="E2040">
        <v>23.799999</v>
      </c>
      <c r="F2040">
        <v>57042500</v>
      </c>
      <c r="G2040">
        <v>20.911636999999999</v>
      </c>
      <c r="I2040" s="14">
        <f t="shared" si="62"/>
        <v>-0.1804408340068584</v>
      </c>
      <c r="J2040" s="16" t="str">
        <f t="shared" si="63"/>
        <v>NO</v>
      </c>
      <c r="K2040" s="18"/>
      <c r="L2040" s="18"/>
      <c r="M2040" s="18"/>
    </row>
    <row r="2041" spans="1:13" x14ac:dyDescent="0.3">
      <c r="A2041" s="12">
        <v>39500</v>
      </c>
      <c r="B2041">
        <v>23.459999</v>
      </c>
      <c r="C2041">
        <v>23.6</v>
      </c>
      <c r="D2041">
        <v>22.9</v>
      </c>
      <c r="E2041">
        <v>23.6</v>
      </c>
      <c r="F2041">
        <v>53739200</v>
      </c>
      <c r="G2041">
        <v>20.735910000000001</v>
      </c>
      <c r="I2041" s="14">
        <f t="shared" si="62"/>
        <v>-0.19809717974855579</v>
      </c>
      <c r="J2041" s="16" t="str">
        <f t="shared" si="63"/>
        <v>NO</v>
      </c>
      <c r="K2041" s="18"/>
      <c r="L2041" s="18"/>
      <c r="M2041" s="18"/>
    </row>
    <row r="2042" spans="1:13" x14ac:dyDescent="0.3">
      <c r="A2042" s="12">
        <v>39499</v>
      </c>
      <c r="B2042">
        <v>23.809999000000001</v>
      </c>
      <c r="C2042">
        <v>23.99</v>
      </c>
      <c r="D2042">
        <v>23.09</v>
      </c>
      <c r="E2042">
        <v>23.190000999999999</v>
      </c>
      <c r="F2042">
        <v>64586300</v>
      </c>
      <c r="G2042">
        <v>20.375668000000001</v>
      </c>
      <c r="I2042" s="14">
        <f t="shared" si="62"/>
        <v>-0.22545089427351728</v>
      </c>
      <c r="J2042" s="16" t="str">
        <f t="shared" si="63"/>
        <v>NO</v>
      </c>
      <c r="K2042" s="18"/>
      <c r="L2042" s="18"/>
      <c r="M2042" s="18"/>
    </row>
    <row r="2043" spans="1:13" x14ac:dyDescent="0.3">
      <c r="A2043" s="12">
        <v>39498</v>
      </c>
      <c r="B2043">
        <v>22.780000999999999</v>
      </c>
      <c r="C2043">
        <v>23.33</v>
      </c>
      <c r="D2043">
        <v>22.709999</v>
      </c>
      <c r="E2043">
        <v>23.200001</v>
      </c>
      <c r="F2043">
        <v>50297500</v>
      </c>
      <c r="G2043">
        <v>20.384454000000002</v>
      </c>
      <c r="I2043" s="14">
        <f t="shared" si="62"/>
        <v>-0.20819106512597485</v>
      </c>
      <c r="J2043" s="16" t="str">
        <f t="shared" si="63"/>
        <v>NO</v>
      </c>
      <c r="K2043" s="18"/>
      <c r="L2043" s="18"/>
      <c r="M2043" s="18"/>
    </row>
    <row r="2044" spans="1:13" x14ac:dyDescent="0.3">
      <c r="A2044" s="12">
        <v>39497</v>
      </c>
      <c r="B2044">
        <v>23.559999000000001</v>
      </c>
      <c r="C2044">
        <v>23.690000999999999</v>
      </c>
      <c r="D2044">
        <v>22.780000999999999</v>
      </c>
      <c r="E2044">
        <v>22.879999000000002</v>
      </c>
      <c r="F2044">
        <v>72073700</v>
      </c>
      <c r="G2044">
        <v>20.103287999999999</v>
      </c>
      <c r="I2044" s="14">
        <f t="shared" si="62"/>
        <v>-0.22988893402520805</v>
      </c>
      <c r="J2044" s="16" t="str">
        <f t="shared" si="63"/>
        <v>NO</v>
      </c>
      <c r="K2044" s="18"/>
      <c r="L2044" s="18"/>
      <c r="M2044" s="18"/>
    </row>
    <row r="2045" spans="1:13" x14ac:dyDescent="0.3">
      <c r="A2045" s="12">
        <v>39493</v>
      </c>
      <c r="B2045">
        <v>23.379999000000002</v>
      </c>
      <c r="C2045">
        <v>23.559999000000001</v>
      </c>
      <c r="D2045">
        <v>23.209999</v>
      </c>
      <c r="E2045">
        <v>23.299999</v>
      </c>
      <c r="F2045">
        <v>53314900</v>
      </c>
      <c r="G2045">
        <v>20.472317</v>
      </c>
      <c r="I2045" s="14">
        <f t="shared" si="62"/>
        <v>-0.22694094979896984</v>
      </c>
      <c r="J2045" s="16" t="str">
        <f t="shared" si="63"/>
        <v>NO</v>
      </c>
      <c r="K2045" s="18"/>
      <c r="L2045" s="18"/>
      <c r="M2045" s="18"/>
    </row>
    <row r="2046" spans="1:13" x14ac:dyDescent="0.3">
      <c r="A2046" s="12">
        <v>39492</v>
      </c>
      <c r="B2046">
        <v>24.02</v>
      </c>
      <c r="C2046">
        <v>24.09</v>
      </c>
      <c r="D2046">
        <v>23.48</v>
      </c>
      <c r="E2046">
        <v>23.530000999999999</v>
      </c>
      <c r="F2046">
        <v>56133600</v>
      </c>
      <c r="G2046">
        <v>20.674405</v>
      </c>
      <c r="I2046" s="14">
        <f t="shared" si="62"/>
        <v>-0.1916866990145415</v>
      </c>
      <c r="J2046" s="16" t="str">
        <f t="shared" si="63"/>
        <v>NO</v>
      </c>
      <c r="K2046" s="18"/>
      <c r="L2046" s="18"/>
      <c r="M2046" s="18"/>
    </row>
    <row r="2047" spans="1:13" x14ac:dyDescent="0.3">
      <c r="A2047" s="12">
        <v>39491</v>
      </c>
      <c r="B2047">
        <v>23.620000999999998</v>
      </c>
      <c r="C2047">
        <v>24.200001</v>
      </c>
      <c r="D2047">
        <v>23.52</v>
      </c>
      <c r="E2047">
        <v>24.059999000000001</v>
      </c>
      <c r="F2047">
        <v>65013700</v>
      </c>
      <c r="G2047">
        <v>21.140084000000002</v>
      </c>
      <c r="I2047" s="14">
        <f t="shared" si="62"/>
        <v>-0.15815258922323294</v>
      </c>
      <c r="J2047" s="16" t="str">
        <f t="shared" si="63"/>
        <v>NO</v>
      </c>
      <c r="K2047" s="18"/>
      <c r="L2047" s="18"/>
      <c r="M2047" s="18"/>
    </row>
    <row r="2048" spans="1:13" x14ac:dyDescent="0.3">
      <c r="A2048" s="12">
        <v>39490</v>
      </c>
      <c r="B2048">
        <v>23.67</v>
      </c>
      <c r="C2048">
        <v>24</v>
      </c>
      <c r="D2048">
        <v>23.25</v>
      </c>
      <c r="E2048">
        <v>23.43</v>
      </c>
      <c r="F2048">
        <v>56712600</v>
      </c>
      <c r="G2048">
        <v>20.586541</v>
      </c>
      <c r="I2048" s="14">
        <f t="shared" si="62"/>
        <v>-0.20924735772012693</v>
      </c>
      <c r="J2048" s="16" t="str">
        <f t="shared" si="63"/>
        <v>NO</v>
      </c>
      <c r="K2048" s="18"/>
      <c r="L2048" s="18"/>
      <c r="M2048" s="18"/>
    </row>
    <row r="2049" spans="1:13" x14ac:dyDescent="0.3">
      <c r="A2049" s="12">
        <v>39489</v>
      </c>
      <c r="B2049">
        <v>23.65</v>
      </c>
      <c r="C2049">
        <v>23.700001</v>
      </c>
      <c r="D2049">
        <v>23.299999</v>
      </c>
      <c r="E2049">
        <v>23.52</v>
      </c>
      <c r="F2049">
        <v>69005100</v>
      </c>
      <c r="G2049">
        <v>20.665619</v>
      </c>
      <c r="I2049" s="14">
        <f t="shared" si="62"/>
        <v>-0.28183206106870229</v>
      </c>
      <c r="J2049" s="16" t="str">
        <f t="shared" si="63"/>
        <v>NO</v>
      </c>
      <c r="K2049" s="18"/>
      <c r="L2049" s="18"/>
      <c r="M2049" s="18"/>
    </row>
    <row r="2050" spans="1:13" x14ac:dyDescent="0.3">
      <c r="A2050" s="12">
        <v>39486</v>
      </c>
      <c r="B2050">
        <v>23.26</v>
      </c>
      <c r="C2050">
        <v>23.75</v>
      </c>
      <c r="D2050">
        <v>23.17</v>
      </c>
      <c r="E2050">
        <v>23.540001</v>
      </c>
      <c r="F2050">
        <v>95339000</v>
      </c>
      <c r="G2050">
        <v>20.683191999999998</v>
      </c>
      <c r="I2050" s="14">
        <f t="shared" ref="I2050:I2113" si="64">+(E2050/E2114)-1</f>
        <v>-0.30927231166242297</v>
      </c>
      <c r="J2050" s="16" t="str">
        <f t="shared" ref="J2050:J2113" si="65">+IF(I2050&gt;=0.2,"YES","NO")</f>
        <v>NO</v>
      </c>
      <c r="K2050" s="18"/>
      <c r="L2050" s="18"/>
      <c r="M2050" s="18"/>
    </row>
    <row r="2051" spans="1:13" x14ac:dyDescent="0.3">
      <c r="A2051" s="12">
        <v>39485</v>
      </c>
      <c r="B2051">
        <v>21.85</v>
      </c>
      <c r="C2051">
        <v>23.43</v>
      </c>
      <c r="D2051">
        <v>21.77</v>
      </c>
      <c r="E2051">
        <v>23.379999000000002</v>
      </c>
      <c r="F2051">
        <v>248433600</v>
      </c>
      <c r="G2051">
        <v>20.542608000000001</v>
      </c>
      <c r="I2051" s="14">
        <f t="shared" si="64"/>
        <v>-0.29322860984107557</v>
      </c>
      <c r="J2051" s="16" t="str">
        <f t="shared" si="65"/>
        <v>NO</v>
      </c>
      <c r="K2051" s="18"/>
      <c r="L2051" s="18"/>
      <c r="M2051" s="18"/>
    </row>
    <row r="2052" spans="1:13" x14ac:dyDescent="0.3">
      <c r="A2052" s="12">
        <v>39484</v>
      </c>
      <c r="B2052">
        <v>23.43</v>
      </c>
      <c r="C2052">
        <v>24.02</v>
      </c>
      <c r="D2052">
        <v>23.059999000000001</v>
      </c>
      <c r="E2052">
        <v>23.08</v>
      </c>
      <c r="F2052">
        <v>141691700</v>
      </c>
      <c r="G2052">
        <v>20.279017</v>
      </c>
      <c r="I2052" s="14">
        <f t="shared" si="64"/>
        <v>-0.29006455183417745</v>
      </c>
      <c r="J2052" s="16" t="str">
        <f t="shared" si="65"/>
        <v>NO</v>
      </c>
      <c r="K2052" s="18"/>
      <c r="L2052" s="18"/>
      <c r="M2052" s="18"/>
    </row>
    <row r="2053" spans="1:13" x14ac:dyDescent="0.3">
      <c r="A2053" s="12">
        <v>39483</v>
      </c>
      <c r="B2053">
        <v>23.51</v>
      </c>
      <c r="C2053">
        <v>23.690000999999999</v>
      </c>
      <c r="D2053">
        <v>23.219999000000001</v>
      </c>
      <c r="E2053">
        <v>23.26</v>
      </c>
      <c r="F2053">
        <v>95795900</v>
      </c>
      <c r="G2053">
        <v>20.437172</v>
      </c>
      <c r="I2053" s="14">
        <f t="shared" si="64"/>
        <v>-0.27719080174021127</v>
      </c>
      <c r="J2053" s="16" t="str">
        <f t="shared" si="65"/>
        <v>NO</v>
      </c>
      <c r="K2053" s="18"/>
      <c r="L2053" s="18"/>
      <c r="M2053" s="18"/>
    </row>
    <row r="2054" spans="1:13" x14ac:dyDescent="0.3">
      <c r="A2054" s="12">
        <v>39482</v>
      </c>
      <c r="B2054">
        <v>25.040001</v>
      </c>
      <c r="C2054">
        <v>25.049999</v>
      </c>
      <c r="D2054">
        <v>23.620000999999998</v>
      </c>
      <c r="E2054">
        <v>23.82</v>
      </c>
      <c r="F2054">
        <v>92153900</v>
      </c>
      <c r="G2054">
        <v>20.929210000000001</v>
      </c>
      <c r="I2054" s="14">
        <f t="shared" si="64"/>
        <v>-0.27949185482480776</v>
      </c>
      <c r="J2054" s="16" t="str">
        <f t="shared" si="65"/>
        <v>NO</v>
      </c>
      <c r="K2054" s="18"/>
      <c r="L2054" s="18"/>
      <c r="M2054" s="18"/>
    </row>
    <row r="2055" spans="1:13" x14ac:dyDescent="0.3">
      <c r="A2055" s="12">
        <v>39479</v>
      </c>
      <c r="B2055">
        <v>24.620000999999998</v>
      </c>
      <c r="C2055">
        <v>25.129999000000002</v>
      </c>
      <c r="D2055">
        <v>24</v>
      </c>
      <c r="E2055">
        <v>24.940000999999999</v>
      </c>
      <c r="F2055">
        <v>57669700</v>
      </c>
      <c r="G2055">
        <v>21.913288000000001</v>
      </c>
      <c r="I2055" s="14">
        <f t="shared" si="64"/>
        <v>-0.23520391796369455</v>
      </c>
      <c r="J2055" s="16" t="str">
        <f t="shared" si="65"/>
        <v>NO</v>
      </c>
      <c r="K2055" s="18"/>
      <c r="L2055" s="18"/>
      <c r="M2055" s="18"/>
    </row>
    <row r="2056" spans="1:13" x14ac:dyDescent="0.3">
      <c r="A2056" s="12">
        <v>39478</v>
      </c>
      <c r="B2056">
        <v>23.98</v>
      </c>
      <c r="C2056">
        <v>24.700001</v>
      </c>
      <c r="D2056">
        <v>23.889999</v>
      </c>
      <c r="E2056">
        <v>24.5</v>
      </c>
      <c r="F2056">
        <v>76312400</v>
      </c>
      <c r="G2056">
        <v>21.526686000000002</v>
      </c>
      <c r="I2056" s="14">
        <f t="shared" si="64"/>
        <v>-0.24406047516198692</v>
      </c>
      <c r="J2056" s="16" t="str">
        <f t="shared" si="65"/>
        <v>NO</v>
      </c>
      <c r="K2056" s="18"/>
      <c r="L2056" s="18"/>
      <c r="M2056" s="18"/>
    </row>
    <row r="2057" spans="1:13" x14ac:dyDescent="0.3">
      <c r="A2057" s="12">
        <v>39477</v>
      </c>
      <c r="B2057">
        <v>23.99</v>
      </c>
      <c r="C2057">
        <v>24.93</v>
      </c>
      <c r="D2057">
        <v>23.809999000000001</v>
      </c>
      <c r="E2057">
        <v>24.360001</v>
      </c>
      <c r="F2057">
        <v>62098300</v>
      </c>
      <c r="G2057">
        <v>21.403676999999998</v>
      </c>
      <c r="I2057" s="14">
        <f t="shared" si="64"/>
        <v>-0.23636360501567388</v>
      </c>
      <c r="J2057" s="16" t="str">
        <f t="shared" si="65"/>
        <v>NO</v>
      </c>
      <c r="K2057" s="18"/>
      <c r="L2057" s="18"/>
      <c r="M2057" s="18"/>
    </row>
    <row r="2058" spans="1:13" x14ac:dyDescent="0.3">
      <c r="A2058" s="12">
        <v>39476</v>
      </c>
      <c r="B2058">
        <v>24.27</v>
      </c>
      <c r="C2058">
        <v>24.299999</v>
      </c>
      <c r="D2058">
        <v>23.690000999999999</v>
      </c>
      <c r="E2058">
        <v>24.059999000000001</v>
      </c>
      <c r="F2058">
        <v>72069100</v>
      </c>
      <c r="G2058">
        <v>21.140084000000002</v>
      </c>
      <c r="I2058" s="14">
        <f t="shared" si="64"/>
        <v>-0.22835153944836428</v>
      </c>
      <c r="J2058" s="16" t="str">
        <f t="shared" si="65"/>
        <v>NO</v>
      </c>
      <c r="K2058" s="18"/>
      <c r="L2058" s="18"/>
      <c r="M2058" s="18"/>
    </row>
    <row r="2059" spans="1:13" x14ac:dyDescent="0.3">
      <c r="A2059" s="12">
        <v>39475</v>
      </c>
      <c r="B2059">
        <v>24.290001</v>
      </c>
      <c r="C2059">
        <v>24.66</v>
      </c>
      <c r="D2059">
        <v>23.799999</v>
      </c>
      <c r="E2059">
        <v>24.1</v>
      </c>
      <c r="F2059">
        <v>60515200</v>
      </c>
      <c r="G2059">
        <v>21.175229999999999</v>
      </c>
      <c r="I2059" s="14">
        <f t="shared" si="64"/>
        <v>-0.22904670505438263</v>
      </c>
      <c r="J2059" s="16" t="str">
        <f t="shared" si="65"/>
        <v>NO</v>
      </c>
      <c r="K2059" s="18"/>
      <c r="L2059" s="18"/>
      <c r="M2059" s="18"/>
    </row>
    <row r="2060" spans="1:13" x14ac:dyDescent="0.3">
      <c r="A2060" s="12">
        <v>39472</v>
      </c>
      <c r="B2060">
        <v>26.049999</v>
      </c>
      <c r="C2060">
        <v>26.09</v>
      </c>
      <c r="D2060">
        <v>24.1</v>
      </c>
      <c r="E2060">
        <v>24.200001</v>
      </c>
      <c r="F2060">
        <v>79692000</v>
      </c>
      <c r="G2060">
        <v>21.263093999999999</v>
      </c>
      <c r="I2060" s="14">
        <f t="shared" si="64"/>
        <v>-0.2327203477260511</v>
      </c>
      <c r="J2060" s="16" t="str">
        <f t="shared" si="65"/>
        <v>NO</v>
      </c>
      <c r="K2060" s="18"/>
      <c r="L2060" s="18"/>
      <c r="M2060" s="18"/>
    </row>
    <row r="2061" spans="1:13" x14ac:dyDescent="0.3">
      <c r="A2061" s="12">
        <v>39471</v>
      </c>
      <c r="B2061">
        <v>24.139999</v>
      </c>
      <c r="C2061">
        <v>25.16</v>
      </c>
      <c r="D2061">
        <v>24.110001</v>
      </c>
      <c r="E2061">
        <v>25.110001</v>
      </c>
      <c r="F2061">
        <v>69193200</v>
      </c>
      <c r="G2061">
        <v>22.062657000000002</v>
      </c>
      <c r="I2061" s="14">
        <f t="shared" si="64"/>
        <v>-0.19955370737794997</v>
      </c>
      <c r="J2061" s="16" t="str">
        <f t="shared" si="65"/>
        <v>NO</v>
      </c>
      <c r="K2061" s="18"/>
      <c r="L2061" s="18"/>
      <c r="M2061" s="18"/>
    </row>
    <row r="2062" spans="1:13" x14ac:dyDescent="0.3">
      <c r="A2062" s="12">
        <v>39470</v>
      </c>
      <c r="B2062">
        <v>22.57</v>
      </c>
      <c r="C2062">
        <v>24.43</v>
      </c>
      <c r="D2062">
        <v>22.299999</v>
      </c>
      <c r="E2062">
        <v>24.030000999999999</v>
      </c>
      <c r="F2062">
        <v>114430200</v>
      </c>
      <c r="G2062">
        <v>21.113724999999999</v>
      </c>
      <c r="I2062" s="14">
        <f t="shared" si="64"/>
        <v>-0.23714282539682541</v>
      </c>
      <c r="J2062" s="16" t="str">
        <f t="shared" si="65"/>
        <v>NO</v>
      </c>
      <c r="K2062" s="18"/>
      <c r="L2062" s="18"/>
      <c r="M2062" s="18"/>
    </row>
    <row r="2063" spans="1:13" x14ac:dyDescent="0.3">
      <c r="A2063" s="12">
        <v>39469</v>
      </c>
      <c r="B2063">
        <v>22.389999</v>
      </c>
      <c r="C2063">
        <v>24.049999</v>
      </c>
      <c r="D2063">
        <v>22.309999000000001</v>
      </c>
      <c r="E2063">
        <v>23.48</v>
      </c>
      <c r="F2063">
        <v>108777800</v>
      </c>
      <c r="G2063">
        <v>20.630472000000001</v>
      </c>
      <c r="I2063" s="14">
        <f t="shared" si="64"/>
        <v>-0.28151774785801709</v>
      </c>
      <c r="J2063" s="16" t="str">
        <f t="shared" si="65"/>
        <v>NO</v>
      </c>
      <c r="K2063" s="18"/>
      <c r="L2063" s="18"/>
      <c r="M2063" s="18"/>
    </row>
    <row r="2064" spans="1:13" x14ac:dyDescent="0.3">
      <c r="A2064" s="12">
        <v>39465</v>
      </c>
      <c r="B2064">
        <v>24.23</v>
      </c>
      <c r="C2064">
        <v>25.15</v>
      </c>
      <c r="D2064">
        <v>24.059999000000001</v>
      </c>
      <c r="E2064">
        <v>24.299999</v>
      </c>
      <c r="F2064">
        <v>93409400</v>
      </c>
      <c r="G2064">
        <v>21.350957000000001</v>
      </c>
      <c r="I2064" s="14">
        <f t="shared" si="64"/>
        <v>-0.25138632937111316</v>
      </c>
      <c r="J2064" s="16" t="str">
        <f t="shared" si="65"/>
        <v>NO</v>
      </c>
      <c r="K2064" s="18"/>
      <c r="L2064" s="18"/>
      <c r="M2064" s="18"/>
    </row>
    <row r="2065" spans="1:13" x14ac:dyDescent="0.3">
      <c r="A2065" s="12">
        <v>39464</v>
      </c>
      <c r="B2065">
        <v>25.139999</v>
      </c>
      <c r="C2065">
        <v>25.32</v>
      </c>
      <c r="D2065">
        <v>23.98</v>
      </c>
      <c r="E2065">
        <v>24.33</v>
      </c>
      <c r="F2065">
        <v>110043400</v>
      </c>
      <c r="G2065">
        <v>21.377317000000001</v>
      </c>
      <c r="I2065" s="14">
        <f t="shared" si="64"/>
        <v>-0.24651597254518509</v>
      </c>
      <c r="J2065" s="16" t="str">
        <f t="shared" si="65"/>
        <v>NO</v>
      </c>
      <c r="K2065" s="18"/>
      <c r="L2065" s="18"/>
      <c r="M2065" s="18"/>
    </row>
    <row r="2066" spans="1:13" x14ac:dyDescent="0.3">
      <c r="A2066" s="12">
        <v>39463</v>
      </c>
      <c r="B2066">
        <v>25.6</v>
      </c>
      <c r="C2066">
        <v>25.610001</v>
      </c>
      <c r="D2066">
        <v>24.790001</v>
      </c>
      <c r="E2066">
        <v>25.15</v>
      </c>
      <c r="F2066">
        <v>90232500</v>
      </c>
      <c r="G2066">
        <v>22.097802000000001</v>
      </c>
      <c r="I2066" s="14">
        <f t="shared" si="64"/>
        <v>-0.23299788859414794</v>
      </c>
      <c r="J2066" s="16" t="str">
        <f t="shared" si="65"/>
        <v>NO</v>
      </c>
      <c r="K2066" s="18"/>
      <c r="L2066" s="18"/>
      <c r="M2066" s="18"/>
    </row>
    <row r="2067" spans="1:13" x14ac:dyDescent="0.3">
      <c r="A2067" s="12">
        <v>39462</v>
      </c>
      <c r="B2067">
        <v>26.120000999999998</v>
      </c>
      <c r="C2067">
        <v>26.190000999999999</v>
      </c>
      <c r="D2067">
        <v>25</v>
      </c>
      <c r="E2067">
        <v>25.85</v>
      </c>
      <c r="F2067">
        <v>51610500</v>
      </c>
      <c r="G2067">
        <v>22.71285</v>
      </c>
      <c r="I2067" s="14">
        <f t="shared" si="64"/>
        <v>-0.21476301426263755</v>
      </c>
      <c r="J2067" s="16" t="str">
        <f t="shared" si="65"/>
        <v>NO</v>
      </c>
      <c r="K2067" s="18"/>
      <c r="L2067" s="18"/>
      <c r="M2067" s="18"/>
    </row>
    <row r="2068" spans="1:13" x14ac:dyDescent="0.3">
      <c r="A2068" s="12">
        <v>39461</v>
      </c>
      <c r="B2068">
        <v>26.610001</v>
      </c>
      <c r="C2068">
        <v>26.67</v>
      </c>
      <c r="D2068">
        <v>26.200001</v>
      </c>
      <c r="E2068">
        <v>26.290001</v>
      </c>
      <c r="F2068">
        <v>53665300</v>
      </c>
      <c r="G2068">
        <v>23.099453</v>
      </c>
      <c r="I2068" s="14">
        <f t="shared" si="64"/>
        <v>-0.19847555483157175</v>
      </c>
      <c r="J2068" s="16" t="str">
        <f t="shared" si="65"/>
        <v>NO</v>
      </c>
      <c r="K2068" s="18"/>
      <c r="L2068" s="18"/>
      <c r="M2068" s="18"/>
    </row>
    <row r="2069" spans="1:13" x14ac:dyDescent="0.3">
      <c r="A2069" s="12">
        <v>39458</v>
      </c>
      <c r="B2069">
        <v>25.959999</v>
      </c>
      <c r="C2069">
        <v>26.25</v>
      </c>
      <c r="D2069">
        <v>25.65</v>
      </c>
      <c r="E2069">
        <v>25.870000999999998</v>
      </c>
      <c r="F2069">
        <v>51454300</v>
      </c>
      <c r="G2069">
        <v>22.730423999999999</v>
      </c>
      <c r="I2069" s="14">
        <f t="shared" si="64"/>
        <v>-0.22242257288848821</v>
      </c>
      <c r="J2069" s="16" t="str">
        <f t="shared" si="65"/>
        <v>NO</v>
      </c>
      <c r="K2069" s="18"/>
      <c r="L2069" s="18"/>
      <c r="M2069" s="18"/>
    </row>
    <row r="2070" spans="1:13" x14ac:dyDescent="0.3">
      <c r="A2070" s="12">
        <v>39457</v>
      </c>
      <c r="B2070">
        <v>26.059999000000001</v>
      </c>
      <c r="C2070">
        <v>26.450001</v>
      </c>
      <c r="D2070">
        <v>25.799999</v>
      </c>
      <c r="E2070">
        <v>26.24</v>
      </c>
      <c r="F2070">
        <v>55332800</v>
      </c>
      <c r="G2070">
        <v>23.055520000000001</v>
      </c>
      <c r="I2070" s="14">
        <f t="shared" si="64"/>
        <v>-0.20677151107790148</v>
      </c>
      <c r="J2070" s="16" t="str">
        <f t="shared" si="65"/>
        <v>NO</v>
      </c>
      <c r="K2070" s="18"/>
      <c r="L2070" s="18"/>
      <c r="M2070" s="18"/>
    </row>
    <row r="2071" spans="1:13" x14ac:dyDescent="0.3">
      <c r="A2071" s="12">
        <v>39456</v>
      </c>
      <c r="B2071">
        <v>25.59</v>
      </c>
      <c r="C2071">
        <v>26.299999</v>
      </c>
      <c r="D2071">
        <v>25.530000999999999</v>
      </c>
      <c r="E2071">
        <v>26.24</v>
      </c>
      <c r="F2071">
        <v>66475800</v>
      </c>
      <c r="G2071">
        <v>23.055520000000001</v>
      </c>
      <c r="I2071" s="14">
        <f t="shared" si="64"/>
        <v>-0.1977988137511103</v>
      </c>
      <c r="J2071" s="16" t="str">
        <f t="shared" si="65"/>
        <v>NO</v>
      </c>
      <c r="K2071" s="18"/>
      <c r="L2071" s="18"/>
      <c r="M2071" s="18"/>
    </row>
    <row r="2072" spans="1:13" x14ac:dyDescent="0.3">
      <c r="A2072" s="12">
        <v>39455</v>
      </c>
      <c r="B2072">
        <v>26.360001</v>
      </c>
      <c r="C2072">
        <v>26.790001</v>
      </c>
      <c r="D2072">
        <v>25.42</v>
      </c>
      <c r="E2072">
        <v>25.43</v>
      </c>
      <c r="F2072">
        <v>61248800</v>
      </c>
      <c r="G2072">
        <v>22.343820999999998</v>
      </c>
      <c r="I2072" s="14">
        <f t="shared" si="64"/>
        <v>-0.22113327895048829</v>
      </c>
      <c r="J2072" s="16" t="str">
        <f t="shared" si="65"/>
        <v>NO</v>
      </c>
      <c r="K2072" s="18"/>
      <c r="L2072" s="18"/>
      <c r="M2072" s="18"/>
    </row>
    <row r="2073" spans="1:13" x14ac:dyDescent="0.3">
      <c r="A2073" s="12">
        <v>39454</v>
      </c>
      <c r="B2073">
        <v>26.1</v>
      </c>
      <c r="C2073">
        <v>26.379999000000002</v>
      </c>
      <c r="D2073">
        <v>25.68</v>
      </c>
      <c r="E2073">
        <v>26.129999000000002</v>
      </c>
      <c r="F2073">
        <v>54431100</v>
      </c>
      <c r="G2073">
        <v>22.958869</v>
      </c>
      <c r="I2073" s="14">
        <f t="shared" si="64"/>
        <v>-0.18724736004682052</v>
      </c>
      <c r="J2073" s="16" t="str">
        <f t="shared" si="65"/>
        <v>NO</v>
      </c>
      <c r="K2073" s="18"/>
      <c r="L2073" s="18"/>
      <c r="M2073" s="18"/>
    </row>
    <row r="2074" spans="1:13" x14ac:dyDescent="0.3">
      <c r="A2074" s="12">
        <v>39451</v>
      </c>
      <c r="B2074">
        <v>26.370000999999998</v>
      </c>
      <c r="C2074">
        <v>26.93</v>
      </c>
      <c r="D2074">
        <v>26.01</v>
      </c>
      <c r="E2074">
        <v>26.120000999999998</v>
      </c>
      <c r="F2074">
        <v>56897400</v>
      </c>
      <c r="G2074">
        <v>22.950084</v>
      </c>
      <c r="I2074" s="14">
        <f t="shared" si="64"/>
        <v>-0.19506933143083727</v>
      </c>
      <c r="J2074" s="16" t="str">
        <f t="shared" si="65"/>
        <v>NO</v>
      </c>
      <c r="K2074" s="18"/>
      <c r="L2074" s="18"/>
      <c r="M2074" s="18"/>
    </row>
    <row r="2075" spans="1:13" x14ac:dyDescent="0.3">
      <c r="A2075" s="12">
        <v>39450</v>
      </c>
      <c r="B2075">
        <v>26.4</v>
      </c>
      <c r="C2075">
        <v>27.02</v>
      </c>
      <c r="D2075">
        <v>26.299999</v>
      </c>
      <c r="E2075">
        <v>26.75</v>
      </c>
      <c r="F2075">
        <v>50360100</v>
      </c>
      <c r="G2075">
        <v>23.503626000000001</v>
      </c>
      <c r="I2075" s="14">
        <f t="shared" si="64"/>
        <v>-0.18963945408297211</v>
      </c>
      <c r="J2075" s="16" t="str">
        <f t="shared" si="65"/>
        <v>NO</v>
      </c>
      <c r="K2075" s="18"/>
      <c r="L2075" s="18"/>
      <c r="M2075" s="18"/>
    </row>
    <row r="2076" spans="1:13" x14ac:dyDescent="0.3">
      <c r="A2076" s="12">
        <v>39449</v>
      </c>
      <c r="B2076">
        <v>27</v>
      </c>
      <c r="C2076">
        <v>27.299999</v>
      </c>
      <c r="D2076">
        <v>26.209999</v>
      </c>
      <c r="E2076">
        <v>26.540001</v>
      </c>
      <c r="F2076">
        <v>64338900</v>
      </c>
      <c r="G2076">
        <v>23.319113000000002</v>
      </c>
      <c r="I2076" s="14">
        <f t="shared" si="64"/>
        <v>-0.19551381051750161</v>
      </c>
      <c r="J2076" s="16" t="str">
        <f t="shared" si="65"/>
        <v>NO</v>
      </c>
      <c r="K2076" s="18"/>
      <c r="L2076" s="18"/>
      <c r="M2076" s="18"/>
    </row>
    <row r="2077" spans="1:13" x14ac:dyDescent="0.3">
      <c r="A2077" s="12">
        <v>39447</v>
      </c>
      <c r="B2077">
        <v>27.25</v>
      </c>
      <c r="C2077">
        <v>27.5</v>
      </c>
      <c r="D2077">
        <v>27</v>
      </c>
      <c r="E2077">
        <v>27.07</v>
      </c>
      <c r="F2077">
        <v>60736600</v>
      </c>
      <c r="G2077">
        <v>23.784790999999998</v>
      </c>
      <c r="I2077" s="14">
        <f t="shared" si="64"/>
        <v>-0.18291581095937792</v>
      </c>
      <c r="J2077" s="16" t="str">
        <f t="shared" si="65"/>
        <v>NO</v>
      </c>
      <c r="K2077" s="18"/>
      <c r="L2077" s="18"/>
      <c r="M2077" s="18"/>
    </row>
    <row r="2078" spans="1:13" x14ac:dyDescent="0.3">
      <c r="A2078" s="12">
        <v>39444</v>
      </c>
      <c r="B2078">
        <v>27.950001</v>
      </c>
      <c r="C2078">
        <v>28.200001</v>
      </c>
      <c r="D2078">
        <v>27.23</v>
      </c>
      <c r="E2078">
        <v>27.559999000000001</v>
      </c>
      <c r="F2078">
        <v>46861200</v>
      </c>
      <c r="G2078">
        <v>24.215323999999999</v>
      </c>
      <c r="I2078" s="14">
        <f t="shared" si="64"/>
        <v>-0.17062897983749614</v>
      </c>
      <c r="J2078" s="16" t="str">
        <f t="shared" si="65"/>
        <v>NO</v>
      </c>
      <c r="K2078" s="18"/>
      <c r="L2078" s="18"/>
      <c r="M2078" s="18"/>
    </row>
    <row r="2079" spans="1:13" x14ac:dyDescent="0.3">
      <c r="A2079" s="12">
        <v>39443</v>
      </c>
      <c r="B2079">
        <v>28.16</v>
      </c>
      <c r="C2079">
        <v>28.379999000000002</v>
      </c>
      <c r="D2079">
        <v>27.68</v>
      </c>
      <c r="E2079">
        <v>27.790001</v>
      </c>
      <c r="F2079">
        <v>46568900</v>
      </c>
      <c r="G2079">
        <v>24.417413</v>
      </c>
      <c r="I2079" s="14">
        <f t="shared" si="64"/>
        <v>-0.15762354303585668</v>
      </c>
      <c r="J2079" s="16" t="str">
        <f t="shared" si="65"/>
        <v>NO</v>
      </c>
      <c r="K2079" s="18"/>
      <c r="L2079" s="18"/>
      <c r="M2079" s="18"/>
    </row>
    <row r="2080" spans="1:13" x14ac:dyDescent="0.3">
      <c r="A2080" s="12">
        <v>39442</v>
      </c>
      <c r="B2080">
        <v>28.65</v>
      </c>
      <c r="C2080">
        <v>28.690000999999999</v>
      </c>
      <c r="D2080">
        <v>28.200001</v>
      </c>
      <c r="E2080">
        <v>28.379999000000002</v>
      </c>
      <c r="F2080">
        <v>35458200</v>
      </c>
      <c r="G2080">
        <v>24.935808999999999</v>
      </c>
      <c r="I2080" s="14">
        <f t="shared" si="64"/>
        <v>-0.12515413456085489</v>
      </c>
      <c r="J2080" s="16" t="str">
        <f t="shared" si="65"/>
        <v>NO</v>
      </c>
      <c r="K2080" s="18"/>
      <c r="L2080" s="18"/>
      <c r="M2080" s="18"/>
    </row>
    <row r="2081" spans="1:13" x14ac:dyDescent="0.3">
      <c r="A2081" s="12">
        <v>39440</v>
      </c>
      <c r="B2081">
        <v>28.68</v>
      </c>
      <c r="C2081">
        <v>28.950001</v>
      </c>
      <c r="D2081">
        <v>28.620000999999998</v>
      </c>
      <c r="E2081">
        <v>28.719999000000001</v>
      </c>
      <c r="F2081">
        <v>16474100</v>
      </c>
      <c r="G2081">
        <v>25.234546999999999</v>
      </c>
      <c r="I2081" s="14">
        <f t="shared" si="64"/>
        <v>-9.9121709508209199E-2</v>
      </c>
      <c r="J2081" s="16" t="str">
        <f t="shared" si="65"/>
        <v>NO</v>
      </c>
      <c r="K2081" s="18"/>
      <c r="L2081" s="18"/>
      <c r="M2081" s="18"/>
    </row>
    <row r="2082" spans="1:13" x14ac:dyDescent="0.3">
      <c r="A2082" s="12">
        <v>39437</v>
      </c>
      <c r="B2082">
        <v>28.66</v>
      </c>
      <c r="C2082">
        <v>29</v>
      </c>
      <c r="D2082">
        <v>28.42</v>
      </c>
      <c r="E2082">
        <v>28.6</v>
      </c>
      <c r="F2082">
        <v>69126500</v>
      </c>
      <c r="G2082">
        <v>25.129111000000002</v>
      </c>
      <c r="I2082" s="14">
        <f t="shared" si="64"/>
        <v>-0.11455105617805117</v>
      </c>
      <c r="J2082" s="16" t="str">
        <f t="shared" si="65"/>
        <v>NO</v>
      </c>
      <c r="K2082" s="18"/>
      <c r="L2082" s="18"/>
      <c r="M2082" s="18"/>
    </row>
    <row r="2083" spans="1:13" x14ac:dyDescent="0.3">
      <c r="A2083" s="12">
        <v>39436</v>
      </c>
      <c r="B2083">
        <v>28.6</v>
      </c>
      <c r="C2083">
        <v>28.620000999999998</v>
      </c>
      <c r="D2083">
        <v>28.16</v>
      </c>
      <c r="E2083">
        <v>28.280000999999999</v>
      </c>
      <c r="F2083">
        <v>47296000</v>
      </c>
      <c r="G2083">
        <v>24.847946</v>
      </c>
      <c r="I2083" s="14">
        <f t="shared" si="64"/>
        <v>-0.12201173927388209</v>
      </c>
      <c r="J2083" s="16" t="str">
        <f t="shared" si="65"/>
        <v>NO</v>
      </c>
      <c r="K2083" s="18"/>
      <c r="L2083" s="18"/>
      <c r="M2083" s="18"/>
    </row>
    <row r="2084" spans="1:13" x14ac:dyDescent="0.3">
      <c r="A2084" s="12">
        <v>39435</v>
      </c>
      <c r="B2084">
        <v>28.139999</v>
      </c>
      <c r="C2084">
        <v>28.5</v>
      </c>
      <c r="D2084">
        <v>27.969999000000001</v>
      </c>
      <c r="E2084">
        <v>28.190000999999999</v>
      </c>
      <c r="F2084">
        <v>33411700</v>
      </c>
      <c r="G2084">
        <v>24.768868999999999</v>
      </c>
      <c r="I2084" s="14">
        <f t="shared" si="64"/>
        <v>-0.12153315674665022</v>
      </c>
      <c r="J2084" s="16" t="str">
        <f t="shared" si="65"/>
        <v>NO</v>
      </c>
      <c r="K2084" s="18"/>
      <c r="L2084" s="18"/>
      <c r="M2084" s="18"/>
    </row>
    <row r="2085" spans="1:13" x14ac:dyDescent="0.3">
      <c r="A2085" s="12">
        <v>39434</v>
      </c>
      <c r="B2085">
        <v>28.139999</v>
      </c>
      <c r="C2085">
        <v>28.469999000000001</v>
      </c>
      <c r="D2085">
        <v>27.58</v>
      </c>
      <c r="E2085">
        <v>28.15</v>
      </c>
      <c r="F2085">
        <v>49890100</v>
      </c>
      <c r="G2085">
        <v>24.733722</v>
      </c>
      <c r="I2085" s="14">
        <f t="shared" si="64"/>
        <v>-0.12141076400091244</v>
      </c>
      <c r="J2085" s="16" t="str">
        <f t="shared" si="65"/>
        <v>NO</v>
      </c>
      <c r="K2085" s="18"/>
      <c r="L2085" s="18"/>
      <c r="M2085" s="18"/>
    </row>
    <row r="2086" spans="1:13" x14ac:dyDescent="0.3">
      <c r="A2086" s="12">
        <v>39433</v>
      </c>
      <c r="B2086">
        <v>28.59</v>
      </c>
      <c r="C2086">
        <v>28.65</v>
      </c>
      <c r="D2086">
        <v>27.92</v>
      </c>
      <c r="E2086">
        <v>27.950001</v>
      </c>
      <c r="F2086">
        <v>43977000</v>
      </c>
      <c r="G2086">
        <v>24.557994999999998</v>
      </c>
      <c r="I2086" s="14">
        <f t="shared" si="64"/>
        <v>-0.11269838095238094</v>
      </c>
      <c r="J2086" s="16" t="str">
        <f t="shared" si="65"/>
        <v>NO</v>
      </c>
      <c r="K2086" s="18"/>
      <c r="L2086" s="18"/>
      <c r="M2086" s="18"/>
    </row>
    <row r="2087" spans="1:13" x14ac:dyDescent="0.3">
      <c r="A2087" s="12">
        <v>39430</v>
      </c>
      <c r="B2087">
        <v>28.99</v>
      </c>
      <c r="C2087">
        <v>29.639999</v>
      </c>
      <c r="D2087">
        <v>28.51</v>
      </c>
      <c r="E2087">
        <v>28.65</v>
      </c>
      <c r="F2087">
        <v>53644700</v>
      </c>
      <c r="G2087">
        <v>25.173041999999999</v>
      </c>
      <c r="I2087" s="14">
        <f t="shared" si="64"/>
        <v>-9.2205294429825613E-2</v>
      </c>
      <c r="J2087" s="16" t="str">
        <f t="shared" si="65"/>
        <v>NO</v>
      </c>
      <c r="K2087" s="18"/>
      <c r="L2087" s="18"/>
      <c r="M2087" s="18"/>
    </row>
    <row r="2088" spans="1:13" x14ac:dyDescent="0.3">
      <c r="A2088" s="12">
        <v>39429</v>
      </c>
      <c r="B2088">
        <v>28.879999000000002</v>
      </c>
      <c r="C2088">
        <v>29.540001</v>
      </c>
      <c r="D2088">
        <v>28.82</v>
      </c>
      <c r="E2088">
        <v>29.059999000000001</v>
      </c>
      <c r="F2088">
        <v>55224800</v>
      </c>
      <c r="G2088">
        <v>25.533284999999999</v>
      </c>
      <c r="I2088" s="14">
        <f t="shared" si="64"/>
        <v>-7.7753125991748662E-2</v>
      </c>
      <c r="J2088" s="16" t="str">
        <f t="shared" si="65"/>
        <v>NO</v>
      </c>
      <c r="K2088" s="18"/>
      <c r="L2088" s="18"/>
      <c r="M2088" s="18"/>
    </row>
    <row r="2089" spans="1:13" x14ac:dyDescent="0.3">
      <c r="A2089" s="12">
        <v>39428</v>
      </c>
      <c r="B2089">
        <v>28.92</v>
      </c>
      <c r="C2089">
        <v>29.440000999999999</v>
      </c>
      <c r="D2089">
        <v>28.370000999999998</v>
      </c>
      <c r="E2089">
        <v>28.799999</v>
      </c>
      <c r="F2089">
        <v>86656700</v>
      </c>
      <c r="G2089">
        <v>25.304838</v>
      </c>
      <c r="I2089" s="14">
        <f t="shared" si="64"/>
        <v>-9.3769726438963863E-2</v>
      </c>
      <c r="J2089" s="16" t="str">
        <f t="shared" si="65"/>
        <v>NO</v>
      </c>
      <c r="K2089" s="18"/>
      <c r="L2089" s="18"/>
      <c r="M2089" s="18"/>
    </row>
    <row r="2090" spans="1:13" x14ac:dyDescent="0.3">
      <c r="A2090" s="12">
        <v>39427</v>
      </c>
      <c r="B2090">
        <v>27.82</v>
      </c>
      <c r="C2090">
        <v>28.99</v>
      </c>
      <c r="D2090">
        <v>27.799999</v>
      </c>
      <c r="E2090">
        <v>28.02</v>
      </c>
      <c r="F2090">
        <v>90163900</v>
      </c>
      <c r="G2090">
        <v>24.619499999999999</v>
      </c>
      <c r="I2090" s="14">
        <f t="shared" si="64"/>
        <v>-0.12873134328358204</v>
      </c>
      <c r="J2090" s="16" t="str">
        <f t="shared" si="65"/>
        <v>NO</v>
      </c>
      <c r="K2090" s="18"/>
      <c r="L2090" s="18"/>
      <c r="M2090" s="18"/>
    </row>
    <row r="2091" spans="1:13" x14ac:dyDescent="0.3">
      <c r="A2091" s="12">
        <v>39426</v>
      </c>
      <c r="B2091">
        <v>27.68</v>
      </c>
      <c r="C2091">
        <v>28</v>
      </c>
      <c r="D2091">
        <v>27.42</v>
      </c>
      <c r="E2091">
        <v>27.66</v>
      </c>
      <c r="F2091">
        <v>58231300</v>
      </c>
      <c r="G2091">
        <v>24.303189</v>
      </c>
      <c r="I2091" s="14">
        <f t="shared" si="64"/>
        <v>-0.12854442344045369</v>
      </c>
      <c r="J2091" s="16" t="str">
        <f t="shared" si="65"/>
        <v>NO</v>
      </c>
      <c r="K2091" s="18"/>
      <c r="L2091" s="18"/>
      <c r="M2091" s="18"/>
    </row>
    <row r="2092" spans="1:13" x14ac:dyDescent="0.3">
      <c r="A2092" s="12">
        <v>39423</v>
      </c>
      <c r="B2092">
        <v>27.98</v>
      </c>
      <c r="C2092">
        <v>28.030000999999999</v>
      </c>
      <c r="D2092">
        <v>27.440000999999999</v>
      </c>
      <c r="E2092">
        <v>27.450001</v>
      </c>
      <c r="F2092">
        <v>56313400</v>
      </c>
      <c r="G2092">
        <v>24.118675</v>
      </c>
      <c r="I2092" s="14">
        <f t="shared" si="64"/>
        <v>-0.12912433375634513</v>
      </c>
      <c r="J2092" s="16" t="str">
        <f t="shared" si="65"/>
        <v>NO</v>
      </c>
      <c r="K2092" s="18"/>
      <c r="L2092" s="18"/>
      <c r="M2092" s="18"/>
    </row>
    <row r="2093" spans="1:13" x14ac:dyDescent="0.3">
      <c r="A2093" s="12">
        <v>39422</v>
      </c>
      <c r="B2093">
        <v>27.65</v>
      </c>
      <c r="C2093">
        <v>27.950001</v>
      </c>
      <c r="D2093">
        <v>27.5</v>
      </c>
      <c r="E2093">
        <v>27.790001</v>
      </c>
      <c r="F2093">
        <v>53056600</v>
      </c>
      <c r="G2093">
        <v>24.417413</v>
      </c>
      <c r="I2093" s="14">
        <f t="shared" si="64"/>
        <v>-0.12719846105527632</v>
      </c>
      <c r="J2093" s="16" t="str">
        <f t="shared" si="65"/>
        <v>NO</v>
      </c>
      <c r="K2093" s="18"/>
      <c r="L2093" s="18"/>
      <c r="M2093" s="18"/>
    </row>
    <row r="2094" spans="1:13" x14ac:dyDescent="0.3">
      <c r="A2094" s="12">
        <v>39421</v>
      </c>
      <c r="B2094">
        <v>27.440000999999999</v>
      </c>
      <c r="C2094">
        <v>27.809999000000001</v>
      </c>
      <c r="D2094">
        <v>27.120000999999998</v>
      </c>
      <c r="E2094">
        <v>27.48</v>
      </c>
      <c r="F2094">
        <v>66642200</v>
      </c>
      <c r="G2094">
        <v>24.145033000000002</v>
      </c>
      <c r="I2094" s="14">
        <f t="shared" si="64"/>
        <v>-0.14711362051168164</v>
      </c>
      <c r="J2094" s="16" t="str">
        <f t="shared" si="65"/>
        <v>NO</v>
      </c>
      <c r="K2094" s="18"/>
      <c r="L2094" s="18"/>
      <c r="M2094" s="18"/>
    </row>
    <row r="2095" spans="1:13" x14ac:dyDescent="0.3">
      <c r="A2095" s="12">
        <v>39420</v>
      </c>
      <c r="B2095">
        <v>27.459999</v>
      </c>
      <c r="C2095">
        <v>27.5</v>
      </c>
      <c r="D2095">
        <v>26.82</v>
      </c>
      <c r="E2095">
        <v>26.959999</v>
      </c>
      <c r="F2095">
        <v>71486400</v>
      </c>
      <c r="G2095">
        <v>23.688140000000001</v>
      </c>
      <c r="I2095" s="14">
        <f t="shared" si="64"/>
        <v>-0.16584161509900996</v>
      </c>
      <c r="J2095" s="16" t="str">
        <f t="shared" si="65"/>
        <v>NO</v>
      </c>
      <c r="K2095" s="18"/>
      <c r="L2095" s="18"/>
      <c r="M2095" s="18"/>
    </row>
    <row r="2096" spans="1:13" x14ac:dyDescent="0.3">
      <c r="A2096" s="12">
        <v>39419</v>
      </c>
      <c r="B2096">
        <v>28</v>
      </c>
      <c r="C2096">
        <v>28.24</v>
      </c>
      <c r="D2096">
        <v>27.530000999999999</v>
      </c>
      <c r="E2096">
        <v>27.57</v>
      </c>
      <c r="F2096">
        <v>52984900</v>
      </c>
      <c r="G2096">
        <v>24.224111000000001</v>
      </c>
      <c r="I2096" s="14">
        <f t="shared" si="64"/>
        <v>-0.13627819548872189</v>
      </c>
      <c r="J2096" s="16" t="str">
        <f t="shared" si="65"/>
        <v>NO</v>
      </c>
      <c r="K2096" s="18"/>
      <c r="L2096" s="18"/>
      <c r="M2096" s="18"/>
    </row>
    <row r="2097" spans="1:13" x14ac:dyDescent="0.3">
      <c r="A2097" s="12">
        <v>39416</v>
      </c>
      <c r="B2097">
        <v>28.4</v>
      </c>
      <c r="C2097">
        <v>28.41</v>
      </c>
      <c r="D2097">
        <v>27.68</v>
      </c>
      <c r="E2097">
        <v>28.02</v>
      </c>
      <c r="F2097">
        <v>65641700</v>
      </c>
      <c r="G2097">
        <v>24.619499999999999</v>
      </c>
      <c r="I2097" s="14">
        <f t="shared" si="64"/>
        <v>-0.10849506840598155</v>
      </c>
      <c r="J2097" s="16" t="str">
        <f t="shared" si="65"/>
        <v>NO</v>
      </c>
      <c r="K2097" s="18"/>
      <c r="L2097" s="18"/>
      <c r="M2097" s="18"/>
    </row>
    <row r="2098" spans="1:13" x14ac:dyDescent="0.3">
      <c r="A2098" s="12">
        <v>39415</v>
      </c>
      <c r="B2098">
        <v>27.809999000000001</v>
      </c>
      <c r="C2098">
        <v>28.280000999999999</v>
      </c>
      <c r="D2098">
        <v>27.790001</v>
      </c>
      <c r="E2098">
        <v>28.15</v>
      </c>
      <c r="F2098">
        <v>42602000</v>
      </c>
      <c r="G2098">
        <v>24.733722</v>
      </c>
      <c r="I2098" s="14">
        <f t="shared" si="64"/>
        <v>-9.1935483870967838E-2</v>
      </c>
      <c r="J2098" s="16" t="str">
        <f t="shared" si="65"/>
        <v>NO</v>
      </c>
      <c r="K2098" s="18"/>
      <c r="L2098" s="18"/>
      <c r="M2098" s="18"/>
    </row>
    <row r="2099" spans="1:13" x14ac:dyDescent="0.3">
      <c r="A2099" s="12">
        <v>39414</v>
      </c>
      <c r="B2099">
        <v>27.9</v>
      </c>
      <c r="C2099">
        <v>28.440000999999999</v>
      </c>
      <c r="D2099">
        <v>27.799999</v>
      </c>
      <c r="E2099">
        <v>28.049999</v>
      </c>
      <c r="F2099">
        <v>71609300</v>
      </c>
      <c r="G2099">
        <v>24.645858</v>
      </c>
      <c r="I2099" s="14">
        <f t="shared" si="64"/>
        <v>-7.7606083525156189E-2</v>
      </c>
      <c r="J2099" s="16" t="str">
        <f t="shared" si="65"/>
        <v>NO</v>
      </c>
      <c r="K2099" s="18"/>
      <c r="L2099" s="18"/>
      <c r="M2099" s="18"/>
    </row>
    <row r="2100" spans="1:13" x14ac:dyDescent="0.3">
      <c r="A2100" s="12">
        <v>39413</v>
      </c>
      <c r="B2100">
        <v>27.629999000000002</v>
      </c>
      <c r="C2100">
        <v>27.98</v>
      </c>
      <c r="D2100">
        <v>26.92</v>
      </c>
      <c r="E2100">
        <v>27.49</v>
      </c>
      <c r="F2100">
        <v>70141600</v>
      </c>
      <c r="G2100">
        <v>24.15382</v>
      </c>
      <c r="I2100" s="14">
        <f t="shared" si="64"/>
        <v>-0.11607717041800647</v>
      </c>
      <c r="J2100" s="16" t="str">
        <f t="shared" si="65"/>
        <v>NO</v>
      </c>
      <c r="K2100" s="18"/>
      <c r="L2100" s="18"/>
      <c r="M2100" s="18"/>
    </row>
    <row r="2101" spans="1:13" x14ac:dyDescent="0.3">
      <c r="A2101" s="12">
        <v>39412</v>
      </c>
      <c r="B2101">
        <v>28.76</v>
      </c>
      <c r="C2101">
        <v>28.790001</v>
      </c>
      <c r="D2101">
        <v>27.42</v>
      </c>
      <c r="E2101">
        <v>27.5</v>
      </c>
      <c r="F2101">
        <v>84568600</v>
      </c>
      <c r="G2101">
        <v>24.162606</v>
      </c>
      <c r="I2101" s="14">
        <f t="shared" si="64"/>
        <v>-0.10510901399284089</v>
      </c>
      <c r="J2101" s="16" t="str">
        <f t="shared" si="65"/>
        <v>NO</v>
      </c>
      <c r="K2101" s="18"/>
      <c r="L2101" s="18"/>
      <c r="M2101" s="18"/>
    </row>
    <row r="2102" spans="1:13" x14ac:dyDescent="0.3">
      <c r="A2102" s="12">
        <v>39409</v>
      </c>
      <c r="B2102">
        <v>28.440000999999999</v>
      </c>
      <c r="C2102">
        <v>28.780000999999999</v>
      </c>
      <c r="D2102">
        <v>28.139999</v>
      </c>
      <c r="E2102">
        <v>28.690000999999999</v>
      </c>
      <c r="F2102">
        <v>22126300</v>
      </c>
      <c r="G2102">
        <v>25.208189000000001</v>
      </c>
      <c r="I2102" s="14">
        <f t="shared" si="64"/>
        <v>-5.219686157912129E-2</v>
      </c>
      <c r="J2102" s="16" t="str">
        <f t="shared" si="65"/>
        <v>NO</v>
      </c>
      <c r="K2102" s="18"/>
      <c r="L2102" s="18"/>
      <c r="M2102" s="18"/>
    </row>
    <row r="2103" spans="1:13" x14ac:dyDescent="0.3">
      <c r="A2103" s="12">
        <v>39407</v>
      </c>
      <c r="B2103">
        <v>28.379999000000002</v>
      </c>
      <c r="C2103">
        <v>28.75</v>
      </c>
      <c r="D2103">
        <v>28.110001</v>
      </c>
      <c r="E2103">
        <v>28.25</v>
      </c>
      <c r="F2103">
        <v>53953700</v>
      </c>
      <c r="G2103">
        <v>24.821587000000001</v>
      </c>
      <c r="I2103" s="14">
        <f t="shared" si="64"/>
        <v>-6.642432253800401E-2</v>
      </c>
      <c r="J2103" s="16" t="str">
        <f t="shared" si="65"/>
        <v>NO</v>
      </c>
      <c r="K2103" s="18"/>
      <c r="L2103" s="18"/>
      <c r="M2103" s="18"/>
    </row>
    <row r="2104" spans="1:13" x14ac:dyDescent="0.3">
      <c r="A2104" s="12">
        <v>39406</v>
      </c>
      <c r="B2104">
        <v>29.440000999999999</v>
      </c>
      <c r="C2104">
        <v>29.84</v>
      </c>
      <c r="D2104">
        <v>28.49</v>
      </c>
      <c r="E2104">
        <v>29.040001</v>
      </c>
      <c r="F2104">
        <v>63284000</v>
      </c>
      <c r="G2104">
        <v>25.515713000000002</v>
      </c>
      <c r="I2104" s="14">
        <f t="shared" si="64"/>
        <v>-3.5215913621262529E-2</v>
      </c>
      <c r="J2104" s="16" t="str">
        <f t="shared" si="65"/>
        <v>NO</v>
      </c>
      <c r="K2104" s="18"/>
      <c r="L2104" s="18"/>
      <c r="M2104" s="18"/>
    </row>
    <row r="2105" spans="1:13" x14ac:dyDescent="0.3">
      <c r="A2105" s="12">
        <v>39405</v>
      </c>
      <c r="B2105">
        <v>29.76</v>
      </c>
      <c r="C2105">
        <v>29.99</v>
      </c>
      <c r="D2105">
        <v>29.280000999999999</v>
      </c>
      <c r="E2105">
        <v>29.43</v>
      </c>
      <c r="F2105">
        <v>43526000</v>
      </c>
      <c r="G2105">
        <v>25.858381999999999</v>
      </c>
      <c r="I2105" s="14">
        <f t="shared" si="64"/>
        <v>-1.1088709677419373E-2</v>
      </c>
      <c r="J2105" s="16" t="str">
        <f t="shared" si="65"/>
        <v>NO</v>
      </c>
      <c r="K2105" s="18"/>
      <c r="L2105" s="18"/>
      <c r="M2105" s="18"/>
    </row>
    <row r="2106" spans="1:13" x14ac:dyDescent="0.3">
      <c r="A2106" s="12">
        <v>39402</v>
      </c>
      <c r="B2106">
        <v>29.85</v>
      </c>
      <c r="C2106">
        <v>30.1</v>
      </c>
      <c r="D2106">
        <v>29.450001</v>
      </c>
      <c r="E2106">
        <v>29.940000999999999</v>
      </c>
      <c r="F2106">
        <v>53853200</v>
      </c>
      <c r="G2106">
        <v>26.306488999999999</v>
      </c>
      <c r="I2106" s="14">
        <f t="shared" si="64"/>
        <v>-1.6671890630209907E-3</v>
      </c>
      <c r="J2106" s="16" t="str">
        <f t="shared" si="65"/>
        <v>NO</v>
      </c>
      <c r="K2106" s="18"/>
      <c r="L2106" s="18"/>
      <c r="M2106" s="18"/>
    </row>
    <row r="2107" spans="1:13" x14ac:dyDescent="0.3">
      <c r="A2107" s="12">
        <v>39401</v>
      </c>
      <c r="B2107">
        <v>29.5</v>
      </c>
      <c r="C2107">
        <v>29.68</v>
      </c>
      <c r="D2107">
        <v>29.059999000000001</v>
      </c>
      <c r="E2107">
        <v>29.299999</v>
      </c>
      <c r="F2107">
        <v>59934000</v>
      </c>
      <c r="G2107">
        <v>25.744157999999999</v>
      </c>
      <c r="I2107" s="14">
        <f t="shared" si="64"/>
        <v>0</v>
      </c>
      <c r="J2107" s="16" t="str">
        <f t="shared" si="65"/>
        <v>NO</v>
      </c>
      <c r="K2107" s="18"/>
      <c r="L2107" s="18"/>
      <c r="M2107" s="18"/>
    </row>
    <row r="2108" spans="1:13" x14ac:dyDescent="0.3">
      <c r="A2108" s="12">
        <v>39400</v>
      </c>
      <c r="B2108">
        <v>30.42</v>
      </c>
      <c r="C2108">
        <v>30.440000999999999</v>
      </c>
      <c r="D2108">
        <v>29.549999</v>
      </c>
      <c r="E2108">
        <v>29.709999</v>
      </c>
      <c r="F2108">
        <v>61079800</v>
      </c>
      <c r="G2108">
        <v>26.104400999999999</v>
      </c>
      <c r="I2108" s="14">
        <f t="shared" si="64"/>
        <v>-7.0187500000000735E-3</v>
      </c>
      <c r="J2108" s="16" t="str">
        <f t="shared" si="65"/>
        <v>NO</v>
      </c>
      <c r="K2108" s="18"/>
      <c r="L2108" s="18"/>
      <c r="M2108" s="18"/>
    </row>
    <row r="2109" spans="1:13" x14ac:dyDescent="0.3">
      <c r="A2109" s="12">
        <v>39399</v>
      </c>
      <c r="B2109">
        <v>29.610001</v>
      </c>
      <c r="C2109">
        <v>30.15</v>
      </c>
      <c r="D2109">
        <v>29.110001</v>
      </c>
      <c r="E2109">
        <v>30.139999</v>
      </c>
      <c r="F2109">
        <v>64869800</v>
      </c>
      <c r="G2109">
        <v>26.482216000000001</v>
      </c>
      <c r="I2109" s="14">
        <f t="shared" si="64"/>
        <v>-3.9656642432254197E-3</v>
      </c>
      <c r="J2109" s="16" t="str">
        <f t="shared" si="65"/>
        <v>NO</v>
      </c>
      <c r="K2109" s="18"/>
      <c r="L2109" s="18"/>
      <c r="M2109" s="18"/>
    </row>
    <row r="2110" spans="1:13" x14ac:dyDescent="0.3">
      <c r="A2110" s="12">
        <v>39398</v>
      </c>
      <c r="B2110">
        <v>28.83</v>
      </c>
      <c r="C2110">
        <v>29.790001</v>
      </c>
      <c r="D2110">
        <v>28.790001</v>
      </c>
      <c r="E2110">
        <v>29.110001</v>
      </c>
      <c r="F2110">
        <v>89644700</v>
      </c>
      <c r="G2110">
        <v>25.577217999999998</v>
      </c>
      <c r="I2110" s="14">
        <f t="shared" si="64"/>
        <v>-5.5789782679208533E-2</v>
      </c>
      <c r="J2110" s="16" t="str">
        <f t="shared" si="65"/>
        <v>NO</v>
      </c>
      <c r="K2110" s="18"/>
      <c r="L2110" s="18"/>
      <c r="M2110" s="18"/>
    </row>
    <row r="2111" spans="1:13" x14ac:dyDescent="0.3">
      <c r="A2111" s="12">
        <v>39395</v>
      </c>
      <c r="B2111">
        <v>29.059999000000001</v>
      </c>
      <c r="C2111">
        <v>29.280000999999999</v>
      </c>
      <c r="D2111">
        <v>28.15</v>
      </c>
      <c r="E2111">
        <v>28.58</v>
      </c>
      <c r="F2111">
        <v>120564300</v>
      </c>
      <c r="G2111">
        <v>25.111537999999999</v>
      </c>
      <c r="I2111" s="14">
        <f t="shared" si="64"/>
        <v>-8.9518926075786154E-2</v>
      </c>
      <c r="J2111" s="16" t="str">
        <f t="shared" si="65"/>
        <v>NO</v>
      </c>
      <c r="K2111" s="18"/>
      <c r="L2111" s="18"/>
      <c r="M2111" s="18"/>
    </row>
    <row r="2112" spans="1:13" x14ac:dyDescent="0.3">
      <c r="A2112" s="12">
        <v>39394</v>
      </c>
      <c r="B2112">
        <v>30.41</v>
      </c>
      <c r="C2112">
        <v>31.09</v>
      </c>
      <c r="D2112">
        <v>29.51</v>
      </c>
      <c r="E2112">
        <v>29.629999000000002</v>
      </c>
      <c r="F2112">
        <v>192353700</v>
      </c>
      <c r="G2112">
        <v>26.034109000000001</v>
      </c>
      <c r="I2112" s="14">
        <f t="shared" si="64"/>
        <v>-5.6369458598725997E-2</v>
      </c>
      <c r="J2112" s="16" t="str">
        <f t="shared" si="65"/>
        <v>NO</v>
      </c>
      <c r="K2112" s="18"/>
      <c r="L2112" s="18"/>
      <c r="M2112" s="18"/>
    </row>
    <row r="2113" spans="1:13" x14ac:dyDescent="0.3">
      <c r="A2113" s="12">
        <v>39393</v>
      </c>
      <c r="B2113">
        <v>34.040000999999997</v>
      </c>
      <c r="C2113">
        <v>34.090000000000003</v>
      </c>
      <c r="D2113">
        <v>32.540000999999997</v>
      </c>
      <c r="E2113">
        <v>32.75</v>
      </c>
      <c r="F2113">
        <v>138236000</v>
      </c>
      <c r="G2113">
        <v>28.775468</v>
      </c>
      <c r="I2113" s="14">
        <f t="shared" si="64"/>
        <v>3.3775252525252597E-2</v>
      </c>
      <c r="J2113" s="16" t="str">
        <f t="shared" si="65"/>
        <v>NO</v>
      </c>
      <c r="K2113" s="18"/>
      <c r="L2113" s="18"/>
      <c r="M2113" s="18"/>
    </row>
    <row r="2114" spans="1:13" x14ac:dyDescent="0.3">
      <c r="A2114" s="12">
        <v>39392</v>
      </c>
      <c r="B2114">
        <v>33.450001</v>
      </c>
      <c r="C2114">
        <v>34.240001999999997</v>
      </c>
      <c r="D2114">
        <v>33.409999999999997</v>
      </c>
      <c r="E2114">
        <v>34.080002</v>
      </c>
      <c r="F2114">
        <v>91068600</v>
      </c>
      <c r="G2114">
        <v>29.944061000000001</v>
      </c>
      <c r="I2114" s="14">
        <f t="shared" ref="I2114:I2177" si="66">+(E2114/E2178)-1</f>
        <v>0.1478612614394994</v>
      </c>
      <c r="J2114" s="16" t="str">
        <f t="shared" ref="J2114:J2177" si="67">+IF(I2114&gt;=0.2,"YES","NO")</f>
        <v>NO</v>
      </c>
      <c r="K2114" s="18"/>
      <c r="L2114" s="18"/>
      <c r="M2114" s="18"/>
    </row>
    <row r="2115" spans="1:13" x14ac:dyDescent="0.3">
      <c r="A2115" s="12">
        <v>39391</v>
      </c>
      <c r="B2115">
        <v>32.639999000000003</v>
      </c>
      <c r="C2115">
        <v>33.25</v>
      </c>
      <c r="D2115">
        <v>32.380001</v>
      </c>
      <c r="E2115">
        <v>33.080002</v>
      </c>
      <c r="F2115">
        <v>69607200</v>
      </c>
      <c r="G2115">
        <v>29.065421000000001</v>
      </c>
      <c r="I2115" s="14">
        <f t="shared" si="66"/>
        <v>0.12135600000000002</v>
      </c>
      <c r="J2115" s="16" t="str">
        <f t="shared" si="67"/>
        <v>NO</v>
      </c>
      <c r="K2115" s="18"/>
      <c r="L2115" s="18"/>
      <c r="M2115" s="18"/>
    </row>
    <row r="2116" spans="1:13" x14ac:dyDescent="0.3">
      <c r="A2116" s="12">
        <v>39388</v>
      </c>
      <c r="B2116">
        <v>32.400002000000001</v>
      </c>
      <c r="C2116">
        <v>32.709999000000003</v>
      </c>
      <c r="D2116">
        <v>32.110000999999997</v>
      </c>
      <c r="E2116">
        <v>32.509998000000003</v>
      </c>
      <c r="F2116">
        <v>53250400</v>
      </c>
      <c r="G2116">
        <v>28.564592999999999</v>
      </c>
      <c r="I2116" s="14">
        <f t="shared" si="66"/>
        <v>0.10353018002478565</v>
      </c>
      <c r="J2116" s="16" t="str">
        <f t="shared" si="67"/>
        <v>NO</v>
      </c>
      <c r="K2116" s="18"/>
      <c r="L2116" s="18"/>
      <c r="M2116" s="18"/>
    </row>
    <row r="2117" spans="1:13" x14ac:dyDescent="0.3">
      <c r="A2117" s="12">
        <v>39387</v>
      </c>
      <c r="B2117">
        <v>32.840000000000003</v>
      </c>
      <c r="C2117">
        <v>33.25</v>
      </c>
      <c r="D2117">
        <v>32.130001</v>
      </c>
      <c r="E2117">
        <v>32.18</v>
      </c>
      <c r="F2117">
        <v>49818300</v>
      </c>
      <c r="G2117">
        <v>28.274643000000001</v>
      </c>
      <c r="I2117" s="14">
        <f t="shared" si="66"/>
        <v>6.8038535281730317E-2</v>
      </c>
      <c r="J2117" s="16" t="str">
        <f t="shared" si="67"/>
        <v>NO</v>
      </c>
      <c r="K2117" s="18"/>
      <c r="L2117" s="18"/>
      <c r="M2117" s="18"/>
    </row>
    <row r="2118" spans="1:13" x14ac:dyDescent="0.3">
      <c r="A2118" s="12">
        <v>39386</v>
      </c>
      <c r="B2118">
        <v>32.939999</v>
      </c>
      <c r="C2118">
        <v>33.189999</v>
      </c>
      <c r="D2118">
        <v>32.490001999999997</v>
      </c>
      <c r="E2118">
        <v>33.060001</v>
      </c>
      <c r="F2118">
        <v>54876500</v>
      </c>
      <c r="G2118">
        <v>29.047847000000001</v>
      </c>
      <c r="I2118" s="14">
        <f t="shared" si="66"/>
        <v>0.11051397379912675</v>
      </c>
      <c r="J2118" s="16" t="str">
        <f t="shared" si="67"/>
        <v>NO</v>
      </c>
      <c r="K2118" s="18"/>
      <c r="L2118" s="18"/>
      <c r="M2118" s="18"/>
    </row>
    <row r="2119" spans="1:13" x14ac:dyDescent="0.3">
      <c r="A2119" s="12">
        <v>39385</v>
      </c>
      <c r="B2119">
        <v>32.259998000000003</v>
      </c>
      <c r="C2119">
        <v>32.950001</v>
      </c>
      <c r="D2119">
        <v>32.130001</v>
      </c>
      <c r="E2119">
        <v>32.610000999999997</v>
      </c>
      <c r="F2119">
        <v>39989100</v>
      </c>
      <c r="G2119">
        <v>28.652459</v>
      </c>
      <c r="I2119" s="14">
        <f t="shared" si="66"/>
        <v>0.12798343133863699</v>
      </c>
      <c r="J2119" s="16" t="str">
        <f t="shared" si="67"/>
        <v>NO</v>
      </c>
      <c r="K2119" s="18"/>
      <c r="L2119" s="18"/>
      <c r="M2119" s="18"/>
    </row>
    <row r="2120" spans="1:13" x14ac:dyDescent="0.3">
      <c r="A2120" s="12">
        <v>39384</v>
      </c>
      <c r="B2120">
        <v>32.25</v>
      </c>
      <c r="C2120">
        <v>32.490001999999997</v>
      </c>
      <c r="D2120">
        <v>32</v>
      </c>
      <c r="E2120">
        <v>32.409999999999997</v>
      </c>
      <c r="F2120">
        <v>34941700</v>
      </c>
      <c r="G2120">
        <v>28.47673</v>
      </c>
      <c r="I2120" s="14">
        <f t="shared" si="66"/>
        <v>9.9016615801966745E-2</v>
      </c>
      <c r="J2120" s="16" t="str">
        <f t="shared" si="67"/>
        <v>NO</v>
      </c>
      <c r="K2120" s="18"/>
      <c r="L2120" s="18"/>
      <c r="M2120" s="18"/>
    </row>
    <row r="2121" spans="1:13" x14ac:dyDescent="0.3">
      <c r="A2121" s="12">
        <v>39381</v>
      </c>
      <c r="B2121">
        <v>31.809999000000001</v>
      </c>
      <c r="C2121">
        <v>32.099997999999999</v>
      </c>
      <c r="D2121">
        <v>31.309999000000001</v>
      </c>
      <c r="E2121">
        <v>31.9</v>
      </c>
      <c r="F2121">
        <v>42232000</v>
      </c>
      <c r="G2121">
        <v>28.028623</v>
      </c>
      <c r="I2121" s="14">
        <f t="shared" si="66"/>
        <v>0.10113914743317731</v>
      </c>
      <c r="J2121" s="16" t="str">
        <f t="shared" si="67"/>
        <v>NO</v>
      </c>
      <c r="K2121" s="18"/>
      <c r="L2121" s="18"/>
      <c r="M2121" s="18"/>
    </row>
    <row r="2122" spans="1:13" x14ac:dyDescent="0.3">
      <c r="A2122" s="12">
        <v>39380</v>
      </c>
      <c r="B2122">
        <v>31.370000999999998</v>
      </c>
      <c r="C2122">
        <v>31.879999000000002</v>
      </c>
      <c r="D2122">
        <v>31.049999</v>
      </c>
      <c r="E2122">
        <v>31.18</v>
      </c>
      <c r="F2122">
        <v>41326500</v>
      </c>
      <c r="G2122">
        <v>27.396003</v>
      </c>
      <c r="I2122" s="14">
        <f t="shared" si="66"/>
        <v>5.0893158072126576E-2</v>
      </c>
      <c r="J2122" s="16" t="str">
        <f t="shared" si="67"/>
        <v>NO</v>
      </c>
      <c r="K2122" s="18"/>
      <c r="L2122" s="18"/>
      <c r="M2122" s="18"/>
    </row>
    <row r="2123" spans="1:13" x14ac:dyDescent="0.3">
      <c r="A2123" s="12">
        <v>39379</v>
      </c>
      <c r="B2123">
        <v>31.17</v>
      </c>
      <c r="C2123">
        <v>31.360001</v>
      </c>
      <c r="D2123">
        <v>30.52</v>
      </c>
      <c r="E2123">
        <v>31.26</v>
      </c>
      <c r="F2123">
        <v>48647400</v>
      </c>
      <c r="G2123">
        <v>27.466294000000001</v>
      </c>
      <c r="I2123" s="14">
        <f t="shared" si="66"/>
        <v>4.5135406218655971E-2</v>
      </c>
      <c r="J2123" s="16" t="str">
        <f t="shared" si="67"/>
        <v>NO</v>
      </c>
      <c r="K2123" s="18"/>
      <c r="L2123" s="18"/>
      <c r="M2123" s="18"/>
    </row>
    <row r="2124" spans="1:13" x14ac:dyDescent="0.3">
      <c r="A2124" s="12">
        <v>39378</v>
      </c>
      <c r="B2124">
        <v>31.35</v>
      </c>
      <c r="C2124">
        <v>31.58</v>
      </c>
      <c r="D2124">
        <v>30.09</v>
      </c>
      <c r="E2124">
        <v>31.540001</v>
      </c>
      <c r="F2124">
        <v>50306400</v>
      </c>
      <c r="G2124">
        <v>27.712313999999999</v>
      </c>
      <c r="I2124" s="14">
        <f t="shared" si="66"/>
        <v>5.9811861559139645E-2</v>
      </c>
      <c r="J2124" s="16" t="str">
        <f t="shared" si="67"/>
        <v>NO</v>
      </c>
      <c r="K2124" s="18"/>
      <c r="L2124" s="18"/>
      <c r="M2124" s="18"/>
    </row>
    <row r="2125" spans="1:13" x14ac:dyDescent="0.3">
      <c r="A2125" s="12">
        <v>39377</v>
      </c>
      <c r="B2125">
        <v>31.1</v>
      </c>
      <c r="C2125">
        <v>31.469999000000001</v>
      </c>
      <c r="D2125">
        <v>30.950001</v>
      </c>
      <c r="E2125">
        <v>31.370000999999998</v>
      </c>
      <c r="F2125">
        <v>41887400</v>
      </c>
      <c r="G2125">
        <v>27.562944999999999</v>
      </c>
      <c r="I2125" s="14">
        <f t="shared" si="66"/>
        <v>3.6682121612690022E-2</v>
      </c>
      <c r="J2125" s="16" t="str">
        <f t="shared" si="67"/>
        <v>NO</v>
      </c>
      <c r="K2125" s="18"/>
      <c r="L2125" s="18"/>
      <c r="M2125" s="18"/>
    </row>
    <row r="2126" spans="1:13" x14ac:dyDescent="0.3">
      <c r="A2126" s="12">
        <v>39374</v>
      </c>
      <c r="B2126">
        <v>32.619999</v>
      </c>
      <c r="C2126">
        <v>32.630001</v>
      </c>
      <c r="D2126">
        <v>31.4</v>
      </c>
      <c r="E2126">
        <v>31.5</v>
      </c>
      <c r="F2126">
        <v>60430500</v>
      </c>
      <c r="G2126">
        <v>27.677167000000001</v>
      </c>
      <c r="I2126" s="14">
        <f t="shared" si="66"/>
        <v>6.4548834065562666E-2</v>
      </c>
      <c r="J2126" s="16" t="str">
        <f t="shared" si="67"/>
        <v>NO</v>
      </c>
      <c r="K2126" s="18"/>
      <c r="L2126" s="18"/>
      <c r="M2126" s="18"/>
    </row>
    <row r="2127" spans="1:13" x14ac:dyDescent="0.3">
      <c r="A2127" s="12">
        <v>39373</v>
      </c>
      <c r="B2127">
        <v>32.189999</v>
      </c>
      <c r="C2127">
        <v>32.93</v>
      </c>
      <c r="D2127">
        <v>32.18</v>
      </c>
      <c r="E2127">
        <v>32.68</v>
      </c>
      <c r="F2127">
        <v>33165700</v>
      </c>
      <c r="G2127">
        <v>28.713963</v>
      </c>
      <c r="I2127" s="14">
        <f t="shared" si="66"/>
        <v>9.1516329608672953E-2</v>
      </c>
      <c r="J2127" s="16" t="str">
        <f t="shared" si="67"/>
        <v>NO</v>
      </c>
      <c r="K2127" s="18"/>
      <c r="L2127" s="18"/>
      <c r="M2127" s="18"/>
    </row>
    <row r="2128" spans="1:13" x14ac:dyDescent="0.3">
      <c r="A2128" s="12">
        <v>39372</v>
      </c>
      <c r="B2128">
        <v>32.700001</v>
      </c>
      <c r="C2128">
        <v>32.740001999999997</v>
      </c>
      <c r="D2128">
        <v>31.91</v>
      </c>
      <c r="E2128">
        <v>32.459999000000003</v>
      </c>
      <c r="F2128">
        <v>38775000</v>
      </c>
      <c r="G2128">
        <v>28.520661</v>
      </c>
      <c r="I2128" s="14">
        <f t="shared" si="66"/>
        <v>0.10258145031992383</v>
      </c>
      <c r="J2128" s="16" t="str">
        <f t="shared" si="67"/>
        <v>NO</v>
      </c>
      <c r="K2128" s="18"/>
      <c r="L2128" s="18"/>
      <c r="M2128" s="18"/>
    </row>
    <row r="2129" spans="1:13" x14ac:dyDescent="0.3">
      <c r="A2129" s="12">
        <v>39371</v>
      </c>
      <c r="B2129">
        <v>32.409999999999997</v>
      </c>
      <c r="C2129">
        <v>32.5</v>
      </c>
      <c r="D2129">
        <v>31.85</v>
      </c>
      <c r="E2129">
        <v>32.290000999999997</v>
      </c>
      <c r="F2129">
        <v>51867400</v>
      </c>
      <c r="G2129">
        <v>28.371293999999999</v>
      </c>
      <c r="I2129" s="14">
        <f t="shared" si="66"/>
        <v>8.6108341742347605E-2</v>
      </c>
      <c r="J2129" s="16" t="str">
        <f t="shared" si="67"/>
        <v>NO</v>
      </c>
      <c r="K2129" s="18"/>
      <c r="L2129" s="18"/>
      <c r="M2129" s="18"/>
    </row>
    <row r="2130" spans="1:13" x14ac:dyDescent="0.3">
      <c r="A2130" s="12">
        <v>39370</v>
      </c>
      <c r="B2130">
        <v>32.919998</v>
      </c>
      <c r="C2130">
        <v>33.139999000000003</v>
      </c>
      <c r="D2130">
        <v>32.509998000000003</v>
      </c>
      <c r="E2130">
        <v>32.790000999999997</v>
      </c>
      <c r="F2130">
        <v>34711500</v>
      </c>
      <c r="G2130">
        <v>28.810614000000001</v>
      </c>
      <c r="I2130" s="14">
        <f t="shared" si="66"/>
        <v>9.7022485681582005E-2</v>
      </c>
      <c r="J2130" s="16" t="str">
        <f t="shared" si="67"/>
        <v>NO</v>
      </c>
      <c r="K2130" s="18"/>
      <c r="L2130" s="18"/>
      <c r="M2130" s="18"/>
    </row>
    <row r="2131" spans="1:13" x14ac:dyDescent="0.3">
      <c r="A2131" s="12">
        <v>39367</v>
      </c>
      <c r="B2131">
        <v>32.830002</v>
      </c>
      <c r="C2131">
        <v>33.119999</v>
      </c>
      <c r="D2131">
        <v>32.75</v>
      </c>
      <c r="E2131">
        <v>32.919998</v>
      </c>
      <c r="F2131">
        <v>29083700</v>
      </c>
      <c r="G2131">
        <v>28.924835000000002</v>
      </c>
      <c r="I2131" s="14">
        <f t="shared" si="66"/>
        <v>0.10137166615495707</v>
      </c>
      <c r="J2131" s="16" t="str">
        <f t="shared" si="67"/>
        <v>NO</v>
      </c>
      <c r="K2131" s="18"/>
      <c r="L2131" s="18"/>
      <c r="M2131" s="18"/>
    </row>
    <row r="2132" spans="1:13" x14ac:dyDescent="0.3">
      <c r="A2132" s="12">
        <v>39366</v>
      </c>
      <c r="B2132">
        <v>33.380001</v>
      </c>
      <c r="C2132">
        <v>33.599997999999999</v>
      </c>
      <c r="D2132">
        <v>32.599997999999999</v>
      </c>
      <c r="E2132">
        <v>32.799999</v>
      </c>
      <c r="F2132">
        <v>45218400</v>
      </c>
      <c r="G2132">
        <v>28.819399000000001</v>
      </c>
      <c r="I2132" s="14">
        <f t="shared" si="66"/>
        <v>0.10067114431782365</v>
      </c>
      <c r="J2132" s="16" t="str">
        <f t="shared" si="67"/>
        <v>NO</v>
      </c>
      <c r="K2132" s="18"/>
      <c r="L2132" s="18"/>
      <c r="M2132" s="18"/>
    </row>
    <row r="2133" spans="1:13" x14ac:dyDescent="0.3">
      <c r="A2133" s="12">
        <v>39365</v>
      </c>
      <c r="B2133">
        <v>33.389999000000003</v>
      </c>
      <c r="C2133">
        <v>33.5</v>
      </c>
      <c r="D2133">
        <v>33.150002000000001</v>
      </c>
      <c r="E2133">
        <v>33.270000000000003</v>
      </c>
      <c r="F2133">
        <v>36917700</v>
      </c>
      <c r="G2133">
        <v>29.232361000000001</v>
      </c>
      <c r="I2133" s="14">
        <f t="shared" si="66"/>
        <v>0.15681502086230892</v>
      </c>
      <c r="J2133" s="16" t="str">
        <f t="shared" si="67"/>
        <v>NO</v>
      </c>
      <c r="K2133" s="18"/>
      <c r="L2133" s="18"/>
      <c r="M2133" s="18"/>
    </row>
    <row r="2134" spans="1:13" x14ac:dyDescent="0.3">
      <c r="A2134" s="12">
        <v>39364</v>
      </c>
      <c r="B2134">
        <v>32.799999</v>
      </c>
      <c r="C2134">
        <v>33.090000000000003</v>
      </c>
      <c r="D2134">
        <v>32.650002000000001</v>
      </c>
      <c r="E2134">
        <v>33.080002</v>
      </c>
      <c r="F2134">
        <v>32963800</v>
      </c>
      <c r="G2134">
        <v>29.065421000000001</v>
      </c>
      <c r="I2134" s="14">
        <f t="shared" si="66"/>
        <v>0.1684918109675666</v>
      </c>
      <c r="J2134" s="16" t="str">
        <f t="shared" si="67"/>
        <v>NO</v>
      </c>
      <c r="K2134" s="18"/>
      <c r="L2134" s="18"/>
      <c r="M2134" s="18"/>
    </row>
    <row r="2135" spans="1:13" x14ac:dyDescent="0.3">
      <c r="A2135" s="12">
        <v>39363</v>
      </c>
      <c r="B2135">
        <v>32.529998999999997</v>
      </c>
      <c r="C2135">
        <v>32.900002000000001</v>
      </c>
      <c r="D2135">
        <v>32.509998000000003</v>
      </c>
      <c r="E2135">
        <v>32.709999000000003</v>
      </c>
      <c r="F2135">
        <v>19355200</v>
      </c>
      <c r="G2135">
        <v>28.740321000000002</v>
      </c>
      <c r="I2135" s="14">
        <f t="shared" si="66"/>
        <v>0.14973630405144811</v>
      </c>
      <c r="J2135" s="16" t="str">
        <f t="shared" si="67"/>
        <v>NO</v>
      </c>
      <c r="K2135" s="18"/>
      <c r="L2135" s="18"/>
      <c r="M2135" s="18"/>
    </row>
    <row r="2136" spans="1:13" x14ac:dyDescent="0.3">
      <c r="A2136" s="12">
        <v>39360</v>
      </c>
      <c r="B2136">
        <v>32.340000000000003</v>
      </c>
      <c r="C2136">
        <v>32.810001</v>
      </c>
      <c r="D2136">
        <v>32.259998000000003</v>
      </c>
      <c r="E2136">
        <v>32.650002000000001</v>
      </c>
      <c r="F2136">
        <v>36316300</v>
      </c>
      <c r="G2136">
        <v>28.687605000000001</v>
      </c>
      <c r="I2136" s="14">
        <f t="shared" si="66"/>
        <v>0.14682132584549779</v>
      </c>
      <c r="J2136" s="16" t="str">
        <f t="shared" si="67"/>
        <v>NO</v>
      </c>
      <c r="K2136" s="18"/>
      <c r="L2136" s="18"/>
      <c r="M2136" s="18"/>
    </row>
    <row r="2137" spans="1:13" x14ac:dyDescent="0.3">
      <c r="A2137" s="12">
        <v>39359</v>
      </c>
      <c r="B2137">
        <v>32.590000000000003</v>
      </c>
      <c r="C2137">
        <v>32.68</v>
      </c>
      <c r="D2137">
        <v>31.879999000000002</v>
      </c>
      <c r="E2137">
        <v>32.150002000000001</v>
      </c>
      <c r="F2137">
        <v>50560900</v>
      </c>
      <c r="G2137">
        <v>28.248284999999999</v>
      </c>
      <c r="I2137" s="14">
        <f t="shared" si="66"/>
        <v>0.13323936788017754</v>
      </c>
      <c r="J2137" s="16" t="str">
        <f t="shared" si="67"/>
        <v>NO</v>
      </c>
      <c r="K2137" s="18"/>
      <c r="L2137" s="18"/>
      <c r="M2137" s="18"/>
    </row>
    <row r="2138" spans="1:13" x14ac:dyDescent="0.3">
      <c r="A2138" s="12">
        <v>39358</v>
      </c>
      <c r="B2138">
        <v>32.900002000000001</v>
      </c>
      <c r="C2138">
        <v>32.970001000000003</v>
      </c>
      <c r="D2138">
        <v>32.43</v>
      </c>
      <c r="E2138">
        <v>32.450001</v>
      </c>
      <c r="F2138">
        <v>37321200</v>
      </c>
      <c r="G2138">
        <v>28.511876000000001</v>
      </c>
      <c r="I2138" s="14">
        <f t="shared" si="66"/>
        <v>0.15480430604982209</v>
      </c>
      <c r="J2138" s="16" t="str">
        <f t="shared" si="67"/>
        <v>NO</v>
      </c>
      <c r="K2138" s="18"/>
      <c r="L2138" s="18"/>
      <c r="M2138" s="18"/>
    </row>
    <row r="2139" spans="1:13" x14ac:dyDescent="0.3">
      <c r="A2139" s="12">
        <v>39357</v>
      </c>
      <c r="B2139">
        <v>33</v>
      </c>
      <c r="C2139">
        <v>33.130001</v>
      </c>
      <c r="D2139">
        <v>32.869999</v>
      </c>
      <c r="E2139">
        <v>33.009998000000003</v>
      </c>
      <c r="F2139">
        <v>31426300</v>
      </c>
      <c r="G2139">
        <v>29.003913000000001</v>
      </c>
      <c r="I2139" s="14">
        <f t="shared" si="66"/>
        <v>0.18357831421937321</v>
      </c>
      <c r="J2139" s="16" t="str">
        <f t="shared" si="67"/>
        <v>NO</v>
      </c>
      <c r="K2139" s="18"/>
      <c r="L2139" s="18"/>
      <c r="M2139" s="18"/>
    </row>
    <row r="2140" spans="1:13" x14ac:dyDescent="0.3">
      <c r="A2140" s="12">
        <v>39356</v>
      </c>
      <c r="B2140">
        <v>33.009998000000003</v>
      </c>
      <c r="C2140">
        <v>33.330002</v>
      </c>
      <c r="D2140">
        <v>32.970001000000003</v>
      </c>
      <c r="E2140">
        <v>32.990001999999997</v>
      </c>
      <c r="F2140">
        <v>42086900</v>
      </c>
      <c r="G2140">
        <v>28.986343000000002</v>
      </c>
      <c r="I2140" s="14">
        <f t="shared" si="66"/>
        <v>0.18456021543985623</v>
      </c>
      <c r="J2140" s="16" t="str">
        <f t="shared" si="67"/>
        <v>NO</v>
      </c>
      <c r="K2140" s="18"/>
      <c r="L2140" s="18"/>
      <c r="M2140" s="18"/>
    </row>
    <row r="2141" spans="1:13" x14ac:dyDescent="0.3">
      <c r="A2141" s="12">
        <v>39353</v>
      </c>
      <c r="B2141">
        <v>33.139999000000003</v>
      </c>
      <c r="C2141">
        <v>33.380001</v>
      </c>
      <c r="D2141">
        <v>32.970001000000003</v>
      </c>
      <c r="E2141">
        <v>33.130001</v>
      </c>
      <c r="F2141">
        <v>33792100</v>
      </c>
      <c r="G2141">
        <v>29.109352000000001</v>
      </c>
      <c r="I2141" s="14">
        <f t="shared" si="66"/>
        <v>0.18958710951526037</v>
      </c>
      <c r="J2141" s="16" t="str">
        <f t="shared" si="67"/>
        <v>NO</v>
      </c>
      <c r="K2141" s="18"/>
      <c r="L2141" s="18"/>
      <c r="M2141" s="18"/>
    </row>
    <row r="2142" spans="1:13" x14ac:dyDescent="0.3">
      <c r="A2142" s="12">
        <v>39352</v>
      </c>
      <c r="B2142">
        <v>33.020000000000003</v>
      </c>
      <c r="C2142">
        <v>33.290000999999997</v>
      </c>
      <c r="D2142">
        <v>32.849997999999999</v>
      </c>
      <c r="E2142">
        <v>33.229999999999997</v>
      </c>
      <c r="F2142">
        <v>38079100</v>
      </c>
      <c r="G2142">
        <v>29.197215</v>
      </c>
      <c r="I2142" s="14">
        <f t="shared" si="66"/>
        <v>0.21855518885221836</v>
      </c>
      <c r="J2142" s="16" t="str">
        <f t="shared" si="67"/>
        <v>YES</v>
      </c>
      <c r="K2142" s="18"/>
      <c r="L2142" s="18"/>
      <c r="M2142" s="18"/>
    </row>
    <row r="2143" spans="1:13" x14ac:dyDescent="0.3">
      <c r="A2143" s="12">
        <v>39351</v>
      </c>
      <c r="B2143">
        <v>32.650002000000001</v>
      </c>
      <c r="C2143">
        <v>33</v>
      </c>
      <c r="D2143">
        <v>32.599997999999999</v>
      </c>
      <c r="E2143">
        <v>32.990001999999997</v>
      </c>
      <c r="F2143">
        <v>64886200</v>
      </c>
      <c r="G2143">
        <v>28.986343000000002</v>
      </c>
      <c r="I2143" s="14">
        <f t="shared" si="66"/>
        <v>0.21510136279926328</v>
      </c>
      <c r="J2143" s="16" t="str">
        <f t="shared" si="67"/>
        <v>YES</v>
      </c>
      <c r="K2143" s="18"/>
      <c r="L2143" s="18"/>
      <c r="M2143" s="18"/>
    </row>
    <row r="2144" spans="1:13" x14ac:dyDescent="0.3">
      <c r="A2144" s="12">
        <v>39350</v>
      </c>
      <c r="B2144">
        <v>31.75</v>
      </c>
      <c r="C2144">
        <v>32.529998999999997</v>
      </c>
      <c r="D2144">
        <v>31.65</v>
      </c>
      <c r="E2144">
        <v>32.439999</v>
      </c>
      <c r="F2144">
        <v>47893500</v>
      </c>
      <c r="G2144">
        <v>28.503088000000002</v>
      </c>
      <c r="I2144" s="14">
        <f t="shared" si="66"/>
        <v>0.20014790232527191</v>
      </c>
      <c r="J2144" s="16" t="str">
        <f t="shared" si="67"/>
        <v>YES</v>
      </c>
      <c r="K2144" s="18"/>
      <c r="L2144" s="18"/>
      <c r="M2144" s="18"/>
    </row>
    <row r="2145" spans="1:13" x14ac:dyDescent="0.3">
      <c r="A2145" s="12">
        <v>39349</v>
      </c>
      <c r="B2145">
        <v>32.220001000000003</v>
      </c>
      <c r="C2145">
        <v>32.43</v>
      </c>
      <c r="D2145">
        <v>31.75</v>
      </c>
      <c r="E2145">
        <v>31.879999000000002</v>
      </c>
      <c r="F2145">
        <v>41171000</v>
      </c>
      <c r="G2145">
        <v>28.011050000000001</v>
      </c>
      <c r="I2145" s="14">
        <f t="shared" si="66"/>
        <v>0.18424959138187225</v>
      </c>
      <c r="J2145" s="16" t="str">
        <f t="shared" si="67"/>
        <v>NO</v>
      </c>
      <c r="K2145" s="18"/>
      <c r="L2145" s="18"/>
      <c r="M2145" s="18"/>
    </row>
    <row r="2146" spans="1:13" x14ac:dyDescent="0.3">
      <c r="A2146" s="12">
        <v>39346</v>
      </c>
      <c r="B2146">
        <v>32.560001</v>
      </c>
      <c r="C2146">
        <v>32.560001</v>
      </c>
      <c r="D2146">
        <v>32.189999</v>
      </c>
      <c r="E2146">
        <v>32.299999</v>
      </c>
      <c r="F2146">
        <v>56843000</v>
      </c>
      <c r="G2146">
        <v>28.380078999999999</v>
      </c>
      <c r="I2146" s="14">
        <f t="shared" si="66"/>
        <v>0.18228400439238657</v>
      </c>
      <c r="J2146" s="16" t="str">
        <f t="shared" si="67"/>
        <v>NO</v>
      </c>
      <c r="K2146" s="18"/>
      <c r="L2146" s="18"/>
      <c r="M2146" s="18"/>
    </row>
    <row r="2147" spans="1:13" x14ac:dyDescent="0.3">
      <c r="A2147" s="12">
        <v>39345</v>
      </c>
      <c r="B2147">
        <v>31.99</v>
      </c>
      <c r="C2147">
        <v>32.389999000000003</v>
      </c>
      <c r="D2147">
        <v>31.91</v>
      </c>
      <c r="E2147">
        <v>32.209999000000003</v>
      </c>
      <c r="F2147">
        <v>33397100</v>
      </c>
      <c r="G2147">
        <v>28.301000999999999</v>
      </c>
      <c r="I2147" s="14">
        <f t="shared" si="66"/>
        <v>0.18419109616944507</v>
      </c>
      <c r="J2147" s="16" t="str">
        <f t="shared" si="67"/>
        <v>NO</v>
      </c>
      <c r="K2147" s="18"/>
      <c r="L2147" s="18"/>
      <c r="M2147" s="18"/>
    </row>
    <row r="2148" spans="1:13" x14ac:dyDescent="0.3">
      <c r="A2148" s="12">
        <v>39344</v>
      </c>
      <c r="B2148">
        <v>32.229999999999997</v>
      </c>
      <c r="C2148">
        <v>32.479999999999997</v>
      </c>
      <c r="D2148">
        <v>32.049999</v>
      </c>
      <c r="E2148">
        <v>32.090000000000003</v>
      </c>
      <c r="F2148">
        <v>49602000</v>
      </c>
      <c r="G2148">
        <v>28.195564999999998</v>
      </c>
      <c r="I2148" s="14">
        <f t="shared" si="66"/>
        <v>0.1754579185149423</v>
      </c>
      <c r="J2148" s="16" t="str">
        <f t="shared" si="67"/>
        <v>NO</v>
      </c>
      <c r="K2148" s="18"/>
      <c r="L2148" s="18"/>
      <c r="M2148" s="18"/>
    </row>
    <row r="2149" spans="1:13" x14ac:dyDescent="0.3">
      <c r="A2149" s="12">
        <v>39343</v>
      </c>
      <c r="B2149">
        <v>31.58</v>
      </c>
      <c r="C2149">
        <v>32.040000999999997</v>
      </c>
      <c r="D2149">
        <v>31.41</v>
      </c>
      <c r="E2149">
        <v>32.040000999999997</v>
      </c>
      <c r="F2149">
        <v>56188700</v>
      </c>
      <c r="G2149">
        <v>28.151634000000001</v>
      </c>
      <c r="I2149" s="14">
        <f t="shared" si="66"/>
        <v>0.17750834904477575</v>
      </c>
      <c r="J2149" s="16" t="str">
        <f t="shared" si="67"/>
        <v>NO</v>
      </c>
      <c r="K2149" s="18"/>
      <c r="L2149" s="18"/>
      <c r="M2149" s="18"/>
    </row>
    <row r="2150" spans="1:13" x14ac:dyDescent="0.3">
      <c r="A2150" s="12">
        <v>39342</v>
      </c>
      <c r="B2150">
        <v>31.33</v>
      </c>
      <c r="C2150">
        <v>31.75</v>
      </c>
      <c r="D2150">
        <v>31.25</v>
      </c>
      <c r="E2150">
        <v>31.5</v>
      </c>
      <c r="F2150">
        <v>29943700</v>
      </c>
      <c r="G2150">
        <v>27.677167000000001</v>
      </c>
      <c r="I2150" s="14">
        <f t="shared" si="66"/>
        <v>0.15005480650072323</v>
      </c>
      <c r="J2150" s="16" t="str">
        <f t="shared" si="67"/>
        <v>NO</v>
      </c>
      <c r="K2150" s="18"/>
      <c r="L2150" s="18"/>
      <c r="M2150" s="18"/>
    </row>
    <row r="2151" spans="1:13" x14ac:dyDescent="0.3">
      <c r="A2151" s="12">
        <v>39339</v>
      </c>
      <c r="B2151">
        <v>31.43</v>
      </c>
      <c r="C2151">
        <v>31.690000999999999</v>
      </c>
      <c r="D2151">
        <v>31.15</v>
      </c>
      <c r="E2151">
        <v>31.559999000000001</v>
      </c>
      <c r="F2151">
        <v>31407400</v>
      </c>
      <c r="G2151">
        <v>27.729884999999999</v>
      </c>
      <c r="I2151" s="14">
        <f t="shared" si="66"/>
        <v>0.17629515467759993</v>
      </c>
      <c r="J2151" s="16" t="str">
        <f t="shared" si="67"/>
        <v>NO</v>
      </c>
      <c r="K2151" s="18"/>
      <c r="L2151" s="18"/>
      <c r="M2151" s="18"/>
    </row>
    <row r="2152" spans="1:13" x14ac:dyDescent="0.3">
      <c r="A2152" s="12">
        <v>39338</v>
      </c>
      <c r="B2152">
        <v>31.959999</v>
      </c>
      <c r="C2152">
        <v>32.040000999999997</v>
      </c>
      <c r="D2152">
        <v>31.4</v>
      </c>
      <c r="E2152">
        <v>31.51</v>
      </c>
      <c r="F2152">
        <v>33575600</v>
      </c>
      <c r="G2152">
        <v>27.685953999999999</v>
      </c>
      <c r="I2152" s="14">
        <f t="shared" si="66"/>
        <v>0.18771197935499528</v>
      </c>
      <c r="J2152" s="16" t="str">
        <f t="shared" si="67"/>
        <v>NO</v>
      </c>
      <c r="K2152" s="18"/>
      <c r="L2152" s="18"/>
      <c r="M2152" s="18"/>
    </row>
    <row r="2153" spans="1:13" x14ac:dyDescent="0.3">
      <c r="A2153" s="12">
        <v>39337</v>
      </c>
      <c r="B2153">
        <v>32.07</v>
      </c>
      <c r="C2153">
        <v>32.119999</v>
      </c>
      <c r="D2153">
        <v>31.73</v>
      </c>
      <c r="E2153">
        <v>31.780000999999999</v>
      </c>
      <c r="F2153">
        <v>35091700</v>
      </c>
      <c r="G2153">
        <v>27.923186999999999</v>
      </c>
      <c r="I2153" s="14">
        <f t="shared" si="66"/>
        <v>0.21949356176107293</v>
      </c>
      <c r="J2153" s="16" t="str">
        <f t="shared" si="67"/>
        <v>YES</v>
      </c>
      <c r="K2153" s="18"/>
      <c r="L2153" s="18"/>
      <c r="M2153" s="18"/>
    </row>
    <row r="2154" spans="1:13" x14ac:dyDescent="0.3">
      <c r="A2154" s="12">
        <v>39336</v>
      </c>
      <c r="B2154">
        <v>31.959999</v>
      </c>
      <c r="C2154">
        <v>32.169998</v>
      </c>
      <c r="D2154">
        <v>31.73</v>
      </c>
      <c r="E2154">
        <v>32.159999999999997</v>
      </c>
      <c r="F2154">
        <v>33080800</v>
      </c>
      <c r="G2154">
        <v>28.257069999999999</v>
      </c>
      <c r="I2154" s="14">
        <f t="shared" si="66"/>
        <v>0.22188449848024305</v>
      </c>
      <c r="J2154" s="16" t="str">
        <f t="shared" si="67"/>
        <v>YES</v>
      </c>
      <c r="K2154" s="18"/>
      <c r="L2154" s="18"/>
      <c r="M2154" s="18"/>
    </row>
    <row r="2155" spans="1:13" x14ac:dyDescent="0.3">
      <c r="A2155" s="12">
        <v>39335</v>
      </c>
      <c r="B2155">
        <v>31.690000999999999</v>
      </c>
      <c r="C2155">
        <v>32</v>
      </c>
      <c r="D2155">
        <v>31.219999000000001</v>
      </c>
      <c r="E2155">
        <v>31.74</v>
      </c>
      <c r="F2155">
        <v>40171900</v>
      </c>
      <c r="G2155">
        <v>27.888041000000001</v>
      </c>
      <c r="I2155" s="14">
        <f t="shared" si="66"/>
        <v>0.19864048338368567</v>
      </c>
      <c r="J2155" s="16" t="str">
        <f t="shared" si="67"/>
        <v>NO</v>
      </c>
      <c r="K2155" s="18"/>
      <c r="L2155" s="18"/>
      <c r="M2155" s="18"/>
    </row>
    <row r="2156" spans="1:13" x14ac:dyDescent="0.3">
      <c r="A2156" s="12">
        <v>39332</v>
      </c>
      <c r="B2156">
        <v>31.43</v>
      </c>
      <c r="C2156">
        <v>31.77</v>
      </c>
      <c r="D2156">
        <v>31.09</v>
      </c>
      <c r="E2156">
        <v>31.52</v>
      </c>
      <c r="F2156">
        <v>60757200</v>
      </c>
      <c r="G2156">
        <v>27.694741</v>
      </c>
      <c r="I2156" s="14">
        <f t="shared" si="66"/>
        <v>0.21934235976789163</v>
      </c>
      <c r="J2156" s="16" t="str">
        <f t="shared" si="67"/>
        <v>YES</v>
      </c>
      <c r="K2156" s="18"/>
      <c r="L2156" s="18"/>
      <c r="M2156" s="18"/>
    </row>
    <row r="2157" spans="1:13" x14ac:dyDescent="0.3">
      <c r="A2157" s="12">
        <v>39331</v>
      </c>
      <c r="B2157">
        <v>32.369999</v>
      </c>
      <c r="C2157">
        <v>32.439999</v>
      </c>
      <c r="D2157">
        <v>31.73</v>
      </c>
      <c r="E2157">
        <v>31.84</v>
      </c>
      <c r="F2157">
        <v>45735000</v>
      </c>
      <c r="G2157">
        <v>27.975905000000001</v>
      </c>
      <c r="I2157" s="14">
        <f t="shared" si="66"/>
        <v>0.1969924812030075</v>
      </c>
      <c r="J2157" s="16" t="str">
        <f t="shared" si="67"/>
        <v>NO</v>
      </c>
      <c r="K2157" s="18"/>
      <c r="L2157" s="18"/>
      <c r="M2157" s="18"/>
    </row>
    <row r="2158" spans="1:13" x14ac:dyDescent="0.3">
      <c r="A2158" s="12">
        <v>39330</v>
      </c>
      <c r="B2158">
        <v>32.099997999999999</v>
      </c>
      <c r="C2158">
        <v>32.290000999999997</v>
      </c>
      <c r="D2158">
        <v>31.92</v>
      </c>
      <c r="E2158">
        <v>32.220001000000003</v>
      </c>
      <c r="F2158">
        <v>53359500</v>
      </c>
      <c r="G2158">
        <v>28.309788999999999</v>
      </c>
      <c r="I2158" s="14">
        <f t="shared" si="66"/>
        <v>0.18455881674416119</v>
      </c>
      <c r="J2158" s="16" t="str">
        <f t="shared" si="67"/>
        <v>NO</v>
      </c>
      <c r="K2158" s="18"/>
      <c r="L2158" s="18"/>
      <c r="M2158" s="18"/>
    </row>
    <row r="2159" spans="1:13" x14ac:dyDescent="0.3">
      <c r="A2159" s="12">
        <v>39329</v>
      </c>
      <c r="B2159">
        <v>31.940000999999999</v>
      </c>
      <c r="C2159">
        <v>32.5</v>
      </c>
      <c r="D2159">
        <v>31.75</v>
      </c>
      <c r="E2159">
        <v>32.32</v>
      </c>
      <c r="F2159">
        <v>54173800</v>
      </c>
      <c r="G2159">
        <v>28.397652000000001</v>
      </c>
      <c r="I2159" s="14">
        <f t="shared" si="66"/>
        <v>0.19659385412810071</v>
      </c>
      <c r="J2159" s="16" t="str">
        <f t="shared" si="67"/>
        <v>NO</v>
      </c>
      <c r="K2159" s="18"/>
      <c r="L2159" s="18"/>
      <c r="M2159" s="18"/>
    </row>
    <row r="2160" spans="1:13" x14ac:dyDescent="0.3">
      <c r="A2160" s="12">
        <v>39325</v>
      </c>
      <c r="B2160">
        <v>31.870000999999998</v>
      </c>
      <c r="C2160">
        <v>31.98</v>
      </c>
      <c r="D2160">
        <v>31.67</v>
      </c>
      <c r="E2160">
        <v>31.92</v>
      </c>
      <c r="F2160">
        <v>39064400</v>
      </c>
      <c r="G2160">
        <v>28.046195999999998</v>
      </c>
      <c r="I2160" s="14">
        <f t="shared" si="66"/>
        <v>0.18838417020163178</v>
      </c>
      <c r="J2160" s="16" t="str">
        <f t="shared" si="67"/>
        <v>NO</v>
      </c>
      <c r="K2160" s="18"/>
      <c r="L2160" s="18"/>
      <c r="M2160" s="18"/>
    </row>
    <row r="2161" spans="1:13" x14ac:dyDescent="0.3">
      <c r="A2161" s="12">
        <v>39324</v>
      </c>
      <c r="B2161">
        <v>30.82</v>
      </c>
      <c r="C2161">
        <v>31.969999000000001</v>
      </c>
      <c r="D2161">
        <v>30.76</v>
      </c>
      <c r="E2161">
        <v>31.43</v>
      </c>
      <c r="F2161">
        <v>56344200</v>
      </c>
      <c r="G2161">
        <v>27.615663000000001</v>
      </c>
      <c r="I2161" s="14">
        <f t="shared" si="66"/>
        <v>0.16753343239227325</v>
      </c>
      <c r="J2161" s="16" t="str">
        <f t="shared" si="67"/>
        <v>NO</v>
      </c>
      <c r="K2161" s="18"/>
      <c r="L2161" s="18"/>
      <c r="M2161" s="18"/>
    </row>
    <row r="2162" spans="1:13" x14ac:dyDescent="0.3">
      <c r="A2162" s="12">
        <v>39323</v>
      </c>
      <c r="B2162">
        <v>30.540001</v>
      </c>
      <c r="C2162">
        <v>31.02</v>
      </c>
      <c r="D2162">
        <v>30.49</v>
      </c>
      <c r="E2162">
        <v>31</v>
      </c>
      <c r="F2162">
        <v>39609200</v>
      </c>
      <c r="G2162">
        <v>27.237846999999999</v>
      </c>
      <c r="I2162" s="14">
        <f t="shared" si="66"/>
        <v>0.1746874260965301</v>
      </c>
      <c r="J2162" s="16" t="str">
        <f t="shared" si="67"/>
        <v>NO</v>
      </c>
      <c r="K2162" s="18"/>
      <c r="L2162" s="18"/>
      <c r="M2162" s="18"/>
    </row>
    <row r="2163" spans="1:13" x14ac:dyDescent="0.3">
      <c r="A2163" s="12">
        <v>39322</v>
      </c>
      <c r="B2163">
        <v>30.860001</v>
      </c>
      <c r="C2163">
        <v>31.1</v>
      </c>
      <c r="D2163">
        <v>30.389999</v>
      </c>
      <c r="E2163">
        <v>30.41</v>
      </c>
      <c r="F2163">
        <v>41973100</v>
      </c>
      <c r="G2163">
        <v>26.719449000000001</v>
      </c>
      <c r="I2163" s="14">
        <f t="shared" si="66"/>
        <v>0.17413127413127416</v>
      </c>
      <c r="J2163" s="16" t="str">
        <f t="shared" si="67"/>
        <v>NO</v>
      </c>
      <c r="K2163" s="18"/>
      <c r="L2163" s="18"/>
      <c r="M2163" s="18"/>
    </row>
    <row r="2164" spans="1:13" x14ac:dyDescent="0.3">
      <c r="A2164" s="12">
        <v>39321</v>
      </c>
      <c r="B2164">
        <v>30.51</v>
      </c>
      <c r="C2164">
        <v>31.25</v>
      </c>
      <c r="D2164">
        <v>30.51</v>
      </c>
      <c r="E2164">
        <v>31.1</v>
      </c>
      <c r="F2164">
        <v>43417300</v>
      </c>
      <c r="G2164">
        <v>27.325711999999999</v>
      </c>
      <c r="I2164" s="14">
        <f t="shared" si="66"/>
        <v>0.21865203761755492</v>
      </c>
      <c r="J2164" s="16" t="str">
        <f t="shared" si="67"/>
        <v>YES</v>
      </c>
      <c r="K2164" s="18"/>
      <c r="L2164" s="18"/>
      <c r="M2164" s="18"/>
    </row>
    <row r="2165" spans="1:13" x14ac:dyDescent="0.3">
      <c r="A2165" s="12">
        <v>39318</v>
      </c>
      <c r="B2165">
        <v>30.200001</v>
      </c>
      <c r="C2165">
        <v>30.75</v>
      </c>
      <c r="D2165">
        <v>30.07</v>
      </c>
      <c r="E2165">
        <v>30.73</v>
      </c>
      <c r="F2165">
        <v>33962000</v>
      </c>
      <c r="G2165">
        <v>27.000613999999999</v>
      </c>
      <c r="I2165" s="14">
        <f t="shared" si="66"/>
        <v>0.20984251968503953</v>
      </c>
      <c r="J2165" s="16" t="str">
        <f t="shared" si="67"/>
        <v>YES</v>
      </c>
      <c r="K2165" s="18"/>
      <c r="L2165" s="18"/>
      <c r="M2165" s="18"/>
    </row>
    <row r="2166" spans="1:13" x14ac:dyDescent="0.3">
      <c r="A2166" s="12">
        <v>39317</v>
      </c>
      <c r="B2166">
        <v>30.49</v>
      </c>
      <c r="C2166">
        <v>30.620000999999998</v>
      </c>
      <c r="D2166">
        <v>30.059999000000001</v>
      </c>
      <c r="E2166">
        <v>30.27</v>
      </c>
      <c r="F2166">
        <v>38032000</v>
      </c>
      <c r="G2166">
        <v>26.596440000000001</v>
      </c>
      <c r="I2166" s="14">
        <f t="shared" si="66"/>
        <v>0.16557570910957664</v>
      </c>
      <c r="J2166" s="16" t="str">
        <f t="shared" si="67"/>
        <v>NO</v>
      </c>
      <c r="K2166" s="18"/>
      <c r="L2166" s="18"/>
      <c r="M2166" s="18"/>
    </row>
    <row r="2167" spans="1:13" x14ac:dyDescent="0.3">
      <c r="A2167" s="12">
        <v>39316</v>
      </c>
      <c r="B2167">
        <v>30.450001</v>
      </c>
      <c r="C2167">
        <v>30.469999000000001</v>
      </c>
      <c r="D2167">
        <v>29.91</v>
      </c>
      <c r="E2167">
        <v>30.26</v>
      </c>
      <c r="F2167">
        <v>39826300</v>
      </c>
      <c r="G2167">
        <v>26.587654000000001</v>
      </c>
      <c r="I2167" s="14">
        <f t="shared" si="66"/>
        <v>0.14751607328342553</v>
      </c>
      <c r="J2167" s="16" t="str">
        <f t="shared" si="67"/>
        <v>NO</v>
      </c>
      <c r="K2167" s="18"/>
      <c r="L2167" s="18"/>
      <c r="M2167" s="18"/>
    </row>
    <row r="2168" spans="1:13" x14ac:dyDescent="0.3">
      <c r="A2168" s="12">
        <v>39315</v>
      </c>
      <c r="B2168">
        <v>29.76</v>
      </c>
      <c r="C2168">
        <v>30.299999</v>
      </c>
      <c r="D2168">
        <v>29.690000999999999</v>
      </c>
      <c r="E2168">
        <v>30.1</v>
      </c>
      <c r="F2168">
        <v>39863000</v>
      </c>
      <c r="G2168">
        <v>26.447071000000001</v>
      </c>
      <c r="I2168" s="14">
        <f t="shared" si="66"/>
        <v>0.14015151515151536</v>
      </c>
      <c r="J2168" s="16" t="str">
        <f t="shared" si="67"/>
        <v>NO</v>
      </c>
      <c r="K2168" s="18"/>
      <c r="L2168" s="18"/>
      <c r="M2168" s="18"/>
    </row>
    <row r="2169" spans="1:13" x14ac:dyDescent="0.3">
      <c r="A2169" s="12">
        <v>39314</v>
      </c>
      <c r="B2169">
        <v>29.93</v>
      </c>
      <c r="C2169">
        <v>30.309999000000001</v>
      </c>
      <c r="D2169">
        <v>29.52</v>
      </c>
      <c r="E2169">
        <v>29.76</v>
      </c>
      <c r="F2169">
        <v>50697300</v>
      </c>
      <c r="G2169">
        <v>26.148333999999998</v>
      </c>
      <c r="I2169" s="14">
        <f t="shared" si="66"/>
        <v>0.13544453015812796</v>
      </c>
      <c r="J2169" s="16" t="str">
        <f t="shared" si="67"/>
        <v>NO</v>
      </c>
      <c r="K2169" s="18"/>
      <c r="L2169" s="18"/>
      <c r="M2169" s="18"/>
    </row>
    <row r="2170" spans="1:13" x14ac:dyDescent="0.3">
      <c r="A2170" s="12">
        <v>39311</v>
      </c>
      <c r="B2170">
        <v>30.01</v>
      </c>
      <c r="C2170">
        <v>30.459999</v>
      </c>
      <c r="D2170">
        <v>29.559999000000001</v>
      </c>
      <c r="E2170">
        <v>29.99</v>
      </c>
      <c r="F2170">
        <v>78478700</v>
      </c>
      <c r="G2170">
        <v>26.35042</v>
      </c>
      <c r="I2170" s="14">
        <f t="shared" si="66"/>
        <v>0.14117195048812969</v>
      </c>
      <c r="J2170" s="16" t="str">
        <f t="shared" si="67"/>
        <v>NO</v>
      </c>
      <c r="K2170" s="18"/>
      <c r="L2170" s="18"/>
      <c r="M2170" s="18"/>
    </row>
    <row r="2171" spans="1:13" x14ac:dyDescent="0.3">
      <c r="A2171" s="12">
        <v>39310</v>
      </c>
      <c r="B2171">
        <v>29.780000999999999</v>
      </c>
      <c r="C2171">
        <v>30.049999</v>
      </c>
      <c r="D2171">
        <v>28.58</v>
      </c>
      <c r="E2171">
        <v>29.299999</v>
      </c>
      <c r="F2171">
        <v>103117900</v>
      </c>
      <c r="G2171">
        <v>25.744157999999999</v>
      </c>
      <c r="I2171" s="14">
        <f t="shared" si="66"/>
        <v>0.10649543051359522</v>
      </c>
      <c r="J2171" s="16" t="str">
        <f t="shared" si="67"/>
        <v>NO</v>
      </c>
      <c r="K2171" s="18"/>
      <c r="L2171" s="18"/>
      <c r="M2171" s="18"/>
    </row>
    <row r="2172" spans="1:13" x14ac:dyDescent="0.3">
      <c r="A2172" s="12">
        <v>39309</v>
      </c>
      <c r="B2172">
        <v>30.15</v>
      </c>
      <c r="C2172">
        <v>30.74</v>
      </c>
      <c r="D2172">
        <v>29.889999</v>
      </c>
      <c r="E2172">
        <v>29.92</v>
      </c>
      <c r="F2172">
        <v>67216700</v>
      </c>
      <c r="G2172">
        <v>26.288916</v>
      </c>
      <c r="I2172" s="14">
        <f t="shared" si="66"/>
        <v>0.1450440545367031</v>
      </c>
      <c r="J2172" s="16" t="str">
        <f t="shared" si="67"/>
        <v>NO</v>
      </c>
      <c r="K2172" s="18"/>
      <c r="L2172" s="18"/>
      <c r="M2172" s="18"/>
    </row>
    <row r="2173" spans="1:13" x14ac:dyDescent="0.3">
      <c r="A2173" s="12">
        <v>39308</v>
      </c>
      <c r="B2173">
        <v>30.98</v>
      </c>
      <c r="C2173">
        <v>31.17</v>
      </c>
      <c r="D2173">
        <v>30.08</v>
      </c>
      <c r="E2173">
        <v>30.26</v>
      </c>
      <c r="F2173">
        <v>86429500</v>
      </c>
      <c r="G2173">
        <v>26.587654000000001</v>
      </c>
      <c r="I2173" s="14">
        <f t="shared" si="66"/>
        <v>0.15100794404686413</v>
      </c>
      <c r="J2173" s="16" t="str">
        <f t="shared" si="67"/>
        <v>NO</v>
      </c>
      <c r="K2173" s="18"/>
      <c r="L2173" s="18"/>
      <c r="M2173" s="18"/>
    </row>
    <row r="2174" spans="1:13" x14ac:dyDescent="0.3">
      <c r="A2174" s="12">
        <v>39307</v>
      </c>
      <c r="B2174">
        <v>31.57</v>
      </c>
      <c r="C2174">
        <v>31.6</v>
      </c>
      <c r="D2174">
        <v>30.780000999999999</v>
      </c>
      <c r="E2174">
        <v>30.83</v>
      </c>
      <c r="F2174">
        <v>76475600</v>
      </c>
      <c r="G2174">
        <v>27.088477999999999</v>
      </c>
      <c r="I2174" s="14">
        <f t="shared" si="66"/>
        <v>0.15771690415760053</v>
      </c>
      <c r="J2174" s="16" t="str">
        <f t="shared" si="67"/>
        <v>NO</v>
      </c>
      <c r="K2174" s="18"/>
      <c r="L2174" s="18"/>
      <c r="M2174" s="18"/>
    </row>
    <row r="2175" spans="1:13" x14ac:dyDescent="0.3">
      <c r="A2175" s="12">
        <v>39304</v>
      </c>
      <c r="B2175">
        <v>31</v>
      </c>
      <c r="C2175">
        <v>31.5</v>
      </c>
      <c r="D2175">
        <v>30.84</v>
      </c>
      <c r="E2175">
        <v>31.389999</v>
      </c>
      <c r="F2175">
        <v>82953500</v>
      </c>
      <c r="G2175">
        <v>27.580515999999999</v>
      </c>
      <c r="I2175" s="14">
        <f t="shared" si="66"/>
        <v>0.19399002685469657</v>
      </c>
      <c r="J2175" s="16" t="str">
        <f t="shared" si="67"/>
        <v>NO</v>
      </c>
      <c r="K2175" s="18"/>
      <c r="L2175" s="18"/>
      <c r="M2175" s="18"/>
    </row>
    <row r="2176" spans="1:13" x14ac:dyDescent="0.3">
      <c r="A2176" s="12">
        <v>39303</v>
      </c>
      <c r="B2176">
        <v>31.200001</v>
      </c>
      <c r="C2176">
        <v>32.470001000000003</v>
      </c>
      <c r="D2176">
        <v>31.18</v>
      </c>
      <c r="E2176">
        <v>31.4</v>
      </c>
      <c r="F2176">
        <v>102385500</v>
      </c>
      <c r="G2176">
        <v>27.589303000000001</v>
      </c>
      <c r="I2176" s="14">
        <f t="shared" si="66"/>
        <v>0.18445869483213873</v>
      </c>
      <c r="J2176" s="16" t="str">
        <f t="shared" si="67"/>
        <v>NO</v>
      </c>
      <c r="K2176" s="18"/>
      <c r="L2176" s="18"/>
      <c r="M2176" s="18"/>
    </row>
    <row r="2177" spans="1:13" x14ac:dyDescent="0.3">
      <c r="A2177" s="12">
        <v>39302</v>
      </c>
      <c r="B2177">
        <v>31.129999000000002</v>
      </c>
      <c r="C2177">
        <v>32.25</v>
      </c>
      <c r="D2177">
        <v>31</v>
      </c>
      <c r="E2177">
        <v>31.68</v>
      </c>
      <c r="F2177">
        <v>193438400</v>
      </c>
      <c r="G2177">
        <v>27.835322999999999</v>
      </c>
      <c r="I2177" s="14">
        <f t="shared" si="66"/>
        <v>0.11706625116127456</v>
      </c>
      <c r="J2177" s="16" t="str">
        <f t="shared" si="67"/>
        <v>NO</v>
      </c>
      <c r="K2177" s="18"/>
      <c r="L2177" s="18"/>
      <c r="M2177" s="18"/>
    </row>
    <row r="2178" spans="1:13" x14ac:dyDescent="0.3">
      <c r="A2178" s="12">
        <v>39301</v>
      </c>
      <c r="B2178">
        <v>29.52</v>
      </c>
      <c r="C2178">
        <v>29.860001</v>
      </c>
      <c r="D2178">
        <v>28.93</v>
      </c>
      <c r="E2178">
        <v>29.690000999999999</v>
      </c>
      <c r="F2178">
        <v>80731400</v>
      </c>
      <c r="G2178">
        <v>26.086829000000002</v>
      </c>
      <c r="I2178" s="14">
        <f t="shared" ref="I2178:I2241" si="68">+(E2178/E2242)-1</f>
        <v>6.760165651210559E-2</v>
      </c>
      <c r="J2178" s="16" t="str">
        <f t="shared" ref="J2178:J2241" si="69">+IF(I2178&gt;=0.2,"YES","NO")</f>
        <v>NO</v>
      </c>
      <c r="K2178" s="18"/>
      <c r="L2178" s="18"/>
      <c r="M2178" s="18"/>
    </row>
    <row r="2179" spans="1:13" x14ac:dyDescent="0.3">
      <c r="A2179" s="12">
        <v>39300</v>
      </c>
      <c r="B2179">
        <v>29.59</v>
      </c>
      <c r="C2179">
        <v>29.700001</v>
      </c>
      <c r="D2179">
        <v>28.9</v>
      </c>
      <c r="E2179">
        <v>29.5</v>
      </c>
      <c r="F2179">
        <v>71355300</v>
      </c>
      <c r="G2179">
        <v>25.919886999999999</v>
      </c>
      <c r="I2179" s="14">
        <f t="shared" si="68"/>
        <v>5.6968828376925851E-2</v>
      </c>
      <c r="J2179" s="16" t="str">
        <f t="shared" si="69"/>
        <v>NO</v>
      </c>
      <c r="K2179" s="18"/>
      <c r="L2179" s="18"/>
      <c r="M2179" s="18"/>
    </row>
    <row r="2180" spans="1:13" x14ac:dyDescent="0.3">
      <c r="A2180" s="12">
        <v>39297</v>
      </c>
      <c r="B2180">
        <v>30</v>
      </c>
      <c r="C2180">
        <v>30.129999000000002</v>
      </c>
      <c r="D2180">
        <v>29.440000999999999</v>
      </c>
      <c r="E2180">
        <v>29.459999</v>
      </c>
      <c r="F2180">
        <v>51310500</v>
      </c>
      <c r="G2180">
        <v>25.884741000000002</v>
      </c>
      <c r="I2180" s="14">
        <f t="shared" si="68"/>
        <v>6.3537831641233389E-2</v>
      </c>
      <c r="J2180" s="16" t="str">
        <f t="shared" si="69"/>
        <v>NO</v>
      </c>
      <c r="K2180" s="18"/>
      <c r="L2180" s="18"/>
      <c r="M2180" s="18"/>
    </row>
    <row r="2181" spans="1:13" x14ac:dyDescent="0.3">
      <c r="A2181" s="12">
        <v>39296</v>
      </c>
      <c r="B2181">
        <v>29.719999000000001</v>
      </c>
      <c r="C2181">
        <v>30.209999</v>
      </c>
      <c r="D2181">
        <v>29.67</v>
      </c>
      <c r="E2181">
        <v>30.129999000000002</v>
      </c>
      <c r="F2181">
        <v>57743600</v>
      </c>
      <c r="G2181">
        <v>26.47343</v>
      </c>
      <c r="I2181" s="14">
        <f t="shared" si="68"/>
        <v>8.8904915070473489E-2</v>
      </c>
      <c r="J2181" s="16" t="str">
        <f t="shared" si="69"/>
        <v>NO</v>
      </c>
      <c r="K2181" s="18"/>
      <c r="L2181" s="18"/>
      <c r="M2181" s="18"/>
    </row>
    <row r="2182" spans="1:13" x14ac:dyDescent="0.3">
      <c r="A2182" s="12">
        <v>39295</v>
      </c>
      <c r="B2182">
        <v>28.77</v>
      </c>
      <c r="C2182">
        <v>29.82</v>
      </c>
      <c r="D2182">
        <v>28.75</v>
      </c>
      <c r="E2182">
        <v>29.77</v>
      </c>
      <c r="F2182">
        <v>60419600</v>
      </c>
      <c r="G2182">
        <v>26.157119999999999</v>
      </c>
      <c r="I2182" s="14">
        <f t="shared" si="68"/>
        <v>0.10833949708341417</v>
      </c>
      <c r="J2182" s="16" t="str">
        <f t="shared" si="69"/>
        <v>NO</v>
      </c>
      <c r="K2182" s="18"/>
      <c r="L2182" s="18"/>
      <c r="M2182" s="18"/>
    </row>
    <row r="2183" spans="1:13" x14ac:dyDescent="0.3">
      <c r="A2183" s="12">
        <v>39294</v>
      </c>
      <c r="B2183">
        <v>29.82</v>
      </c>
      <c r="C2183">
        <v>29.860001</v>
      </c>
      <c r="D2183">
        <v>28.91</v>
      </c>
      <c r="E2183">
        <v>28.91</v>
      </c>
      <c r="F2183">
        <v>53750200</v>
      </c>
      <c r="G2183">
        <v>25.401489000000002</v>
      </c>
      <c r="I2183" s="14">
        <f t="shared" si="68"/>
        <v>8.1151832460732987E-2</v>
      </c>
      <c r="J2183" s="16" t="str">
        <f t="shared" si="69"/>
        <v>NO</v>
      </c>
      <c r="K2183" s="18"/>
      <c r="L2183" s="18"/>
      <c r="M2183" s="18"/>
    </row>
    <row r="2184" spans="1:13" x14ac:dyDescent="0.3">
      <c r="A2184" s="12">
        <v>39293</v>
      </c>
      <c r="B2184">
        <v>29.01</v>
      </c>
      <c r="C2184">
        <v>29.559999000000001</v>
      </c>
      <c r="D2184">
        <v>28.629999000000002</v>
      </c>
      <c r="E2184">
        <v>29.49</v>
      </c>
      <c r="F2184">
        <v>44467000</v>
      </c>
      <c r="G2184">
        <v>25.911100000000001</v>
      </c>
      <c r="I2184" s="14">
        <f t="shared" si="68"/>
        <v>9.1009948538292695E-2</v>
      </c>
      <c r="J2184" s="16" t="str">
        <f t="shared" si="69"/>
        <v>NO</v>
      </c>
      <c r="K2184" s="18"/>
      <c r="L2184" s="18"/>
      <c r="M2184" s="18"/>
    </row>
    <row r="2185" spans="1:13" x14ac:dyDescent="0.3">
      <c r="A2185" s="12">
        <v>39290</v>
      </c>
      <c r="B2185">
        <v>29.73</v>
      </c>
      <c r="C2185">
        <v>29.85</v>
      </c>
      <c r="D2185">
        <v>28.940000999999999</v>
      </c>
      <c r="E2185">
        <v>28.969999000000001</v>
      </c>
      <c r="F2185">
        <v>65845500</v>
      </c>
      <c r="G2185">
        <v>25.454207</v>
      </c>
      <c r="I2185" s="14">
        <f t="shared" si="68"/>
        <v>9.1148779327637763E-2</v>
      </c>
      <c r="J2185" s="16" t="str">
        <f t="shared" si="69"/>
        <v>NO</v>
      </c>
      <c r="K2185" s="18"/>
      <c r="L2185" s="18"/>
      <c r="M2185" s="18"/>
    </row>
    <row r="2186" spans="1:13" x14ac:dyDescent="0.3">
      <c r="A2186" s="12">
        <v>39289</v>
      </c>
      <c r="B2186">
        <v>29.49</v>
      </c>
      <c r="C2186">
        <v>29.950001</v>
      </c>
      <c r="D2186">
        <v>29.08</v>
      </c>
      <c r="E2186">
        <v>29.67</v>
      </c>
      <c r="F2186">
        <v>75708200</v>
      </c>
      <c r="G2186">
        <v>26.069255999999999</v>
      </c>
      <c r="I2186" s="14">
        <f t="shared" si="68"/>
        <v>0.10791631411813629</v>
      </c>
      <c r="J2186" s="16" t="str">
        <f t="shared" si="69"/>
        <v>NO</v>
      </c>
      <c r="K2186" s="18"/>
      <c r="L2186" s="18"/>
      <c r="M2186" s="18"/>
    </row>
    <row r="2187" spans="1:13" x14ac:dyDescent="0.3">
      <c r="A2187" s="12">
        <v>39288</v>
      </c>
      <c r="B2187">
        <v>30</v>
      </c>
      <c r="C2187">
        <v>30.24</v>
      </c>
      <c r="D2187">
        <v>29.65</v>
      </c>
      <c r="E2187">
        <v>29.91</v>
      </c>
      <c r="F2187">
        <v>53082100</v>
      </c>
      <c r="G2187">
        <v>26.280128999999999</v>
      </c>
      <c r="I2187" s="14">
        <f t="shared" si="68"/>
        <v>0.13596657804785428</v>
      </c>
      <c r="J2187" s="16" t="str">
        <f t="shared" si="69"/>
        <v>NO</v>
      </c>
      <c r="K2187" s="18"/>
      <c r="L2187" s="18"/>
      <c r="M2187" s="18"/>
    </row>
    <row r="2188" spans="1:13" x14ac:dyDescent="0.3">
      <c r="A2188" s="12">
        <v>39287</v>
      </c>
      <c r="B2188">
        <v>29.950001</v>
      </c>
      <c r="C2188">
        <v>30.360001</v>
      </c>
      <c r="D2188">
        <v>29.58</v>
      </c>
      <c r="E2188">
        <v>29.76</v>
      </c>
      <c r="F2188">
        <v>69577300</v>
      </c>
      <c r="G2188">
        <v>26.148333999999998</v>
      </c>
      <c r="I2188" s="14">
        <f t="shared" si="68"/>
        <v>0.1196388261851018</v>
      </c>
      <c r="J2188" s="16" t="str">
        <f t="shared" si="69"/>
        <v>NO</v>
      </c>
      <c r="K2188" s="18"/>
      <c r="L2188" s="18"/>
      <c r="M2188" s="18"/>
    </row>
    <row r="2189" spans="1:13" x14ac:dyDescent="0.3">
      <c r="A2189" s="12">
        <v>39286</v>
      </c>
      <c r="B2189">
        <v>29.73</v>
      </c>
      <c r="C2189">
        <v>30.389999</v>
      </c>
      <c r="D2189">
        <v>29.68</v>
      </c>
      <c r="E2189">
        <v>30.26</v>
      </c>
      <c r="F2189">
        <v>63484100</v>
      </c>
      <c r="G2189">
        <v>26.587654000000001</v>
      </c>
      <c r="I2189" s="14">
        <f t="shared" si="68"/>
        <v>0.12115598369766589</v>
      </c>
      <c r="J2189" s="16" t="str">
        <f t="shared" si="69"/>
        <v>NO</v>
      </c>
      <c r="K2189" s="18"/>
      <c r="L2189" s="18"/>
      <c r="M2189" s="18"/>
    </row>
    <row r="2190" spans="1:13" x14ac:dyDescent="0.3">
      <c r="A2190" s="12">
        <v>39283</v>
      </c>
      <c r="B2190">
        <v>29.940000999999999</v>
      </c>
      <c r="C2190">
        <v>29.940000999999999</v>
      </c>
      <c r="D2190">
        <v>29.4</v>
      </c>
      <c r="E2190">
        <v>29.59</v>
      </c>
      <c r="F2190">
        <v>45824600</v>
      </c>
      <c r="G2190">
        <v>25.998964999999998</v>
      </c>
      <c r="I2190" s="14">
        <f t="shared" si="68"/>
        <v>0.10907046476761617</v>
      </c>
      <c r="J2190" s="16" t="str">
        <f t="shared" si="69"/>
        <v>NO</v>
      </c>
      <c r="K2190" s="18"/>
      <c r="L2190" s="18"/>
      <c r="M2190" s="18"/>
    </row>
    <row r="2191" spans="1:13" x14ac:dyDescent="0.3">
      <c r="A2191" s="12">
        <v>39282</v>
      </c>
      <c r="B2191">
        <v>29.85</v>
      </c>
      <c r="C2191">
        <v>30</v>
      </c>
      <c r="D2191">
        <v>29.809999000000001</v>
      </c>
      <c r="E2191">
        <v>29.940000999999999</v>
      </c>
      <c r="F2191">
        <v>53279800</v>
      </c>
      <c r="G2191">
        <v>26.306488999999999</v>
      </c>
      <c r="I2191" s="14">
        <f t="shared" si="68"/>
        <v>0.1142538104110975</v>
      </c>
      <c r="J2191" s="16" t="str">
        <f t="shared" si="69"/>
        <v>NO</v>
      </c>
      <c r="K2191" s="18"/>
      <c r="L2191" s="18"/>
      <c r="M2191" s="18"/>
    </row>
    <row r="2192" spans="1:13" x14ac:dyDescent="0.3">
      <c r="A2192" s="12">
        <v>39281</v>
      </c>
      <c r="B2192">
        <v>29.450001</v>
      </c>
      <c r="C2192">
        <v>29.549999</v>
      </c>
      <c r="D2192">
        <v>28.879999000000002</v>
      </c>
      <c r="E2192">
        <v>29.440000999999999</v>
      </c>
      <c r="F2192">
        <v>47968900</v>
      </c>
      <c r="G2192">
        <v>25.867169000000001</v>
      </c>
      <c r="I2192" s="14">
        <f t="shared" si="68"/>
        <v>9.6870380029806302E-2</v>
      </c>
      <c r="J2192" s="16" t="str">
        <f t="shared" si="69"/>
        <v>NO</v>
      </c>
      <c r="K2192" s="18"/>
      <c r="L2192" s="18"/>
      <c r="M2192" s="18"/>
    </row>
    <row r="2193" spans="1:13" x14ac:dyDescent="0.3">
      <c r="A2193" s="12">
        <v>39280</v>
      </c>
      <c r="B2193">
        <v>29.85</v>
      </c>
      <c r="C2193">
        <v>29.98</v>
      </c>
      <c r="D2193">
        <v>29.6</v>
      </c>
      <c r="E2193">
        <v>29.73</v>
      </c>
      <c r="F2193">
        <v>37508500</v>
      </c>
      <c r="G2193">
        <v>26.121974000000002</v>
      </c>
      <c r="I2193" s="14">
        <f t="shared" si="68"/>
        <v>0.11682940958567212</v>
      </c>
      <c r="J2193" s="16" t="str">
        <f t="shared" si="69"/>
        <v>NO</v>
      </c>
      <c r="K2193" s="18"/>
      <c r="L2193" s="18"/>
      <c r="M2193" s="18"/>
    </row>
    <row r="2194" spans="1:13" x14ac:dyDescent="0.3">
      <c r="A2194" s="12">
        <v>39279</v>
      </c>
      <c r="B2194">
        <v>29.719999000000001</v>
      </c>
      <c r="C2194">
        <v>30</v>
      </c>
      <c r="D2194">
        <v>29.719999000000001</v>
      </c>
      <c r="E2194">
        <v>29.889999</v>
      </c>
      <c r="F2194">
        <v>44305500</v>
      </c>
      <c r="G2194">
        <v>26.262556</v>
      </c>
      <c r="I2194" s="14">
        <f t="shared" si="68"/>
        <v>0.12031480509745118</v>
      </c>
      <c r="J2194" s="16" t="str">
        <f t="shared" si="69"/>
        <v>NO</v>
      </c>
      <c r="K2194" s="18"/>
      <c r="L2194" s="18"/>
      <c r="M2194" s="18"/>
    </row>
    <row r="2195" spans="1:13" x14ac:dyDescent="0.3">
      <c r="A2195" s="12">
        <v>39276</v>
      </c>
      <c r="B2195">
        <v>29.52</v>
      </c>
      <c r="C2195">
        <v>29.959999</v>
      </c>
      <c r="D2195">
        <v>29.5</v>
      </c>
      <c r="E2195">
        <v>29.889999</v>
      </c>
      <c r="F2195">
        <v>56273400</v>
      </c>
      <c r="G2195">
        <v>26.262556</v>
      </c>
      <c r="I2195" s="14">
        <f t="shared" si="68"/>
        <v>0.15094340203863688</v>
      </c>
      <c r="J2195" s="16" t="str">
        <f t="shared" si="69"/>
        <v>NO</v>
      </c>
      <c r="K2195" s="18"/>
      <c r="L2195" s="18"/>
      <c r="M2195" s="18"/>
    </row>
    <row r="2196" spans="1:13" x14ac:dyDescent="0.3">
      <c r="A2196" s="12">
        <v>39275</v>
      </c>
      <c r="B2196">
        <v>28.889999</v>
      </c>
      <c r="C2196">
        <v>29.969999000000001</v>
      </c>
      <c r="D2196">
        <v>27.559999000000001</v>
      </c>
      <c r="E2196">
        <v>29.799999</v>
      </c>
      <c r="F2196">
        <v>91906700</v>
      </c>
      <c r="G2196">
        <v>26.183478000000001</v>
      </c>
      <c r="I2196" s="14">
        <f t="shared" si="68"/>
        <v>0.15548653914360067</v>
      </c>
      <c r="J2196" s="16" t="str">
        <f t="shared" si="69"/>
        <v>NO</v>
      </c>
      <c r="K2196" s="18"/>
      <c r="L2196" s="18"/>
      <c r="M2196" s="18"/>
    </row>
    <row r="2197" spans="1:13" x14ac:dyDescent="0.3">
      <c r="A2197" s="12">
        <v>39274</v>
      </c>
      <c r="B2197">
        <v>28.139999</v>
      </c>
      <c r="C2197">
        <v>28.799999</v>
      </c>
      <c r="D2197">
        <v>28.129999000000002</v>
      </c>
      <c r="E2197">
        <v>28.76</v>
      </c>
      <c r="F2197">
        <v>42390300</v>
      </c>
      <c r="G2197">
        <v>25.269693</v>
      </c>
      <c r="I2197" s="14">
        <f t="shared" si="68"/>
        <v>0.10657945363601407</v>
      </c>
      <c r="J2197" s="16" t="str">
        <f t="shared" si="69"/>
        <v>NO</v>
      </c>
      <c r="K2197" s="18"/>
      <c r="L2197" s="18"/>
      <c r="M2197" s="18"/>
    </row>
    <row r="2198" spans="1:13" x14ac:dyDescent="0.3">
      <c r="A2198" s="12">
        <v>39273</v>
      </c>
      <c r="B2198">
        <v>28.18</v>
      </c>
      <c r="C2198">
        <v>28.48</v>
      </c>
      <c r="D2198">
        <v>28.1</v>
      </c>
      <c r="E2198">
        <v>28.309999000000001</v>
      </c>
      <c r="F2198">
        <v>39571700</v>
      </c>
      <c r="G2198">
        <v>24.874305</v>
      </c>
      <c r="I2198" s="14">
        <f t="shared" si="68"/>
        <v>8.0534271735333229E-2</v>
      </c>
      <c r="J2198" s="16" t="str">
        <f t="shared" si="69"/>
        <v>NO</v>
      </c>
      <c r="K2198" s="18"/>
      <c r="L2198" s="18"/>
      <c r="M2198" s="18"/>
    </row>
    <row r="2199" spans="1:13" x14ac:dyDescent="0.3">
      <c r="A2199" s="12">
        <v>39272</v>
      </c>
      <c r="B2199">
        <v>28.43</v>
      </c>
      <c r="C2199">
        <v>28.5</v>
      </c>
      <c r="D2199">
        <v>28.35</v>
      </c>
      <c r="E2199">
        <v>28.450001</v>
      </c>
      <c r="F2199">
        <v>33283200</v>
      </c>
      <c r="G2199">
        <v>24.997315</v>
      </c>
      <c r="I2199" s="14">
        <f t="shared" si="68"/>
        <v>9.1711515414869993E-2</v>
      </c>
      <c r="J2199" s="16" t="str">
        <f t="shared" si="69"/>
        <v>NO</v>
      </c>
      <c r="K2199" s="18"/>
      <c r="L2199" s="18"/>
      <c r="M2199" s="18"/>
    </row>
    <row r="2200" spans="1:13" x14ac:dyDescent="0.3">
      <c r="A2200" s="12">
        <v>39269</v>
      </c>
      <c r="B2200">
        <v>28.34</v>
      </c>
      <c r="C2200">
        <v>28.5</v>
      </c>
      <c r="D2200">
        <v>28.24</v>
      </c>
      <c r="E2200">
        <v>28.469999000000001</v>
      </c>
      <c r="F2200">
        <v>34530200</v>
      </c>
      <c r="G2200">
        <v>25.014887000000002</v>
      </c>
      <c r="I2200" s="14">
        <f t="shared" si="68"/>
        <v>9.0804559386973072E-2</v>
      </c>
      <c r="J2200" s="16" t="str">
        <f t="shared" si="69"/>
        <v>NO</v>
      </c>
      <c r="K2200" s="18"/>
      <c r="L2200" s="18"/>
      <c r="M2200" s="18"/>
    </row>
    <row r="2201" spans="1:13" x14ac:dyDescent="0.3">
      <c r="A2201" s="12">
        <v>39268</v>
      </c>
      <c r="B2201">
        <v>28.059999000000001</v>
      </c>
      <c r="C2201">
        <v>28.379999000000002</v>
      </c>
      <c r="D2201">
        <v>27.940000999999999</v>
      </c>
      <c r="E2201">
        <v>28.370000999999998</v>
      </c>
      <c r="F2201">
        <v>38774800</v>
      </c>
      <c r="G2201">
        <v>24.927023999999999</v>
      </c>
      <c r="I2201" s="14">
        <f t="shared" si="68"/>
        <v>9.7485531914893508E-2</v>
      </c>
      <c r="J2201" s="16" t="str">
        <f t="shared" si="69"/>
        <v>NO</v>
      </c>
      <c r="K2201" s="18"/>
      <c r="L2201" s="18"/>
      <c r="M2201" s="18"/>
    </row>
    <row r="2202" spans="1:13" x14ac:dyDescent="0.3">
      <c r="A2202" s="12">
        <v>39266</v>
      </c>
      <c r="B2202">
        <v>27.969999000000001</v>
      </c>
      <c r="C2202">
        <v>28.1</v>
      </c>
      <c r="D2202">
        <v>27.809999000000001</v>
      </c>
      <c r="E2202">
        <v>28.1</v>
      </c>
      <c r="F2202">
        <v>22459300</v>
      </c>
      <c r="G2202">
        <v>24.689791</v>
      </c>
      <c r="I2202" s="14">
        <f t="shared" si="68"/>
        <v>0.10629921259842523</v>
      </c>
      <c r="J2202" s="16" t="str">
        <f t="shared" si="69"/>
        <v>NO</v>
      </c>
      <c r="K2202" s="18"/>
      <c r="L2202" s="18"/>
      <c r="M2202" s="18"/>
    </row>
    <row r="2203" spans="1:13" x14ac:dyDescent="0.3">
      <c r="A2203" s="12">
        <v>39265</v>
      </c>
      <c r="B2203">
        <v>28.02</v>
      </c>
      <c r="C2203">
        <v>28.059999000000001</v>
      </c>
      <c r="D2203">
        <v>27.790001</v>
      </c>
      <c r="E2203">
        <v>27.889999</v>
      </c>
      <c r="F2203">
        <v>36955200</v>
      </c>
      <c r="G2203">
        <v>24.505275999999999</v>
      </c>
      <c r="I2203" s="14">
        <f t="shared" si="68"/>
        <v>9.2440184393255631E-2</v>
      </c>
      <c r="J2203" s="16" t="str">
        <f t="shared" si="69"/>
        <v>NO</v>
      </c>
      <c r="K2203" s="18"/>
      <c r="L2203" s="18"/>
      <c r="M2203" s="18"/>
    </row>
    <row r="2204" spans="1:13" x14ac:dyDescent="0.3">
      <c r="A2204" s="12">
        <v>39262</v>
      </c>
      <c r="B2204">
        <v>27.98</v>
      </c>
      <c r="C2204">
        <v>28.059999000000001</v>
      </c>
      <c r="D2204">
        <v>27.65</v>
      </c>
      <c r="E2204">
        <v>27.85</v>
      </c>
      <c r="F2204">
        <v>44996100</v>
      </c>
      <c r="G2204">
        <v>24.470130999999999</v>
      </c>
      <c r="I2204" s="14">
        <f t="shared" si="68"/>
        <v>9.5163193079040642E-2</v>
      </c>
      <c r="J2204" s="16" t="str">
        <f t="shared" si="69"/>
        <v>NO</v>
      </c>
      <c r="K2204" s="18"/>
      <c r="L2204" s="18"/>
      <c r="M2204" s="18"/>
    </row>
    <row r="2205" spans="1:13" x14ac:dyDescent="0.3">
      <c r="A2205" s="12">
        <v>39261</v>
      </c>
      <c r="B2205">
        <v>27.709999</v>
      </c>
      <c r="C2205">
        <v>28.4</v>
      </c>
      <c r="D2205">
        <v>27.57</v>
      </c>
      <c r="E2205">
        <v>27.85</v>
      </c>
      <c r="F2205">
        <v>77966700</v>
      </c>
      <c r="G2205">
        <v>24.470130999999999</v>
      </c>
      <c r="I2205" s="14">
        <f t="shared" si="68"/>
        <v>8.3657545382974874E-2</v>
      </c>
      <c r="J2205" s="16" t="str">
        <f t="shared" si="69"/>
        <v>NO</v>
      </c>
      <c r="K2205" s="18"/>
      <c r="L2205" s="18"/>
      <c r="M2205" s="18"/>
    </row>
    <row r="2206" spans="1:13" x14ac:dyDescent="0.3">
      <c r="A2206" s="12">
        <v>39260</v>
      </c>
      <c r="B2206">
        <v>26.950001</v>
      </c>
      <c r="C2206">
        <v>27.299999</v>
      </c>
      <c r="D2206">
        <v>26.85</v>
      </c>
      <c r="E2206">
        <v>27.27</v>
      </c>
      <c r="F2206">
        <v>38389500</v>
      </c>
      <c r="G2206">
        <v>23.960519999999999</v>
      </c>
      <c r="I2206" s="14">
        <f t="shared" si="68"/>
        <v>5.1677593521018084E-2</v>
      </c>
      <c r="J2206" s="16" t="str">
        <f t="shared" si="69"/>
        <v>NO</v>
      </c>
      <c r="K2206" s="18"/>
      <c r="L2206" s="18"/>
      <c r="M2206" s="18"/>
    </row>
    <row r="2207" spans="1:13" x14ac:dyDescent="0.3">
      <c r="A2207" s="12">
        <v>39259</v>
      </c>
      <c r="B2207">
        <v>27.290001</v>
      </c>
      <c r="C2207">
        <v>27.49</v>
      </c>
      <c r="D2207">
        <v>26.99</v>
      </c>
      <c r="E2207">
        <v>27.15</v>
      </c>
      <c r="F2207">
        <v>53507400</v>
      </c>
      <c r="G2207">
        <v>23.855081999999999</v>
      </c>
      <c r="I2207" s="14">
        <f t="shared" si="68"/>
        <v>3.0751708428246038E-2</v>
      </c>
      <c r="J2207" s="16" t="str">
        <f t="shared" si="69"/>
        <v>NO</v>
      </c>
      <c r="K2207" s="18"/>
      <c r="L2207" s="18"/>
      <c r="M2207" s="18"/>
    </row>
    <row r="2208" spans="1:13" x14ac:dyDescent="0.3">
      <c r="A2208" s="12">
        <v>39258</v>
      </c>
      <c r="B2208">
        <v>26.84</v>
      </c>
      <c r="C2208">
        <v>27.35</v>
      </c>
      <c r="D2208">
        <v>26.75</v>
      </c>
      <c r="E2208">
        <v>27.030000999999999</v>
      </c>
      <c r="F2208">
        <v>44086600</v>
      </c>
      <c r="G2208">
        <v>23.749645999999998</v>
      </c>
      <c r="I2208" s="14">
        <f t="shared" si="68"/>
        <v>3.2073309199186273E-2</v>
      </c>
      <c r="J2208" s="16" t="str">
        <f t="shared" si="69"/>
        <v>NO</v>
      </c>
      <c r="K2208" s="18"/>
      <c r="L2208" s="18"/>
      <c r="M2208" s="18"/>
    </row>
    <row r="2209" spans="1:13" x14ac:dyDescent="0.3">
      <c r="A2209" s="12">
        <v>39255</v>
      </c>
      <c r="B2209">
        <v>27.17</v>
      </c>
      <c r="C2209">
        <v>27.49</v>
      </c>
      <c r="D2209">
        <v>26.85</v>
      </c>
      <c r="E2209">
        <v>26.92</v>
      </c>
      <c r="F2209">
        <v>53207100</v>
      </c>
      <c r="G2209">
        <v>23.652995000000001</v>
      </c>
      <c r="I2209" s="14">
        <f t="shared" si="68"/>
        <v>2.0856995796094235E-2</v>
      </c>
      <c r="J2209" s="16" t="str">
        <f t="shared" si="69"/>
        <v>NO</v>
      </c>
      <c r="K2209" s="18"/>
      <c r="L2209" s="18"/>
      <c r="M2209" s="18"/>
    </row>
    <row r="2210" spans="1:13" x14ac:dyDescent="0.3">
      <c r="A2210" s="12">
        <v>39254</v>
      </c>
      <c r="B2210">
        <v>27.18</v>
      </c>
      <c r="C2210">
        <v>27.440000999999999</v>
      </c>
      <c r="D2210">
        <v>26.91</v>
      </c>
      <c r="E2210">
        <v>27.32</v>
      </c>
      <c r="F2210">
        <v>50549100</v>
      </c>
      <c r="G2210">
        <v>24.004451</v>
      </c>
      <c r="I2210" s="14">
        <f t="shared" si="68"/>
        <v>1.9783463240632182E-2</v>
      </c>
      <c r="J2210" s="16" t="str">
        <f t="shared" si="69"/>
        <v>NO</v>
      </c>
      <c r="K2210" s="18"/>
      <c r="L2210" s="18"/>
      <c r="M2210" s="18"/>
    </row>
    <row r="2211" spans="1:13" x14ac:dyDescent="0.3">
      <c r="A2211" s="12">
        <v>39253</v>
      </c>
      <c r="B2211">
        <v>27.379999000000002</v>
      </c>
      <c r="C2211">
        <v>27.700001</v>
      </c>
      <c r="D2211">
        <v>27.139999</v>
      </c>
      <c r="E2211">
        <v>27.200001</v>
      </c>
      <c r="F2211">
        <v>62296300</v>
      </c>
      <c r="G2211">
        <v>23.899014999999999</v>
      </c>
      <c r="I2211" s="14">
        <f t="shared" si="68"/>
        <v>3.2650000000000068E-2</v>
      </c>
      <c r="J2211" s="16" t="str">
        <f t="shared" si="69"/>
        <v>NO</v>
      </c>
      <c r="K2211" s="18"/>
      <c r="L2211" s="18"/>
      <c r="M2211" s="18"/>
    </row>
    <row r="2212" spans="1:13" x14ac:dyDescent="0.3">
      <c r="A2212" s="12">
        <v>39252</v>
      </c>
      <c r="B2212">
        <v>27.1</v>
      </c>
      <c r="C2212">
        <v>27.4</v>
      </c>
      <c r="D2212">
        <v>26.879999000000002</v>
      </c>
      <c r="E2212">
        <v>27.299999</v>
      </c>
      <c r="F2212">
        <v>42405200</v>
      </c>
      <c r="G2212">
        <v>23.986878000000001</v>
      </c>
      <c r="I2212" s="14">
        <f t="shared" si="68"/>
        <v>3.8022815133947452E-2</v>
      </c>
      <c r="J2212" s="16" t="str">
        <f t="shared" si="69"/>
        <v>NO</v>
      </c>
      <c r="K2212" s="18"/>
      <c r="L2212" s="18"/>
      <c r="M2212" s="18"/>
    </row>
    <row r="2213" spans="1:13" x14ac:dyDescent="0.3">
      <c r="A2213" s="12">
        <v>39251</v>
      </c>
      <c r="B2213">
        <v>27.389999</v>
      </c>
      <c r="C2213">
        <v>27.4</v>
      </c>
      <c r="D2213">
        <v>27.040001</v>
      </c>
      <c r="E2213">
        <v>27.209999</v>
      </c>
      <c r="F2213">
        <v>45438500</v>
      </c>
      <c r="G2213">
        <v>23.907800000000002</v>
      </c>
      <c r="I2213" s="14">
        <f t="shared" si="68"/>
        <v>4.6941092727972311E-2</v>
      </c>
      <c r="J2213" s="16" t="str">
        <f t="shared" si="69"/>
        <v>NO</v>
      </c>
      <c r="K2213" s="18"/>
      <c r="L2213" s="18"/>
      <c r="M2213" s="18"/>
    </row>
    <row r="2214" spans="1:13" x14ac:dyDescent="0.3">
      <c r="A2214" s="12">
        <v>39248</v>
      </c>
      <c r="B2214">
        <v>27.040001</v>
      </c>
      <c r="C2214">
        <v>27.4</v>
      </c>
      <c r="D2214">
        <v>26.879999000000002</v>
      </c>
      <c r="E2214">
        <v>27.389999</v>
      </c>
      <c r="F2214">
        <v>74476400</v>
      </c>
      <c r="G2214">
        <v>24.065954999999999</v>
      </c>
      <c r="I2214" s="14">
        <f t="shared" si="68"/>
        <v>6.1216585091692588E-2</v>
      </c>
      <c r="J2214" s="16" t="str">
        <f t="shared" si="69"/>
        <v>NO</v>
      </c>
      <c r="K2214" s="18"/>
      <c r="L2214" s="18"/>
      <c r="M2214" s="18"/>
    </row>
    <row r="2215" spans="1:13" x14ac:dyDescent="0.3">
      <c r="A2215" s="12">
        <v>39247</v>
      </c>
      <c r="B2215">
        <v>26.530000999999999</v>
      </c>
      <c r="C2215">
        <v>26.969999000000001</v>
      </c>
      <c r="D2215">
        <v>26.51</v>
      </c>
      <c r="E2215">
        <v>26.83</v>
      </c>
      <c r="F2215">
        <v>39936800</v>
      </c>
      <c r="G2215">
        <v>23.573917000000002</v>
      </c>
      <c r="I2215" s="14">
        <f t="shared" si="68"/>
        <v>3.7911025145067612E-2</v>
      </c>
      <c r="J2215" s="16" t="str">
        <f t="shared" si="69"/>
        <v>NO</v>
      </c>
      <c r="K2215" s="18"/>
      <c r="L2215" s="18"/>
      <c r="M2215" s="18"/>
    </row>
    <row r="2216" spans="1:13" x14ac:dyDescent="0.3">
      <c r="A2216" s="12">
        <v>39246</v>
      </c>
      <c r="B2216">
        <v>26.219999000000001</v>
      </c>
      <c r="C2216">
        <v>26.530000999999999</v>
      </c>
      <c r="D2216">
        <v>25.860001</v>
      </c>
      <c r="E2216">
        <v>26.530000999999999</v>
      </c>
      <c r="F2216">
        <v>43020100</v>
      </c>
      <c r="G2216">
        <v>23.310326</v>
      </c>
      <c r="I2216" s="14">
        <f t="shared" si="68"/>
        <v>4.0392196078431253E-2</v>
      </c>
      <c r="J2216" s="16" t="str">
        <f t="shared" si="69"/>
        <v>NO</v>
      </c>
      <c r="K2216" s="18"/>
      <c r="L2216" s="18"/>
      <c r="M2216" s="18"/>
    </row>
    <row r="2217" spans="1:13" x14ac:dyDescent="0.3">
      <c r="A2217" s="12">
        <v>39245</v>
      </c>
      <c r="B2217">
        <v>26.120000999999998</v>
      </c>
      <c r="C2217">
        <v>26.530000999999999</v>
      </c>
      <c r="D2217">
        <v>26.030000999999999</v>
      </c>
      <c r="E2217">
        <v>26.059999000000001</v>
      </c>
      <c r="F2217">
        <v>49529900</v>
      </c>
      <c r="G2217">
        <v>22.897364</v>
      </c>
      <c r="I2217" s="14">
        <f t="shared" si="68"/>
        <v>-4.2033244172716699E-3</v>
      </c>
      <c r="J2217" s="16" t="str">
        <f t="shared" si="69"/>
        <v>NO</v>
      </c>
      <c r="K2217" s="18"/>
      <c r="L2217" s="18"/>
      <c r="M2217" s="18"/>
    </row>
    <row r="2218" spans="1:13" x14ac:dyDescent="0.3">
      <c r="A2218" s="12">
        <v>39244</v>
      </c>
      <c r="B2218">
        <v>26.290001</v>
      </c>
      <c r="C2218">
        <v>26.530000999999999</v>
      </c>
      <c r="D2218">
        <v>26.27</v>
      </c>
      <c r="E2218">
        <v>26.32</v>
      </c>
      <c r="F2218">
        <v>24508400</v>
      </c>
      <c r="G2218">
        <v>23.125810999999999</v>
      </c>
      <c r="I2218" s="14">
        <f t="shared" si="68"/>
        <v>9.2024539877302303E-3</v>
      </c>
      <c r="J2218" s="16" t="str">
        <f t="shared" si="69"/>
        <v>NO</v>
      </c>
      <c r="K2218" s="18"/>
      <c r="L2218" s="18"/>
      <c r="M2218" s="18"/>
    </row>
    <row r="2219" spans="1:13" x14ac:dyDescent="0.3">
      <c r="A2219" s="12">
        <v>39241</v>
      </c>
      <c r="B2219">
        <v>25.879999000000002</v>
      </c>
      <c r="C2219">
        <v>26.51</v>
      </c>
      <c r="D2219">
        <v>25.84</v>
      </c>
      <c r="E2219">
        <v>26.48</v>
      </c>
      <c r="F2219">
        <v>47289500</v>
      </c>
      <c r="G2219">
        <v>23.266393000000001</v>
      </c>
      <c r="I2219" s="14">
        <f t="shared" si="68"/>
        <v>1.2619502868068899E-2</v>
      </c>
      <c r="J2219" s="16" t="str">
        <f t="shared" si="69"/>
        <v>NO</v>
      </c>
      <c r="K2219" s="18"/>
      <c r="L2219" s="18"/>
      <c r="M2219" s="18"/>
    </row>
    <row r="2220" spans="1:13" x14ac:dyDescent="0.3">
      <c r="A2220" s="12">
        <v>39240</v>
      </c>
      <c r="B2220">
        <v>26.450001</v>
      </c>
      <c r="C2220">
        <v>26.6</v>
      </c>
      <c r="D2220">
        <v>25.84</v>
      </c>
      <c r="E2220">
        <v>25.85</v>
      </c>
      <c r="F2220">
        <v>68232400</v>
      </c>
      <c r="G2220">
        <v>22.71285</v>
      </c>
      <c r="I2220" s="14">
        <f t="shared" si="68"/>
        <v>-7.7313487541019743E-4</v>
      </c>
      <c r="J2220" s="16" t="str">
        <f t="shared" si="69"/>
        <v>NO</v>
      </c>
      <c r="K2220" s="18"/>
      <c r="L2220" s="18"/>
      <c r="M2220" s="18"/>
    </row>
    <row r="2221" spans="1:13" x14ac:dyDescent="0.3">
      <c r="A2221" s="12">
        <v>39239</v>
      </c>
      <c r="B2221">
        <v>26.98</v>
      </c>
      <c r="C2221">
        <v>27.08</v>
      </c>
      <c r="D2221">
        <v>26.469999000000001</v>
      </c>
      <c r="E2221">
        <v>26.6</v>
      </c>
      <c r="F2221">
        <v>42858600</v>
      </c>
      <c r="G2221">
        <v>23.371831</v>
      </c>
      <c r="I2221" s="14">
        <f t="shared" si="68"/>
        <v>2.4653352259374151E-2</v>
      </c>
      <c r="J2221" s="16" t="str">
        <f t="shared" si="69"/>
        <v>NO</v>
      </c>
      <c r="K2221" s="18"/>
      <c r="L2221" s="18"/>
      <c r="M2221" s="18"/>
    </row>
    <row r="2222" spans="1:13" x14ac:dyDescent="0.3">
      <c r="A2222" s="12">
        <v>39238</v>
      </c>
      <c r="B2222">
        <v>26.860001</v>
      </c>
      <c r="C2222">
        <v>27.299999</v>
      </c>
      <c r="D2222">
        <v>26.860001</v>
      </c>
      <c r="E2222">
        <v>27.200001</v>
      </c>
      <c r="F2222">
        <v>59452300</v>
      </c>
      <c r="G2222">
        <v>23.899014999999999</v>
      </c>
      <c r="I2222" s="14">
        <f t="shared" si="68"/>
        <v>6.8342579275042503E-2</v>
      </c>
      <c r="J2222" s="16" t="str">
        <f t="shared" si="69"/>
        <v>NO</v>
      </c>
      <c r="K2222" s="18"/>
      <c r="L2222" s="18"/>
      <c r="M2222" s="18"/>
    </row>
    <row r="2223" spans="1:13" x14ac:dyDescent="0.3">
      <c r="A2223" s="12">
        <v>39237</v>
      </c>
      <c r="B2223">
        <v>26.719999000000001</v>
      </c>
      <c r="C2223">
        <v>27.049999</v>
      </c>
      <c r="D2223">
        <v>26.65</v>
      </c>
      <c r="E2223">
        <v>27.01</v>
      </c>
      <c r="F2223">
        <v>32524500</v>
      </c>
      <c r="G2223">
        <v>23.732073</v>
      </c>
      <c r="I2223" s="14">
        <f t="shared" si="68"/>
        <v>6.7588975003516794E-2</v>
      </c>
      <c r="J2223" s="16" t="str">
        <f t="shared" si="69"/>
        <v>NO</v>
      </c>
      <c r="K2223" s="18"/>
      <c r="L2223" s="18"/>
      <c r="M2223" s="18"/>
    </row>
    <row r="2224" spans="1:13" x14ac:dyDescent="0.3">
      <c r="A2224" s="12">
        <v>39234</v>
      </c>
      <c r="B2224">
        <v>26.950001</v>
      </c>
      <c r="C2224">
        <v>27.4</v>
      </c>
      <c r="D2224">
        <v>26.83</v>
      </c>
      <c r="E2224">
        <v>26.860001</v>
      </c>
      <c r="F2224">
        <v>47539400</v>
      </c>
      <c r="G2224">
        <v>23.600276999999998</v>
      </c>
      <c r="I2224" s="14">
        <f t="shared" si="68"/>
        <v>3.9071605415860633E-2</v>
      </c>
      <c r="J2224" s="16" t="str">
        <f t="shared" si="69"/>
        <v>NO</v>
      </c>
      <c r="K2224" s="18"/>
      <c r="L2224" s="18"/>
      <c r="M2224" s="18"/>
    </row>
    <row r="2225" spans="1:13" x14ac:dyDescent="0.3">
      <c r="A2225" s="12">
        <v>39233</v>
      </c>
      <c r="B2225">
        <v>26.74</v>
      </c>
      <c r="C2225">
        <v>26.99</v>
      </c>
      <c r="D2225">
        <v>26.49</v>
      </c>
      <c r="E2225">
        <v>26.92</v>
      </c>
      <c r="F2225">
        <v>76344400</v>
      </c>
      <c r="G2225">
        <v>23.652995000000001</v>
      </c>
      <c r="I2225" s="14">
        <f t="shared" si="68"/>
        <v>3.7779451126466856E-2</v>
      </c>
      <c r="J2225" s="16" t="str">
        <f t="shared" si="69"/>
        <v>NO</v>
      </c>
      <c r="K2225" s="18"/>
      <c r="L2225" s="18"/>
      <c r="M2225" s="18"/>
    </row>
    <row r="2226" spans="1:13" x14ac:dyDescent="0.3">
      <c r="A2226" s="12">
        <v>39232</v>
      </c>
      <c r="B2226">
        <v>25.690000999999999</v>
      </c>
      <c r="C2226">
        <v>26.4</v>
      </c>
      <c r="D2226">
        <v>25.6</v>
      </c>
      <c r="E2226">
        <v>26.389999</v>
      </c>
      <c r="F2226">
        <v>55932300</v>
      </c>
      <c r="G2226">
        <v>23.187315000000002</v>
      </c>
      <c r="I2226" s="14">
        <f t="shared" si="68"/>
        <v>2.6448853615280266E-2</v>
      </c>
      <c r="J2226" s="16" t="str">
        <f t="shared" si="69"/>
        <v>NO</v>
      </c>
      <c r="K2226" s="18"/>
      <c r="L2226" s="18"/>
      <c r="M2226" s="18"/>
    </row>
    <row r="2227" spans="1:13" x14ac:dyDescent="0.3">
      <c r="A2227" s="12">
        <v>39231</v>
      </c>
      <c r="B2227">
        <v>25.59</v>
      </c>
      <c r="C2227">
        <v>26</v>
      </c>
      <c r="D2227">
        <v>25.549999</v>
      </c>
      <c r="E2227">
        <v>25.9</v>
      </c>
      <c r="F2227">
        <v>39918300</v>
      </c>
      <c r="G2227">
        <v>22.756782000000001</v>
      </c>
      <c r="I2227" s="14">
        <f t="shared" si="68"/>
        <v>-4.9192364170337788E-2</v>
      </c>
      <c r="J2227" s="16" t="str">
        <f t="shared" si="69"/>
        <v>NO</v>
      </c>
      <c r="K2227" s="18"/>
      <c r="L2227" s="18"/>
      <c r="M2227" s="18"/>
    </row>
    <row r="2228" spans="1:13" x14ac:dyDescent="0.3">
      <c r="A2228" s="12">
        <v>39227</v>
      </c>
      <c r="B2228">
        <v>25.540001</v>
      </c>
      <c r="C2228">
        <v>25.68</v>
      </c>
      <c r="D2228">
        <v>25.4</v>
      </c>
      <c r="E2228">
        <v>25.52</v>
      </c>
      <c r="F2228">
        <v>42654600</v>
      </c>
      <c r="G2228">
        <v>22.422899000000001</v>
      </c>
      <c r="I2228" s="14">
        <f t="shared" si="68"/>
        <v>-7.233733187931668E-2</v>
      </c>
      <c r="J2228" s="16" t="str">
        <f t="shared" si="69"/>
        <v>NO</v>
      </c>
      <c r="K2228" s="18"/>
      <c r="L2228" s="18"/>
      <c r="M2228" s="18"/>
    </row>
    <row r="2229" spans="1:13" x14ac:dyDescent="0.3">
      <c r="A2229" s="12">
        <v>39226</v>
      </c>
      <c r="B2229">
        <v>26.01</v>
      </c>
      <c r="C2229">
        <v>26.059999000000001</v>
      </c>
      <c r="D2229">
        <v>25.33</v>
      </c>
      <c r="E2229">
        <v>25.4</v>
      </c>
      <c r="F2229">
        <v>67814900</v>
      </c>
      <c r="G2229">
        <v>22.317461999999999</v>
      </c>
      <c r="I2229" s="14">
        <f t="shared" si="68"/>
        <v>-7.2992700729927029E-2</v>
      </c>
      <c r="J2229" s="16" t="str">
        <f t="shared" si="69"/>
        <v>NO</v>
      </c>
      <c r="K2229" s="18"/>
      <c r="L2229" s="18"/>
      <c r="M2229" s="18"/>
    </row>
    <row r="2230" spans="1:13" x14ac:dyDescent="0.3">
      <c r="A2230" s="12">
        <v>39225</v>
      </c>
      <c r="B2230">
        <v>26.41</v>
      </c>
      <c r="C2230">
        <v>26.43</v>
      </c>
      <c r="D2230">
        <v>25.879999000000002</v>
      </c>
      <c r="E2230">
        <v>25.969999000000001</v>
      </c>
      <c r="F2230">
        <v>54835900</v>
      </c>
      <c r="G2230">
        <v>22.818286000000001</v>
      </c>
      <c r="I2230" s="14">
        <f t="shared" si="68"/>
        <v>-5.1497445270176967E-2</v>
      </c>
      <c r="J2230" s="16" t="str">
        <f t="shared" si="69"/>
        <v>NO</v>
      </c>
      <c r="K2230" s="18"/>
      <c r="L2230" s="18"/>
      <c r="M2230" s="18"/>
    </row>
    <row r="2231" spans="1:13" x14ac:dyDescent="0.3">
      <c r="A2231" s="12">
        <v>39224</v>
      </c>
      <c r="B2231">
        <v>26.379999000000002</v>
      </c>
      <c r="C2231">
        <v>26.5</v>
      </c>
      <c r="D2231">
        <v>26.26</v>
      </c>
      <c r="E2231">
        <v>26.370000999999998</v>
      </c>
      <c r="F2231">
        <v>40002600</v>
      </c>
      <c r="G2231">
        <v>23.169744000000001</v>
      </c>
      <c r="I2231" s="14">
        <f t="shared" si="68"/>
        <v>-4.6637707881417301E-2</v>
      </c>
      <c r="J2231" s="16" t="str">
        <f t="shared" si="69"/>
        <v>NO</v>
      </c>
      <c r="K2231" s="18"/>
      <c r="L2231" s="18"/>
      <c r="M2231" s="18"/>
    </row>
    <row r="2232" spans="1:13" x14ac:dyDescent="0.3">
      <c r="A2232" s="12">
        <v>39223</v>
      </c>
      <c r="B2232">
        <v>26.209999</v>
      </c>
      <c r="C2232">
        <v>26.540001</v>
      </c>
      <c r="D2232">
        <v>26.190000999999999</v>
      </c>
      <c r="E2232">
        <v>26.4</v>
      </c>
      <c r="F2232">
        <v>43044700</v>
      </c>
      <c r="G2232">
        <v>23.196102</v>
      </c>
      <c r="I2232" s="14">
        <f t="shared" si="68"/>
        <v>-4.0697674418604723E-2</v>
      </c>
      <c r="J2232" s="16" t="str">
        <f t="shared" si="69"/>
        <v>NO</v>
      </c>
      <c r="K2232" s="18"/>
      <c r="L2232" s="18"/>
      <c r="M2232" s="18"/>
    </row>
    <row r="2233" spans="1:13" x14ac:dyDescent="0.3">
      <c r="A2233" s="12">
        <v>39220</v>
      </c>
      <c r="B2233">
        <v>26.360001</v>
      </c>
      <c r="C2233">
        <v>26.41</v>
      </c>
      <c r="D2233">
        <v>26.16</v>
      </c>
      <c r="E2233">
        <v>26.209999</v>
      </c>
      <c r="F2233">
        <v>40781200</v>
      </c>
      <c r="G2233">
        <v>23.029160000000001</v>
      </c>
      <c r="I2233" s="14">
        <f t="shared" si="68"/>
        <v>-4.8984036610451254E-2</v>
      </c>
      <c r="J2233" s="16" t="str">
        <f t="shared" si="69"/>
        <v>NO</v>
      </c>
      <c r="K2233" s="18"/>
      <c r="L2233" s="18"/>
      <c r="M2233" s="18"/>
    </row>
    <row r="2234" spans="1:13" x14ac:dyDescent="0.3">
      <c r="A2234" s="12">
        <v>39219</v>
      </c>
      <c r="B2234">
        <v>26.299999</v>
      </c>
      <c r="C2234">
        <v>26.620000999999998</v>
      </c>
      <c r="D2234">
        <v>26.25</v>
      </c>
      <c r="E2234">
        <v>26.280000999999999</v>
      </c>
      <c r="F2234">
        <v>37058100</v>
      </c>
      <c r="G2234">
        <v>23.090665999999999</v>
      </c>
      <c r="I2234" s="14">
        <f t="shared" si="68"/>
        <v>-4.2971523779006704E-2</v>
      </c>
      <c r="J2234" s="16" t="str">
        <f t="shared" si="69"/>
        <v>NO</v>
      </c>
      <c r="K2234" s="18"/>
      <c r="L2234" s="18"/>
      <c r="M2234" s="18"/>
    </row>
    <row r="2235" spans="1:13" x14ac:dyDescent="0.3">
      <c r="A2235" s="12">
        <v>39218</v>
      </c>
      <c r="B2235">
        <v>26.299999</v>
      </c>
      <c r="C2235">
        <v>26.49</v>
      </c>
      <c r="D2235">
        <v>26.129999000000002</v>
      </c>
      <c r="E2235">
        <v>26.48</v>
      </c>
      <c r="F2235">
        <v>38666800</v>
      </c>
      <c r="G2235">
        <v>23.266393000000001</v>
      </c>
      <c r="I2235" s="14">
        <f t="shared" si="68"/>
        <v>-2.5754231052244281E-2</v>
      </c>
      <c r="J2235" s="16" t="str">
        <f t="shared" si="69"/>
        <v>NO</v>
      </c>
      <c r="K2235" s="18"/>
      <c r="L2235" s="18"/>
      <c r="M2235" s="18"/>
    </row>
    <row r="2236" spans="1:13" x14ac:dyDescent="0.3">
      <c r="A2236" s="12">
        <v>39217</v>
      </c>
      <c r="B2236">
        <v>26.360001</v>
      </c>
      <c r="C2236">
        <v>26.49</v>
      </c>
      <c r="D2236">
        <v>26.08</v>
      </c>
      <c r="E2236">
        <v>26.129999000000002</v>
      </c>
      <c r="F2236">
        <v>43053100</v>
      </c>
      <c r="G2236">
        <v>22.958869</v>
      </c>
      <c r="I2236" s="14">
        <f t="shared" si="68"/>
        <v>-5.1198327843197888E-2</v>
      </c>
      <c r="J2236" s="16" t="str">
        <f t="shared" si="69"/>
        <v>NO</v>
      </c>
      <c r="K2236" s="18"/>
      <c r="L2236" s="18"/>
      <c r="M2236" s="18"/>
    </row>
    <row r="2237" spans="1:13" x14ac:dyDescent="0.3">
      <c r="A2237" s="12">
        <v>39216</v>
      </c>
      <c r="B2237">
        <v>26.620000999999998</v>
      </c>
      <c r="C2237">
        <v>26.65</v>
      </c>
      <c r="D2237">
        <v>26.120000999999998</v>
      </c>
      <c r="E2237">
        <v>26.290001</v>
      </c>
      <c r="F2237">
        <v>50552200</v>
      </c>
      <c r="G2237">
        <v>23.099453</v>
      </c>
      <c r="I2237" s="14">
        <f t="shared" si="68"/>
        <v>-5.1244967565679089E-2</v>
      </c>
      <c r="J2237" s="16" t="str">
        <f t="shared" si="69"/>
        <v>NO</v>
      </c>
      <c r="K2237" s="18"/>
      <c r="L2237" s="18"/>
      <c r="M2237" s="18"/>
    </row>
    <row r="2238" spans="1:13" x14ac:dyDescent="0.3">
      <c r="A2238" s="12">
        <v>39213</v>
      </c>
      <c r="B2238">
        <v>26.440000999999999</v>
      </c>
      <c r="C2238">
        <v>26.65</v>
      </c>
      <c r="D2238">
        <v>26.35</v>
      </c>
      <c r="E2238">
        <v>26.629999000000002</v>
      </c>
      <c r="F2238">
        <v>39094200</v>
      </c>
      <c r="G2238">
        <v>23.398188999999999</v>
      </c>
      <c r="I2238" s="14">
        <f t="shared" si="68"/>
        <v>-5.3660271985084274E-2</v>
      </c>
      <c r="J2238" s="16" t="str">
        <f t="shared" si="69"/>
        <v>NO</v>
      </c>
      <c r="K2238" s="18"/>
      <c r="L2238" s="18"/>
      <c r="M2238" s="18"/>
    </row>
    <row r="2239" spans="1:13" x14ac:dyDescent="0.3">
      <c r="A2239" s="12">
        <v>39212</v>
      </c>
      <c r="B2239">
        <v>26.370000999999998</v>
      </c>
      <c r="C2239">
        <v>26.77</v>
      </c>
      <c r="D2239">
        <v>26.26</v>
      </c>
      <c r="E2239">
        <v>26.290001</v>
      </c>
      <c r="F2239">
        <v>59524200</v>
      </c>
      <c r="G2239">
        <v>23.099453</v>
      </c>
      <c r="I2239" s="14">
        <f t="shared" si="68"/>
        <v>-6.4079708081167697E-2</v>
      </c>
      <c r="J2239" s="16" t="str">
        <f t="shared" si="69"/>
        <v>NO</v>
      </c>
      <c r="K2239" s="18"/>
      <c r="L2239" s="18"/>
      <c r="M2239" s="18"/>
    </row>
    <row r="2240" spans="1:13" x14ac:dyDescent="0.3">
      <c r="A2240" s="12">
        <v>39211</v>
      </c>
      <c r="B2240">
        <v>27.02</v>
      </c>
      <c r="C2240">
        <v>27.09</v>
      </c>
      <c r="D2240">
        <v>26.440000999999999</v>
      </c>
      <c r="E2240">
        <v>26.51</v>
      </c>
      <c r="F2240">
        <v>151576700</v>
      </c>
      <c r="G2240">
        <v>23.292753000000001</v>
      </c>
      <c r="I2240" s="14">
        <f t="shared" si="68"/>
        <v>-2.8225842073832608E-2</v>
      </c>
      <c r="J2240" s="16" t="str">
        <f t="shared" si="69"/>
        <v>NO</v>
      </c>
      <c r="K2240" s="18"/>
      <c r="L2240" s="18"/>
      <c r="M2240" s="18"/>
    </row>
    <row r="2241" spans="1:13" x14ac:dyDescent="0.3">
      <c r="A2241" s="12">
        <v>39210</v>
      </c>
      <c r="B2241">
        <v>27.780000999999999</v>
      </c>
      <c r="C2241">
        <v>28.48</v>
      </c>
      <c r="D2241">
        <v>27.639999</v>
      </c>
      <c r="E2241">
        <v>28.360001</v>
      </c>
      <c r="F2241">
        <v>98226500</v>
      </c>
      <c r="G2241">
        <v>24.918237999999999</v>
      </c>
      <c r="I2241" s="14">
        <f t="shared" si="68"/>
        <v>3.0897891675754297E-2</v>
      </c>
      <c r="J2241" s="16" t="str">
        <f t="shared" si="69"/>
        <v>NO</v>
      </c>
      <c r="K2241" s="18"/>
      <c r="L2241" s="18"/>
      <c r="M2241" s="18"/>
    </row>
    <row r="2242" spans="1:13" x14ac:dyDescent="0.3">
      <c r="A2242" s="12">
        <v>39209</v>
      </c>
      <c r="B2242">
        <v>27.959999</v>
      </c>
      <c r="C2242">
        <v>27.969999000000001</v>
      </c>
      <c r="D2242">
        <v>27.76</v>
      </c>
      <c r="E2242">
        <v>27.809999000000001</v>
      </c>
      <c r="F2242">
        <v>46411700</v>
      </c>
      <c r="G2242">
        <v>24.434984</v>
      </c>
      <c r="I2242" s="14">
        <f t="shared" ref="I2242:I2305" si="70">+(E2242/E2306)-1</f>
        <v>2.4686810047413799E-2</v>
      </c>
      <c r="J2242" s="16" t="str">
        <f t="shared" ref="J2242:J2305" si="71">+IF(I2242&gt;=0.2,"YES","NO")</f>
        <v>NO</v>
      </c>
      <c r="K2242" s="18"/>
      <c r="L2242" s="18"/>
      <c r="M2242" s="18"/>
    </row>
    <row r="2243" spans="1:13" x14ac:dyDescent="0.3">
      <c r="A2243" s="12">
        <v>39206</v>
      </c>
      <c r="B2243">
        <v>27.940000999999999</v>
      </c>
      <c r="C2243">
        <v>28</v>
      </c>
      <c r="D2243">
        <v>27.799999</v>
      </c>
      <c r="E2243">
        <v>27.91</v>
      </c>
      <c r="F2243">
        <v>45872300</v>
      </c>
      <c r="G2243">
        <v>24.522849000000001</v>
      </c>
      <c r="I2243" s="14">
        <f t="shared" si="70"/>
        <v>4.964272282813087E-2</v>
      </c>
      <c r="J2243" s="16" t="str">
        <f t="shared" si="71"/>
        <v>NO</v>
      </c>
      <c r="K2243" s="18"/>
      <c r="L2243" s="18"/>
      <c r="M2243" s="18"/>
    </row>
    <row r="2244" spans="1:13" x14ac:dyDescent="0.3">
      <c r="A2244" s="12">
        <v>39205</v>
      </c>
      <c r="B2244">
        <v>27.76</v>
      </c>
      <c r="C2244">
        <v>27.940000999999999</v>
      </c>
      <c r="D2244">
        <v>27.559999000000001</v>
      </c>
      <c r="E2244">
        <v>27.700001</v>
      </c>
      <c r="F2244">
        <v>37016600</v>
      </c>
      <c r="G2244">
        <v>24.338335000000001</v>
      </c>
      <c r="I2244" s="14">
        <f t="shared" si="70"/>
        <v>4.0570997724605817E-2</v>
      </c>
      <c r="J2244" s="16" t="str">
        <f t="shared" si="71"/>
        <v>NO</v>
      </c>
      <c r="K2244" s="18"/>
      <c r="L2244" s="18"/>
      <c r="M2244" s="18"/>
    </row>
    <row r="2245" spans="1:13" x14ac:dyDescent="0.3">
      <c r="A2245" s="12">
        <v>39204</v>
      </c>
      <c r="B2245">
        <v>27.030000999999999</v>
      </c>
      <c r="C2245">
        <v>27.75</v>
      </c>
      <c r="D2245">
        <v>27.02</v>
      </c>
      <c r="E2245">
        <v>27.67</v>
      </c>
      <c r="F2245">
        <v>57237400</v>
      </c>
      <c r="G2245">
        <v>24.311975</v>
      </c>
      <c r="I2245" s="14">
        <f t="shared" si="70"/>
        <v>5.4095238095238196E-2</v>
      </c>
      <c r="J2245" s="16" t="str">
        <f t="shared" si="71"/>
        <v>NO</v>
      </c>
      <c r="K2245" s="18"/>
      <c r="L2245" s="18"/>
      <c r="M2245" s="18"/>
    </row>
    <row r="2246" spans="1:13" x14ac:dyDescent="0.3">
      <c r="A2246" s="12">
        <v>39203</v>
      </c>
      <c r="B2246">
        <v>26.870000999999998</v>
      </c>
      <c r="C2246">
        <v>27.030000999999999</v>
      </c>
      <c r="D2246">
        <v>26.559999000000001</v>
      </c>
      <c r="E2246">
        <v>26.860001</v>
      </c>
      <c r="F2246">
        <v>46221200</v>
      </c>
      <c r="G2246">
        <v>23.600276999999998</v>
      </c>
      <c r="I2246" s="14">
        <f t="shared" si="70"/>
        <v>2.479977202593564E-2</v>
      </c>
      <c r="J2246" s="16" t="str">
        <f t="shared" si="71"/>
        <v>NO</v>
      </c>
      <c r="K2246" s="18"/>
      <c r="L2246" s="18"/>
      <c r="M2246" s="18"/>
    </row>
    <row r="2247" spans="1:13" x14ac:dyDescent="0.3">
      <c r="A2247" s="12">
        <v>39202</v>
      </c>
      <c r="B2247">
        <v>27</v>
      </c>
      <c r="C2247">
        <v>27.200001</v>
      </c>
      <c r="D2247">
        <v>26.74</v>
      </c>
      <c r="E2247">
        <v>26.74</v>
      </c>
      <c r="F2247">
        <v>50368000</v>
      </c>
      <c r="G2247">
        <v>23.49484</v>
      </c>
      <c r="I2247" s="14">
        <f t="shared" si="70"/>
        <v>1.4800759013282594E-2</v>
      </c>
      <c r="J2247" s="16" t="str">
        <f t="shared" si="71"/>
        <v>NO</v>
      </c>
      <c r="K2247" s="18"/>
      <c r="L2247" s="18"/>
      <c r="M2247" s="18"/>
    </row>
    <row r="2248" spans="1:13" x14ac:dyDescent="0.3">
      <c r="A2248" s="12">
        <v>39199</v>
      </c>
      <c r="B2248">
        <v>26.51</v>
      </c>
      <c r="C2248">
        <v>27.049999</v>
      </c>
      <c r="D2248">
        <v>26.49</v>
      </c>
      <c r="E2248">
        <v>27.030000999999999</v>
      </c>
      <c r="F2248">
        <v>45157900</v>
      </c>
      <c r="G2248">
        <v>23.749645999999998</v>
      </c>
      <c r="I2248" s="14">
        <f t="shared" si="70"/>
        <v>3.0892525968440943E-2</v>
      </c>
      <c r="J2248" s="16" t="str">
        <f t="shared" si="71"/>
        <v>NO</v>
      </c>
      <c r="K2248" s="18"/>
      <c r="L2248" s="18"/>
      <c r="M2248" s="18"/>
    </row>
    <row r="2249" spans="1:13" x14ac:dyDescent="0.3">
      <c r="A2249" s="12">
        <v>39198</v>
      </c>
      <c r="B2249">
        <v>26.82</v>
      </c>
      <c r="C2249">
        <v>27.16</v>
      </c>
      <c r="D2249">
        <v>26.540001</v>
      </c>
      <c r="E2249">
        <v>26.549999</v>
      </c>
      <c r="F2249">
        <v>50933500</v>
      </c>
      <c r="G2249">
        <v>23.327898000000001</v>
      </c>
      <c r="I2249" s="14">
        <f t="shared" si="70"/>
        <v>-1.2644106085686335E-2</v>
      </c>
      <c r="J2249" s="16" t="str">
        <f t="shared" si="71"/>
        <v>NO</v>
      </c>
      <c r="K2249" s="18"/>
      <c r="L2249" s="18"/>
      <c r="M2249" s="18"/>
    </row>
    <row r="2250" spans="1:13" x14ac:dyDescent="0.3">
      <c r="A2250" s="12">
        <v>39197</v>
      </c>
      <c r="B2250">
        <v>26.530000999999999</v>
      </c>
      <c r="C2250">
        <v>26.870000999999998</v>
      </c>
      <c r="D2250">
        <v>26.219999000000001</v>
      </c>
      <c r="E2250">
        <v>26.780000999999999</v>
      </c>
      <c r="F2250">
        <v>45166800</v>
      </c>
      <c r="G2250">
        <v>23.529986000000001</v>
      </c>
      <c r="I2250" s="14">
        <f t="shared" si="70"/>
        <v>2.8417817649085242E-2</v>
      </c>
      <c r="J2250" s="16" t="str">
        <f t="shared" si="71"/>
        <v>NO</v>
      </c>
      <c r="K2250" s="18"/>
      <c r="L2250" s="18"/>
      <c r="M2250" s="18"/>
    </row>
    <row r="2251" spans="1:13" x14ac:dyDescent="0.3">
      <c r="A2251" s="12">
        <v>39196</v>
      </c>
      <c r="B2251">
        <v>26.65</v>
      </c>
      <c r="C2251">
        <v>26.66</v>
      </c>
      <c r="D2251">
        <v>26.059999000000001</v>
      </c>
      <c r="E2251">
        <v>26.33</v>
      </c>
      <c r="F2251">
        <v>53272500</v>
      </c>
      <c r="G2251">
        <v>23.134596999999999</v>
      </c>
      <c r="I2251" s="14">
        <f t="shared" si="70"/>
        <v>-7.5386729159941934E-3</v>
      </c>
      <c r="J2251" s="16" t="str">
        <f t="shared" si="71"/>
        <v>NO</v>
      </c>
      <c r="K2251" s="18"/>
      <c r="L2251" s="18"/>
      <c r="M2251" s="18"/>
    </row>
    <row r="2252" spans="1:13" x14ac:dyDescent="0.3">
      <c r="A2252" s="12">
        <v>39195</v>
      </c>
      <c r="B2252">
        <v>26.91</v>
      </c>
      <c r="C2252">
        <v>26.940000999999999</v>
      </c>
      <c r="D2252">
        <v>26.5</v>
      </c>
      <c r="E2252">
        <v>26.58</v>
      </c>
      <c r="F2252">
        <v>38480700</v>
      </c>
      <c r="G2252">
        <v>23.354257</v>
      </c>
      <c r="I2252" s="14">
        <f t="shared" si="70"/>
        <v>-4.4944193073251926E-3</v>
      </c>
      <c r="J2252" s="16" t="str">
        <f t="shared" si="71"/>
        <v>NO</v>
      </c>
      <c r="K2252" s="18"/>
      <c r="L2252" s="18"/>
      <c r="M2252" s="18"/>
    </row>
    <row r="2253" spans="1:13" x14ac:dyDescent="0.3">
      <c r="A2253" s="12">
        <v>39192</v>
      </c>
      <c r="B2253">
        <v>27.049999</v>
      </c>
      <c r="C2253">
        <v>27.1</v>
      </c>
      <c r="D2253">
        <v>26.75</v>
      </c>
      <c r="E2253">
        <v>26.99</v>
      </c>
      <c r="F2253">
        <v>42547500</v>
      </c>
      <c r="G2253">
        <v>23.714500000000001</v>
      </c>
      <c r="I2253" s="14">
        <f t="shared" si="70"/>
        <v>2.0415840437964405E-2</v>
      </c>
      <c r="J2253" s="16" t="str">
        <f t="shared" si="71"/>
        <v>NO</v>
      </c>
      <c r="K2253" s="18"/>
      <c r="L2253" s="18"/>
      <c r="M2253" s="18"/>
    </row>
    <row r="2254" spans="1:13" x14ac:dyDescent="0.3">
      <c r="A2254" s="12">
        <v>39191</v>
      </c>
      <c r="B2254">
        <v>26.59</v>
      </c>
      <c r="C2254">
        <v>26.75</v>
      </c>
      <c r="D2254">
        <v>26.469999000000001</v>
      </c>
      <c r="E2254">
        <v>26.68</v>
      </c>
      <c r="F2254">
        <v>29165200</v>
      </c>
      <c r="G2254">
        <v>23.442122000000001</v>
      </c>
      <c r="I2254" s="14">
        <f t="shared" si="70"/>
        <v>-1.1119347664937052E-2</v>
      </c>
      <c r="J2254" s="16" t="str">
        <f t="shared" si="71"/>
        <v>NO</v>
      </c>
      <c r="K2254" s="18"/>
      <c r="L2254" s="18"/>
      <c r="M2254" s="18"/>
    </row>
    <row r="2255" spans="1:13" x14ac:dyDescent="0.3">
      <c r="A2255" s="12">
        <v>39190</v>
      </c>
      <c r="B2255">
        <v>26.66</v>
      </c>
      <c r="C2255">
        <v>26.99</v>
      </c>
      <c r="D2255">
        <v>26.5</v>
      </c>
      <c r="E2255">
        <v>26.870000999999998</v>
      </c>
      <c r="F2255">
        <v>32158000</v>
      </c>
      <c r="G2255">
        <v>23.609064</v>
      </c>
      <c r="I2255" s="14">
        <f t="shared" si="70"/>
        <v>-4.1726104075388681E-2</v>
      </c>
      <c r="J2255" s="16" t="str">
        <f t="shared" si="71"/>
        <v>NO</v>
      </c>
      <c r="K2255" s="18"/>
      <c r="L2255" s="18"/>
      <c r="M2255" s="18"/>
    </row>
    <row r="2256" spans="1:13" x14ac:dyDescent="0.3">
      <c r="A2256" s="12">
        <v>39189</v>
      </c>
      <c r="B2256">
        <v>26.68</v>
      </c>
      <c r="C2256">
        <v>27.120000999999998</v>
      </c>
      <c r="D2256">
        <v>26.559999000000001</v>
      </c>
      <c r="E2256">
        <v>26.84</v>
      </c>
      <c r="F2256">
        <v>59262500</v>
      </c>
      <c r="G2256">
        <v>23.582704</v>
      </c>
      <c r="I2256" s="14">
        <f t="shared" si="70"/>
        <v>-7.1922544951590672E-2</v>
      </c>
      <c r="J2256" s="16" t="str">
        <f t="shared" si="71"/>
        <v>NO</v>
      </c>
      <c r="K2256" s="18"/>
      <c r="L2256" s="18"/>
      <c r="M2256" s="18"/>
    </row>
    <row r="2257" spans="1:13" x14ac:dyDescent="0.3">
      <c r="A2257" s="12">
        <v>39188</v>
      </c>
      <c r="B2257">
        <v>26.67</v>
      </c>
      <c r="C2257">
        <v>26.93</v>
      </c>
      <c r="D2257">
        <v>26.48</v>
      </c>
      <c r="E2257">
        <v>26.620000999999998</v>
      </c>
      <c r="F2257">
        <v>51863700</v>
      </c>
      <c r="G2257">
        <v>23.389403999999999</v>
      </c>
      <c r="I2257" s="14">
        <f t="shared" si="70"/>
        <v>-7.2150572598446372E-2</v>
      </c>
      <c r="J2257" s="16" t="str">
        <f t="shared" si="71"/>
        <v>NO</v>
      </c>
      <c r="K2257" s="18"/>
      <c r="L2257" s="18"/>
      <c r="M2257" s="18"/>
    </row>
    <row r="2258" spans="1:13" x14ac:dyDescent="0.3">
      <c r="A2258" s="12">
        <v>39185</v>
      </c>
      <c r="B2258">
        <v>25.92</v>
      </c>
      <c r="C2258">
        <v>26.950001</v>
      </c>
      <c r="D2258">
        <v>25.639999</v>
      </c>
      <c r="E2258">
        <v>26.68</v>
      </c>
      <c r="F2258">
        <v>83160800</v>
      </c>
      <c r="G2258">
        <v>23.442122000000001</v>
      </c>
      <c r="I2258" s="14">
        <f t="shared" si="70"/>
        <v>-6.9735006973500657E-2</v>
      </c>
      <c r="J2258" s="16" t="str">
        <f t="shared" si="71"/>
        <v>NO</v>
      </c>
      <c r="K2258" s="18"/>
      <c r="L2258" s="18"/>
      <c r="M2258" s="18"/>
    </row>
    <row r="2259" spans="1:13" x14ac:dyDescent="0.3">
      <c r="A2259" s="12">
        <v>39184</v>
      </c>
      <c r="B2259">
        <v>25.780000999999999</v>
      </c>
      <c r="C2259">
        <v>26.07</v>
      </c>
      <c r="D2259">
        <v>25.629999000000002</v>
      </c>
      <c r="E2259">
        <v>25.969999000000001</v>
      </c>
      <c r="F2259">
        <v>28071900</v>
      </c>
      <c r="G2259">
        <v>22.818286000000001</v>
      </c>
      <c r="I2259" s="14">
        <f t="shared" si="70"/>
        <v>-8.7811734731708224E-2</v>
      </c>
      <c r="J2259" s="16" t="str">
        <f t="shared" si="71"/>
        <v>NO</v>
      </c>
      <c r="K2259" s="18"/>
      <c r="L2259" s="18"/>
      <c r="M2259" s="18"/>
    </row>
    <row r="2260" spans="1:13" x14ac:dyDescent="0.3">
      <c r="A2260" s="12">
        <v>39183</v>
      </c>
      <c r="B2260">
        <v>25.969999000000001</v>
      </c>
      <c r="C2260">
        <v>26.139999</v>
      </c>
      <c r="D2260">
        <v>25.639999</v>
      </c>
      <c r="E2260">
        <v>25.790001</v>
      </c>
      <c r="F2260">
        <v>42709700</v>
      </c>
      <c r="G2260">
        <v>22.660132000000001</v>
      </c>
      <c r="I2260" s="14">
        <f t="shared" si="70"/>
        <v>-9.9196580481892505E-2</v>
      </c>
      <c r="J2260" s="16" t="str">
        <f t="shared" si="71"/>
        <v>NO</v>
      </c>
      <c r="K2260" s="18"/>
      <c r="L2260" s="18"/>
      <c r="M2260" s="18"/>
    </row>
    <row r="2261" spans="1:13" x14ac:dyDescent="0.3">
      <c r="A2261" s="12">
        <v>39182</v>
      </c>
      <c r="B2261">
        <v>26.1</v>
      </c>
      <c r="C2261">
        <v>26.18</v>
      </c>
      <c r="D2261">
        <v>25.780000999999999</v>
      </c>
      <c r="E2261">
        <v>25.99</v>
      </c>
      <c r="F2261">
        <v>38575000</v>
      </c>
      <c r="G2261">
        <v>22.835858999999999</v>
      </c>
      <c r="I2261" s="14">
        <f t="shared" si="70"/>
        <v>-8.710920572916081E-2</v>
      </c>
      <c r="J2261" s="16" t="str">
        <f t="shared" si="71"/>
        <v>NO</v>
      </c>
      <c r="K2261" s="18"/>
      <c r="L2261" s="18"/>
      <c r="M2261" s="18"/>
    </row>
    <row r="2262" spans="1:13" x14ac:dyDescent="0.3">
      <c r="A2262" s="12">
        <v>39181</v>
      </c>
      <c r="B2262">
        <v>26.120000999999998</v>
      </c>
      <c r="C2262">
        <v>26.35</v>
      </c>
      <c r="D2262">
        <v>26.110001</v>
      </c>
      <c r="E2262">
        <v>26.200001</v>
      </c>
      <c r="F2262">
        <v>28169500</v>
      </c>
      <c r="G2262">
        <v>23.020375000000001</v>
      </c>
      <c r="I2262" s="14">
        <f t="shared" si="70"/>
        <v>-7.9409630337653914E-2</v>
      </c>
      <c r="J2262" s="16" t="str">
        <f t="shared" si="71"/>
        <v>NO</v>
      </c>
      <c r="K2262" s="18"/>
      <c r="L2262" s="18"/>
      <c r="M2262" s="18"/>
    </row>
    <row r="2263" spans="1:13" x14ac:dyDescent="0.3">
      <c r="A2263" s="12">
        <v>39177</v>
      </c>
      <c r="B2263">
        <v>26.02</v>
      </c>
      <c r="C2263">
        <v>26.17</v>
      </c>
      <c r="D2263">
        <v>25.9</v>
      </c>
      <c r="E2263">
        <v>26.059999000000001</v>
      </c>
      <c r="F2263">
        <v>29372100</v>
      </c>
      <c r="G2263">
        <v>22.897364</v>
      </c>
      <c r="I2263" s="14">
        <f t="shared" si="70"/>
        <v>-6.0223620627479213E-2</v>
      </c>
      <c r="J2263" s="16" t="str">
        <f t="shared" si="71"/>
        <v>NO</v>
      </c>
      <c r="K2263" s="18"/>
      <c r="L2263" s="18"/>
      <c r="M2263" s="18"/>
    </row>
    <row r="2264" spans="1:13" x14ac:dyDescent="0.3">
      <c r="A2264" s="12">
        <v>39176</v>
      </c>
      <c r="B2264">
        <v>25.950001</v>
      </c>
      <c r="C2264">
        <v>26.219999000000001</v>
      </c>
      <c r="D2264">
        <v>25.879999000000002</v>
      </c>
      <c r="E2264">
        <v>26.1</v>
      </c>
      <c r="F2264">
        <v>39936300</v>
      </c>
      <c r="G2264">
        <v>22.932510000000001</v>
      </c>
      <c r="I2264" s="14">
        <f t="shared" si="70"/>
        <v>-4.5005488474204047E-2</v>
      </c>
      <c r="J2264" s="16" t="str">
        <f t="shared" si="71"/>
        <v>NO</v>
      </c>
      <c r="K2264" s="18"/>
      <c r="L2264" s="18"/>
      <c r="M2264" s="18"/>
    </row>
    <row r="2265" spans="1:13" x14ac:dyDescent="0.3">
      <c r="A2265" s="12">
        <v>39175</v>
      </c>
      <c r="B2265">
        <v>25.540001</v>
      </c>
      <c r="C2265">
        <v>26.07</v>
      </c>
      <c r="D2265">
        <v>25.440000999999999</v>
      </c>
      <c r="E2265">
        <v>25.85</v>
      </c>
      <c r="F2265">
        <v>45485100</v>
      </c>
      <c r="G2265">
        <v>22.71285</v>
      </c>
      <c r="I2265" s="14">
        <f t="shared" si="70"/>
        <v>-5.725747629467548E-2</v>
      </c>
      <c r="J2265" s="16" t="str">
        <f t="shared" si="71"/>
        <v>NO</v>
      </c>
      <c r="K2265" s="18"/>
      <c r="L2265" s="18"/>
      <c r="M2265" s="18"/>
    </row>
    <row r="2266" spans="1:13" x14ac:dyDescent="0.3">
      <c r="A2266" s="12">
        <v>39174</v>
      </c>
      <c r="B2266">
        <v>25.67</v>
      </c>
      <c r="C2266">
        <v>25.73</v>
      </c>
      <c r="D2266">
        <v>25.309999000000001</v>
      </c>
      <c r="E2266">
        <v>25.4</v>
      </c>
      <c r="F2266">
        <v>33519000</v>
      </c>
      <c r="G2266">
        <v>22.317461999999999</v>
      </c>
      <c r="I2266" s="14">
        <f t="shared" si="70"/>
        <v>-6.9597035516374972E-2</v>
      </c>
      <c r="J2266" s="16" t="str">
        <f t="shared" si="71"/>
        <v>NO</v>
      </c>
      <c r="K2266" s="18"/>
      <c r="L2266" s="18"/>
      <c r="M2266" s="18"/>
    </row>
    <row r="2267" spans="1:13" x14ac:dyDescent="0.3">
      <c r="A2267" s="12">
        <v>39171</v>
      </c>
      <c r="B2267">
        <v>25.43</v>
      </c>
      <c r="C2267">
        <v>25.65</v>
      </c>
      <c r="D2267">
        <v>25.110001</v>
      </c>
      <c r="E2267">
        <v>25.530000999999999</v>
      </c>
      <c r="F2267">
        <v>38922900</v>
      </c>
      <c r="G2267">
        <v>22.431685999999999</v>
      </c>
      <c r="I2267" s="14">
        <f t="shared" si="70"/>
        <v>-6.1051855055099136E-2</v>
      </c>
      <c r="J2267" s="16" t="str">
        <f t="shared" si="71"/>
        <v>NO</v>
      </c>
      <c r="K2267" s="18"/>
      <c r="L2267" s="18"/>
      <c r="M2267" s="18"/>
    </row>
    <row r="2268" spans="1:13" x14ac:dyDescent="0.3">
      <c r="A2268" s="12">
        <v>39170</v>
      </c>
      <c r="B2268">
        <v>25.92</v>
      </c>
      <c r="C2268">
        <v>25.969999000000001</v>
      </c>
      <c r="D2268">
        <v>25.16</v>
      </c>
      <c r="E2268">
        <v>25.43</v>
      </c>
      <c r="F2268">
        <v>56818400</v>
      </c>
      <c r="G2268">
        <v>22.343820999999998</v>
      </c>
      <c r="I2268" s="14">
        <f t="shared" si="70"/>
        <v>-5.5699962866691433E-2</v>
      </c>
      <c r="J2268" s="16" t="str">
        <f t="shared" si="71"/>
        <v>NO</v>
      </c>
      <c r="K2268" s="18"/>
      <c r="L2268" s="18"/>
      <c r="M2268" s="18"/>
    </row>
    <row r="2269" spans="1:13" x14ac:dyDescent="0.3">
      <c r="A2269" s="12">
        <v>39169</v>
      </c>
      <c r="B2269">
        <v>25.790001</v>
      </c>
      <c r="C2269">
        <v>27</v>
      </c>
      <c r="D2269">
        <v>25.57</v>
      </c>
      <c r="E2269">
        <v>25.700001</v>
      </c>
      <c r="F2269">
        <v>42165000</v>
      </c>
      <c r="G2269">
        <v>22.581054999999999</v>
      </c>
      <c r="I2269" s="14">
        <f t="shared" si="70"/>
        <v>-5.8263097901682048E-2</v>
      </c>
      <c r="J2269" s="16" t="str">
        <f t="shared" si="71"/>
        <v>NO</v>
      </c>
      <c r="K2269" s="18"/>
      <c r="L2269" s="18"/>
      <c r="M2269" s="18"/>
    </row>
    <row r="2270" spans="1:13" x14ac:dyDescent="0.3">
      <c r="A2270" s="12">
        <v>39168</v>
      </c>
      <c r="B2270">
        <v>26.15</v>
      </c>
      <c r="C2270">
        <v>26.24</v>
      </c>
      <c r="D2270">
        <v>25.85</v>
      </c>
      <c r="E2270">
        <v>25.93</v>
      </c>
      <c r="F2270">
        <v>39229400</v>
      </c>
      <c r="G2270">
        <v>22.783142000000002</v>
      </c>
      <c r="I2270" s="14">
        <f t="shared" si="70"/>
        <v>-5.3304091029722223E-2</v>
      </c>
      <c r="J2270" s="16" t="str">
        <f t="shared" si="71"/>
        <v>NO</v>
      </c>
      <c r="K2270" s="18"/>
      <c r="L2270" s="18"/>
      <c r="M2270" s="18"/>
    </row>
    <row r="2271" spans="1:13" x14ac:dyDescent="0.3">
      <c r="A2271" s="12">
        <v>39167</v>
      </c>
      <c r="B2271">
        <v>26.23</v>
      </c>
      <c r="C2271">
        <v>26.35</v>
      </c>
      <c r="D2271">
        <v>25.809999000000001</v>
      </c>
      <c r="E2271">
        <v>26.34</v>
      </c>
      <c r="F2271">
        <v>44659700</v>
      </c>
      <c r="G2271">
        <v>23.143384000000001</v>
      </c>
      <c r="I2271" s="14">
        <f t="shared" si="70"/>
        <v>-4.6688347690494014E-2</v>
      </c>
      <c r="J2271" s="16" t="str">
        <f t="shared" si="71"/>
        <v>NO</v>
      </c>
      <c r="K2271" s="18"/>
      <c r="L2271" s="18"/>
      <c r="M2271" s="18"/>
    </row>
    <row r="2272" spans="1:13" x14ac:dyDescent="0.3">
      <c r="A2272" s="12">
        <v>39164</v>
      </c>
      <c r="B2272">
        <v>26.450001</v>
      </c>
      <c r="C2272">
        <v>26.58</v>
      </c>
      <c r="D2272">
        <v>26.190000999999999</v>
      </c>
      <c r="E2272">
        <v>26.190000999999999</v>
      </c>
      <c r="F2272">
        <v>31198200</v>
      </c>
      <c r="G2272">
        <v>23.011588</v>
      </c>
      <c r="I2272" s="14">
        <f t="shared" si="70"/>
        <v>-5.1430639209321338E-2</v>
      </c>
      <c r="J2272" s="16" t="str">
        <f t="shared" si="71"/>
        <v>NO</v>
      </c>
      <c r="K2272" s="18"/>
      <c r="L2272" s="18"/>
      <c r="M2272" s="18"/>
    </row>
    <row r="2273" spans="1:13" x14ac:dyDescent="0.3">
      <c r="A2273" s="12">
        <v>39163</v>
      </c>
      <c r="B2273">
        <v>26.76</v>
      </c>
      <c r="C2273">
        <v>26.790001</v>
      </c>
      <c r="D2273">
        <v>26.360001</v>
      </c>
      <c r="E2273">
        <v>26.370000999999998</v>
      </c>
      <c r="F2273">
        <v>37075400</v>
      </c>
      <c r="G2273">
        <v>23.169744000000001</v>
      </c>
      <c r="I2273" s="14">
        <f t="shared" si="70"/>
        <v>-4.3178448591380647E-2</v>
      </c>
      <c r="J2273" s="16" t="str">
        <f t="shared" si="71"/>
        <v>NO</v>
      </c>
      <c r="K2273" s="18"/>
      <c r="L2273" s="18"/>
      <c r="M2273" s="18"/>
    </row>
    <row r="2274" spans="1:13" x14ac:dyDescent="0.3">
      <c r="A2274" s="12">
        <v>39162</v>
      </c>
      <c r="B2274">
        <v>26.4</v>
      </c>
      <c r="C2274">
        <v>26.790001</v>
      </c>
      <c r="D2274">
        <v>26.059999000000001</v>
      </c>
      <c r="E2274">
        <v>26.790001</v>
      </c>
      <c r="F2274">
        <v>44297700</v>
      </c>
      <c r="G2274">
        <v>23.538772999999999</v>
      </c>
      <c r="I2274" s="14">
        <f t="shared" si="70"/>
        <v>-1.9040571916535076E-2</v>
      </c>
      <c r="J2274" s="16" t="str">
        <f t="shared" si="71"/>
        <v>NO</v>
      </c>
      <c r="K2274" s="18"/>
      <c r="L2274" s="18"/>
      <c r="M2274" s="18"/>
    </row>
    <row r="2275" spans="1:13" x14ac:dyDescent="0.3">
      <c r="A2275" s="12">
        <v>39161</v>
      </c>
      <c r="B2275">
        <v>26.33</v>
      </c>
      <c r="C2275">
        <v>26.48</v>
      </c>
      <c r="D2275">
        <v>26.1</v>
      </c>
      <c r="E2275">
        <v>26.34</v>
      </c>
      <c r="F2275">
        <v>43996700</v>
      </c>
      <c r="G2275">
        <v>23.143384000000001</v>
      </c>
      <c r="I2275" s="14">
        <f t="shared" si="70"/>
        <v>-3.3394495412844005E-2</v>
      </c>
      <c r="J2275" s="16" t="str">
        <f t="shared" si="71"/>
        <v>NO</v>
      </c>
      <c r="K2275" s="18"/>
      <c r="L2275" s="18"/>
      <c r="M2275" s="18"/>
    </row>
    <row r="2276" spans="1:13" x14ac:dyDescent="0.3">
      <c r="A2276" s="12">
        <v>39160</v>
      </c>
      <c r="B2276">
        <v>26.190000999999999</v>
      </c>
      <c r="C2276">
        <v>26.370000999999998</v>
      </c>
      <c r="D2276">
        <v>26</v>
      </c>
      <c r="E2276">
        <v>26.299999</v>
      </c>
      <c r="F2276">
        <v>37540300</v>
      </c>
      <c r="G2276">
        <v>23.108236999999999</v>
      </c>
      <c r="I2276" s="14">
        <f t="shared" si="70"/>
        <v>-2.8803581979320536E-2</v>
      </c>
      <c r="J2276" s="16" t="str">
        <f t="shared" si="71"/>
        <v>NO</v>
      </c>
      <c r="K2276" s="18"/>
      <c r="L2276" s="18"/>
      <c r="M2276" s="18"/>
    </row>
    <row r="2277" spans="1:13" x14ac:dyDescent="0.3">
      <c r="A2277" s="12">
        <v>39157</v>
      </c>
      <c r="B2277">
        <v>25.790001</v>
      </c>
      <c r="C2277">
        <v>26.07</v>
      </c>
      <c r="D2277">
        <v>25.73</v>
      </c>
      <c r="E2277">
        <v>25.99</v>
      </c>
      <c r="F2277">
        <v>49897100</v>
      </c>
      <c r="G2277">
        <v>22.835858999999999</v>
      </c>
      <c r="I2277" s="14">
        <f t="shared" si="70"/>
        <v>-4.1313203935330112E-2</v>
      </c>
      <c r="J2277" s="16" t="str">
        <f t="shared" si="71"/>
        <v>NO</v>
      </c>
      <c r="K2277" s="18"/>
      <c r="L2277" s="18"/>
      <c r="M2277" s="18"/>
    </row>
    <row r="2278" spans="1:13" x14ac:dyDescent="0.3">
      <c r="A2278" s="12">
        <v>39156</v>
      </c>
      <c r="B2278">
        <v>25.700001</v>
      </c>
      <c r="C2278">
        <v>25.93</v>
      </c>
      <c r="D2278">
        <v>25.620000999999998</v>
      </c>
      <c r="E2278">
        <v>25.809999000000001</v>
      </c>
      <c r="F2278">
        <v>38348800</v>
      </c>
      <c r="G2278">
        <v>22.677703999999999</v>
      </c>
      <c r="I2278" s="14">
        <f t="shared" si="70"/>
        <v>-4.3365492957746499E-2</v>
      </c>
      <c r="J2278" s="16" t="str">
        <f t="shared" si="71"/>
        <v>NO</v>
      </c>
      <c r="K2278" s="18"/>
      <c r="L2278" s="18"/>
      <c r="M2278" s="18"/>
    </row>
    <row r="2279" spans="1:13" x14ac:dyDescent="0.3">
      <c r="A2279" s="12">
        <v>39155</v>
      </c>
      <c r="B2279">
        <v>25.5</v>
      </c>
      <c r="C2279">
        <v>25.879999000000002</v>
      </c>
      <c r="D2279">
        <v>25.26</v>
      </c>
      <c r="E2279">
        <v>25.85</v>
      </c>
      <c r="F2279">
        <v>53373200</v>
      </c>
      <c r="G2279">
        <v>22.71285</v>
      </c>
      <c r="I2279" s="14">
        <f t="shared" si="70"/>
        <v>-3.831841660410773E-2</v>
      </c>
      <c r="J2279" s="16" t="str">
        <f t="shared" si="71"/>
        <v>NO</v>
      </c>
      <c r="K2279" s="18"/>
      <c r="L2279" s="18"/>
      <c r="M2279" s="18"/>
    </row>
    <row r="2280" spans="1:13" x14ac:dyDescent="0.3">
      <c r="A2280" s="12">
        <v>39154</v>
      </c>
      <c r="B2280">
        <v>26</v>
      </c>
      <c r="C2280">
        <v>26.23</v>
      </c>
      <c r="D2280">
        <v>25.469999000000001</v>
      </c>
      <c r="E2280">
        <v>25.5</v>
      </c>
      <c r="F2280">
        <v>58047500</v>
      </c>
      <c r="G2280">
        <v>22.405325999999999</v>
      </c>
      <c r="I2280" s="14">
        <f t="shared" si="70"/>
        <v>-5.8693244739756345E-2</v>
      </c>
      <c r="J2280" s="16" t="str">
        <f t="shared" si="71"/>
        <v>NO</v>
      </c>
      <c r="K2280" s="18"/>
      <c r="L2280" s="18"/>
      <c r="M2280" s="18"/>
    </row>
    <row r="2281" spans="1:13" x14ac:dyDescent="0.3">
      <c r="A2281" s="12">
        <v>39153</v>
      </c>
      <c r="B2281">
        <v>25.98</v>
      </c>
      <c r="C2281">
        <v>26.25</v>
      </c>
      <c r="D2281">
        <v>25.889999</v>
      </c>
      <c r="E2281">
        <v>26.17</v>
      </c>
      <c r="F2281">
        <v>29173700</v>
      </c>
      <c r="G2281">
        <v>22.994015000000001</v>
      </c>
      <c r="I2281" s="14">
        <f t="shared" si="70"/>
        <v>-3.2174592005377423E-2</v>
      </c>
      <c r="J2281" s="16" t="str">
        <f t="shared" si="71"/>
        <v>NO</v>
      </c>
      <c r="K2281" s="18"/>
      <c r="L2281" s="18"/>
      <c r="M2281" s="18"/>
    </row>
    <row r="2282" spans="1:13" x14ac:dyDescent="0.3">
      <c r="A2282" s="12">
        <v>39150</v>
      </c>
      <c r="B2282">
        <v>26.42</v>
      </c>
      <c r="C2282">
        <v>26.49</v>
      </c>
      <c r="D2282">
        <v>25.940000999999999</v>
      </c>
      <c r="E2282">
        <v>26.08</v>
      </c>
      <c r="F2282">
        <v>39302700</v>
      </c>
      <c r="G2282">
        <v>22.914936999999998</v>
      </c>
      <c r="I2282" s="14">
        <f t="shared" si="70"/>
        <v>-4.2935779816513864E-2</v>
      </c>
      <c r="J2282" s="16" t="str">
        <f t="shared" si="71"/>
        <v>NO</v>
      </c>
      <c r="K2282" s="18"/>
      <c r="L2282" s="18"/>
      <c r="M2282" s="18"/>
    </row>
    <row r="2283" spans="1:13" x14ac:dyDescent="0.3">
      <c r="A2283" s="12">
        <v>39149</v>
      </c>
      <c r="B2283">
        <v>26.17</v>
      </c>
      <c r="C2283">
        <v>26.43</v>
      </c>
      <c r="D2283">
        <v>26.07</v>
      </c>
      <c r="E2283">
        <v>26.15</v>
      </c>
      <c r="F2283">
        <v>43868500</v>
      </c>
      <c r="G2283">
        <v>22.976441999999999</v>
      </c>
      <c r="I2283" s="14">
        <f t="shared" si="70"/>
        <v>-2.0232333449519135E-2</v>
      </c>
      <c r="J2283" s="16" t="str">
        <f t="shared" si="71"/>
        <v>NO</v>
      </c>
      <c r="K2283" s="18"/>
      <c r="L2283" s="18"/>
      <c r="M2283" s="18"/>
    </row>
    <row r="2284" spans="1:13" x14ac:dyDescent="0.3">
      <c r="A2284" s="12">
        <v>39148</v>
      </c>
      <c r="B2284">
        <v>25.91</v>
      </c>
      <c r="C2284">
        <v>26.120000999999998</v>
      </c>
      <c r="D2284">
        <v>25.58</v>
      </c>
      <c r="E2284">
        <v>25.870000999999998</v>
      </c>
      <c r="F2284">
        <v>65487300</v>
      </c>
      <c r="G2284">
        <v>22.730423999999999</v>
      </c>
      <c r="I2284" s="14">
        <f t="shared" si="70"/>
        <v>-3.8647305834262458E-2</v>
      </c>
      <c r="J2284" s="16" t="str">
        <f t="shared" si="71"/>
        <v>NO</v>
      </c>
      <c r="K2284" s="18"/>
      <c r="L2284" s="18"/>
      <c r="M2284" s="18"/>
    </row>
    <row r="2285" spans="1:13" x14ac:dyDescent="0.3">
      <c r="A2285" s="12">
        <v>39147</v>
      </c>
      <c r="B2285">
        <v>25.790001</v>
      </c>
      <c r="C2285">
        <v>26.07</v>
      </c>
      <c r="D2285">
        <v>25.700001</v>
      </c>
      <c r="E2285">
        <v>25.959999</v>
      </c>
      <c r="F2285">
        <v>51801300</v>
      </c>
      <c r="G2285">
        <v>22.8095</v>
      </c>
      <c r="I2285" s="14">
        <f t="shared" si="70"/>
        <v>-4.1358973412112254E-2</v>
      </c>
      <c r="J2285" s="16" t="str">
        <f t="shared" si="71"/>
        <v>NO</v>
      </c>
      <c r="K2285" s="18"/>
      <c r="L2285" s="18"/>
      <c r="M2285" s="18"/>
    </row>
    <row r="2286" spans="1:13" x14ac:dyDescent="0.3">
      <c r="A2286" s="12">
        <v>39146</v>
      </c>
      <c r="B2286">
        <v>25.02</v>
      </c>
      <c r="C2286">
        <v>25.75</v>
      </c>
      <c r="D2286">
        <v>24.82</v>
      </c>
      <c r="E2286">
        <v>25.459999</v>
      </c>
      <c r="F2286">
        <v>60022300</v>
      </c>
      <c r="G2286">
        <v>22.370180000000001</v>
      </c>
      <c r="I2286" s="14">
        <f t="shared" si="70"/>
        <v>-5.8083682645812651E-2</v>
      </c>
      <c r="J2286" s="16" t="str">
        <f t="shared" si="71"/>
        <v>NO</v>
      </c>
      <c r="K2286" s="18"/>
      <c r="L2286" s="18"/>
      <c r="M2286" s="18"/>
    </row>
    <row r="2287" spans="1:13" x14ac:dyDescent="0.3">
      <c r="A2287" s="12">
        <v>39143</v>
      </c>
      <c r="B2287">
        <v>25.690000999999999</v>
      </c>
      <c r="C2287">
        <v>25.969999000000001</v>
      </c>
      <c r="D2287">
        <v>25.15</v>
      </c>
      <c r="E2287">
        <v>25.299999</v>
      </c>
      <c r="F2287">
        <v>68604200</v>
      </c>
      <c r="G2287">
        <v>22.229596999999998</v>
      </c>
      <c r="I2287" s="14">
        <f t="shared" si="70"/>
        <v>-1.9379845712397148E-2</v>
      </c>
      <c r="J2287" s="16" t="str">
        <f t="shared" si="71"/>
        <v>NO</v>
      </c>
      <c r="K2287" s="18"/>
      <c r="L2287" s="18"/>
      <c r="M2287" s="18"/>
    </row>
    <row r="2288" spans="1:13" x14ac:dyDescent="0.3">
      <c r="A2288" s="12">
        <v>39142</v>
      </c>
      <c r="B2288">
        <v>25.4</v>
      </c>
      <c r="C2288">
        <v>26.25</v>
      </c>
      <c r="D2288">
        <v>25.07</v>
      </c>
      <c r="E2288">
        <v>25.85</v>
      </c>
      <c r="F2288">
        <v>70349100</v>
      </c>
      <c r="G2288">
        <v>22.71285</v>
      </c>
      <c r="I2288" s="14">
        <f t="shared" si="70"/>
        <v>-3.688524590163933E-2</v>
      </c>
      <c r="J2288" s="16" t="str">
        <f t="shared" si="71"/>
        <v>NO</v>
      </c>
      <c r="K2288" s="18"/>
      <c r="L2288" s="18"/>
      <c r="M2288" s="18"/>
    </row>
    <row r="2289" spans="1:13" x14ac:dyDescent="0.3">
      <c r="A2289" s="12">
        <v>39141</v>
      </c>
      <c r="B2289">
        <v>25.799999</v>
      </c>
      <c r="C2289">
        <v>26.25</v>
      </c>
      <c r="D2289">
        <v>25.75</v>
      </c>
      <c r="E2289">
        <v>25.940000999999999</v>
      </c>
      <c r="F2289">
        <v>63725500</v>
      </c>
      <c r="G2289">
        <v>22.791927999999999</v>
      </c>
      <c r="I2289" s="14">
        <f t="shared" si="70"/>
        <v>-3.6046042363433672E-2</v>
      </c>
      <c r="J2289" s="16" t="str">
        <f t="shared" si="71"/>
        <v>NO</v>
      </c>
      <c r="K2289" s="18"/>
      <c r="L2289" s="18"/>
      <c r="M2289" s="18"/>
    </row>
    <row r="2290" spans="1:13" x14ac:dyDescent="0.3">
      <c r="A2290" s="12">
        <v>39140</v>
      </c>
      <c r="B2290">
        <v>26.75</v>
      </c>
      <c r="C2290">
        <v>26.950001</v>
      </c>
      <c r="D2290">
        <v>25.440000999999999</v>
      </c>
      <c r="E2290">
        <v>25.709999</v>
      </c>
      <c r="F2290">
        <v>78613400</v>
      </c>
      <c r="G2290">
        <v>22.589839999999999</v>
      </c>
      <c r="I2290" s="14">
        <f t="shared" si="70"/>
        <v>-4.0671643308643368E-2</v>
      </c>
      <c r="J2290" s="16" t="str">
        <f t="shared" si="71"/>
        <v>NO</v>
      </c>
      <c r="K2290" s="18"/>
      <c r="L2290" s="18"/>
      <c r="M2290" s="18"/>
    </row>
    <row r="2291" spans="1:13" x14ac:dyDescent="0.3">
      <c r="A2291" s="12">
        <v>39139</v>
      </c>
      <c r="B2291">
        <v>27.639999</v>
      </c>
      <c r="C2291">
        <v>27.700001</v>
      </c>
      <c r="D2291">
        <v>27.02</v>
      </c>
      <c r="E2291">
        <v>27.24</v>
      </c>
      <c r="F2291">
        <v>37742200</v>
      </c>
      <c r="G2291">
        <v>23.934159999999999</v>
      </c>
      <c r="I2291" s="14">
        <f t="shared" si="70"/>
        <v>4.7952414313816583E-3</v>
      </c>
      <c r="J2291" s="16" t="str">
        <f t="shared" si="71"/>
        <v>NO</v>
      </c>
      <c r="K2291" s="18"/>
      <c r="L2291" s="18"/>
      <c r="M2291" s="18"/>
    </row>
    <row r="2292" spans="1:13" x14ac:dyDescent="0.3">
      <c r="A2292" s="12">
        <v>39136</v>
      </c>
      <c r="B2292">
        <v>27.35</v>
      </c>
      <c r="C2292">
        <v>27.67</v>
      </c>
      <c r="D2292">
        <v>27.35</v>
      </c>
      <c r="E2292">
        <v>27.51</v>
      </c>
      <c r="F2292">
        <v>40647000</v>
      </c>
      <c r="G2292">
        <v>24.171392999999998</v>
      </c>
      <c r="I2292" s="14">
        <f t="shared" si="70"/>
        <v>2.1537318975120678E-2</v>
      </c>
      <c r="J2292" s="16" t="str">
        <f t="shared" si="71"/>
        <v>NO</v>
      </c>
      <c r="K2292" s="18"/>
      <c r="L2292" s="18"/>
      <c r="M2292" s="18"/>
    </row>
    <row r="2293" spans="1:13" x14ac:dyDescent="0.3">
      <c r="A2293" s="12">
        <v>39135</v>
      </c>
      <c r="B2293">
        <v>27.52</v>
      </c>
      <c r="C2293">
        <v>27.610001</v>
      </c>
      <c r="D2293">
        <v>27.219999000000001</v>
      </c>
      <c r="E2293">
        <v>27.4</v>
      </c>
      <c r="F2293">
        <v>40347700</v>
      </c>
      <c r="G2293">
        <v>24.074742000000001</v>
      </c>
      <c r="I2293" s="14">
        <f t="shared" si="70"/>
        <v>9.208103130755152E-3</v>
      </c>
      <c r="J2293" s="16" t="str">
        <f t="shared" si="71"/>
        <v>NO</v>
      </c>
      <c r="K2293" s="18"/>
      <c r="L2293" s="18"/>
      <c r="M2293" s="18"/>
    </row>
    <row r="2294" spans="1:13" x14ac:dyDescent="0.3">
      <c r="A2294" s="12">
        <v>39134</v>
      </c>
      <c r="B2294">
        <v>27.32</v>
      </c>
      <c r="C2294">
        <v>27.610001</v>
      </c>
      <c r="D2294">
        <v>27.299999</v>
      </c>
      <c r="E2294">
        <v>27.379999000000002</v>
      </c>
      <c r="F2294">
        <v>35555600</v>
      </c>
      <c r="G2294">
        <v>24.057168999999998</v>
      </c>
      <c r="I2294" s="14">
        <f t="shared" si="70"/>
        <v>2.9323270676691715E-2</v>
      </c>
      <c r="J2294" s="16" t="str">
        <f t="shared" si="71"/>
        <v>NO</v>
      </c>
      <c r="K2294" s="18"/>
      <c r="L2294" s="18"/>
      <c r="M2294" s="18"/>
    </row>
    <row r="2295" spans="1:13" x14ac:dyDescent="0.3">
      <c r="A2295" s="12">
        <v>39133</v>
      </c>
      <c r="B2295">
        <v>27.559999000000001</v>
      </c>
      <c r="C2295">
        <v>28</v>
      </c>
      <c r="D2295">
        <v>27.280000999999999</v>
      </c>
      <c r="E2295">
        <v>27.66</v>
      </c>
      <c r="F2295">
        <v>40816100</v>
      </c>
      <c r="G2295">
        <v>24.303189</v>
      </c>
      <c r="I2295" s="14">
        <f t="shared" si="70"/>
        <v>3.8288327263075406E-2</v>
      </c>
      <c r="J2295" s="16" t="str">
        <f t="shared" si="71"/>
        <v>NO</v>
      </c>
      <c r="K2295" s="18"/>
      <c r="L2295" s="18"/>
      <c r="M2295" s="18"/>
    </row>
    <row r="2296" spans="1:13" x14ac:dyDescent="0.3">
      <c r="A2296" s="12">
        <v>39129</v>
      </c>
      <c r="B2296">
        <v>27.48</v>
      </c>
      <c r="C2296">
        <v>27.549999</v>
      </c>
      <c r="D2296">
        <v>27.360001</v>
      </c>
      <c r="E2296">
        <v>27.52</v>
      </c>
      <c r="F2296">
        <v>34920100</v>
      </c>
      <c r="G2296">
        <v>24.18018</v>
      </c>
      <c r="I2296" s="14">
        <f t="shared" si="70"/>
        <v>3.1484257871064569E-2</v>
      </c>
      <c r="J2296" s="16" t="str">
        <f t="shared" si="71"/>
        <v>NO</v>
      </c>
      <c r="K2296" s="18"/>
      <c r="L2296" s="18"/>
      <c r="M2296" s="18"/>
    </row>
    <row r="2297" spans="1:13" x14ac:dyDescent="0.3">
      <c r="A2297" s="12">
        <v>39128</v>
      </c>
      <c r="B2297">
        <v>27.59</v>
      </c>
      <c r="C2297">
        <v>27.809999000000001</v>
      </c>
      <c r="D2297">
        <v>27.450001</v>
      </c>
      <c r="E2297">
        <v>27.559999000000001</v>
      </c>
      <c r="F2297">
        <v>36506000</v>
      </c>
      <c r="G2297">
        <v>24.215323999999999</v>
      </c>
      <c r="I2297" s="14">
        <f t="shared" si="70"/>
        <v>3.0665632011967148E-2</v>
      </c>
      <c r="J2297" s="16" t="str">
        <f t="shared" si="71"/>
        <v>NO</v>
      </c>
      <c r="K2297" s="18"/>
      <c r="L2297" s="18"/>
      <c r="M2297" s="18"/>
    </row>
    <row r="2298" spans="1:13" x14ac:dyDescent="0.3">
      <c r="A2298" s="12">
        <v>39127</v>
      </c>
      <c r="B2298">
        <v>27.26</v>
      </c>
      <c r="C2298">
        <v>27.65</v>
      </c>
      <c r="D2298">
        <v>27.15</v>
      </c>
      <c r="E2298">
        <v>27.459999</v>
      </c>
      <c r="F2298">
        <v>48659900</v>
      </c>
      <c r="G2298">
        <v>24.127459999999999</v>
      </c>
      <c r="I2298" s="14">
        <f t="shared" si="70"/>
        <v>2.8079372073357201E-2</v>
      </c>
      <c r="J2298" s="16" t="str">
        <f t="shared" si="71"/>
        <v>NO</v>
      </c>
      <c r="K2298" s="18"/>
      <c r="L2298" s="18"/>
      <c r="M2298" s="18"/>
    </row>
    <row r="2299" spans="1:13" x14ac:dyDescent="0.3">
      <c r="A2299" s="12">
        <v>39126</v>
      </c>
      <c r="B2299">
        <v>27.66</v>
      </c>
      <c r="C2299">
        <v>27.73</v>
      </c>
      <c r="D2299">
        <v>27.01</v>
      </c>
      <c r="E2299">
        <v>27.18</v>
      </c>
      <c r="F2299">
        <v>59367700</v>
      </c>
      <c r="G2299">
        <v>23.881442</v>
      </c>
      <c r="I2299" s="14">
        <f t="shared" si="70"/>
        <v>8.2868525896414358E-2</v>
      </c>
      <c r="J2299" s="16" t="str">
        <f t="shared" si="71"/>
        <v>NO</v>
      </c>
      <c r="K2299" s="18"/>
      <c r="L2299" s="18"/>
      <c r="M2299" s="18"/>
    </row>
    <row r="2300" spans="1:13" x14ac:dyDescent="0.3">
      <c r="A2300" s="12">
        <v>39125</v>
      </c>
      <c r="B2300">
        <v>27.620000999999998</v>
      </c>
      <c r="C2300">
        <v>27.75</v>
      </c>
      <c r="D2300">
        <v>27.42</v>
      </c>
      <c r="E2300">
        <v>27.540001</v>
      </c>
      <c r="F2300">
        <v>39247500</v>
      </c>
      <c r="G2300">
        <v>24.197752999999999</v>
      </c>
      <c r="I2300" s="14">
        <f t="shared" si="70"/>
        <v>0.10869569243156207</v>
      </c>
      <c r="J2300" s="16" t="str">
        <f t="shared" si="71"/>
        <v>NO</v>
      </c>
      <c r="K2300" s="18"/>
      <c r="L2300" s="18"/>
      <c r="M2300" s="18"/>
    </row>
    <row r="2301" spans="1:13" x14ac:dyDescent="0.3">
      <c r="A2301" s="12">
        <v>39122</v>
      </c>
      <c r="B2301">
        <v>28.059999000000001</v>
      </c>
      <c r="C2301">
        <v>28.15</v>
      </c>
      <c r="D2301">
        <v>27.48</v>
      </c>
      <c r="E2301">
        <v>27.709999</v>
      </c>
      <c r="F2301">
        <v>50559800</v>
      </c>
      <c r="G2301">
        <v>24.34712</v>
      </c>
      <c r="I2301" s="14">
        <f t="shared" si="70"/>
        <v>0.12277143435980542</v>
      </c>
      <c r="J2301" s="16" t="str">
        <f t="shared" si="71"/>
        <v>NO</v>
      </c>
      <c r="K2301" s="18"/>
      <c r="L2301" s="18"/>
      <c r="M2301" s="18"/>
    </row>
    <row r="2302" spans="1:13" x14ac:dyDescent="0.3">
      <c r="A2302" s="12">
        <v>39121</v>
      </c>
      <c r="B2302">
        <v>27.9</v>
      </c>
      <c r="C2302">
        <v>28.35</v>
      </c>
      <c r="D2302">
        <v>27.799999</v>
      </c>
      <c r="E2302">
        <v>28.139999</v>
      </c>
      <c r="F2302">
        <v>55285200</v>
      </c>
      <c r="G2302">
        <v>24.724936</v>
      </c>
      <c r="I2302" s="14">
        <f t="shared" si="70"/>
        <v>0.18384514093395032</v>
      </c>
      <c r="J2302" s="16" t="str">
        <f t="shared" si="71"/>
        <v>NO</v>
      </c>
      <c r="K2302" s="18"/>
      <c r="L2302" s="18"/>
      <c r="M2302" s="18"/>
    </row>
    <row r="2303" spans="1:13" x14ac:dyDescent="0.3">
      <c r="A2303" s="12">
        <v>39120</v>
      </c>
      <c r="B2303">
        <v>28.620000999999998</v>
      </c>
      <c r="C2303">
        <v>28.85</v>
      </c>
      <c r="D2303">
        <v>28.08</v>
      </c>
      <c r="E2303">
        <v>28.09</v>
      </c>
      <c r="F2303">
        <v>128470500</v>
      </c>
      <c r="G2303">
        <v>24.681004000000001</v>
      </c>
      <c r="I2303" s="14">
        <f t="shared" si="70"/>
        <v>0.16798341654816706</v>
      </c>
      <c r="J2303" s="16" t="str">
        <f t="shared" si="71"/>
        <v>NO</v>
      </c>
      <c r="K2303" s="18"/>
      <c r="L2303" s="18"/>
      <c r="M2303" s="18"/>
    </row>
    <row r="2304" spans="1:13" x14ac:dyDescent="0.3">
      <c r="A2304" s="12">
        <v>39119</v>
      </c>
      <c r="B2304">
        <v>27.75</v>
      </c>
      <c r="C2304">
        <v>27.780000999999999</v>
      </c>
      <c r="D2304">
        <v>27.120000999999998</v>
      </c>
      <c r="E2304">
        <v>27.280000999999999</v>
      </c>
      <c r="F2304">
        <v>105179400</v>
      </c>
      <c r="G2304">
        <v>23.969306</v>
      </c>
      <c r="I2304" s="14">
        <f t="shared" si="70"/>
        <v>0.13195024896265539</v>
      </c>
      <c r="J2304" s="16" t="str">
        <f t="shared" si="71"/>
        <v>NO</v>
      </c>
      <c r="K2304" s="18"/>
      <c r="L2304" s="18"/>
      <c r="M2304" s="18"/>
    </row>
    <row r="2305" spans="1:13" x14ac:dyDescent="0.3">
      <c r="A2305" s="12">
        <v>39118</v>
      </c>
      <c r="B2305">
        <v>27.42</v>
      </c>
      <c r="C2305">
        <v>27.67</v>
      </c>
      <c r="D2305">
        <v>27.23</v>
      </c>
      <c r="E2305">
        <v>27.51</v>
      </c>
      <c r="F2305">
        <v>61115800</v>
      </c>
      <c r="G2305">
        <v>24.171392999999998</v>
      </c>
      <c r="I2305" s="14">
        <f t="shared" si="70"/>
        <v>0.1400746431858535</v>
      </c>
      <c r="J2305" s="16" t="str">
        <f t="shared" si="71"/>
        <v>NO</v>
      </c>
      <c r="K2305" s="18"/>
      <c r="L2305" s="18"/>
      <c r="M2305" s="18"/>
    </row>
    <row r="2306" spans="1:13" x14ac:dyDescent="0.3">
      <c r="A2306" s="12">
        <v>39115</v>
      </c>
      <c r="B2306">
        <v>26.91</v>
      </c>
      <c r="C2306">
        <v>27.18</v>
      </c>
      <c r="D2306">
        <v>26.6</v>
      </c>
      <c r="E2306">
        <v>27.139999</v>
      </c>
      <c r="F2306">
        <v>59427500</v>
      </c>
      <c r="G2306">
        <v>23.846295000000001</v>
      </c>
      <c r="I2306" s="14">
        <f t="shared" ref="I2306:I2369" si="72">+(E2306/E2370)-1</f>
        <v>0.13556481171548129</v>
      </c>
      <c r="J2306" s="16" t="str">
        <f t="shared" ref="J2306:J2369" si="73">+IF(I2306&gt;=0.2,"YES","NO")</f>
        <v>NO</v>
      </c>
      <c r="K2306" s="18"/>
      <c r="L2306" s="18"/>
      <c r="M2306" s="18"/>
    </row>
    <row r="2307" spans="1:13" x14ac:dyDescent="0.3">
      <c r="A2307" s="12">
        <v>39114</v>
      </c>
      <c r="B2307">
        <v>26.67</v>
      </c>
      <c r="C2307">
        <v>26.99</v>
      </c>
      <c r="D2307">
        <v>26.360001</v>
      </c>
      <c r="E2307">
        <v>26.59</v>
      </c>
      <c r="F2307">
        <v>55597200</v>
      </c>
      <c r="G2307">
        <v>23.363043999999999</v>
      </c>
      <c r="I2307" s="14">
        <f t="shared" si="72"/>
        <v>0.12099498823756272</v>
      </c>
      <c r="J2307" s="16" t="str">
        <f t="shared" si="73"/>
        <v>NO</v>
      </c>
      <c r="K2307" s="18"/>
      <c r="L2307" s="18"/>
      <c r="M2307" s="18"/>
    </row>
    <row r="2308" spans="1:13" x14ac:dyDescent="0.3">
      <c r="A2308" s="12">
        <v>39113</v>
      </c>
      <c r="B2308">
        <v>26.190000999999999</v>
      </c>
      <c r="C2308">
        <v>26.809999000000001</v>
      </c>
      <c r="D2308">
        <v>26.049999</v>
      </c>
      <c r="E2308">
        <v>26.620000999999998</v>
      </c>
      <c r="F2308">
        <v>60517900</v>
      </c>
      <c r="G2308">
        <v>23.389403999999999</v>
      </c>
      <c r="I2308" s="14">
        <f t="shared" si="72"/>
        <v>0.10045472920815501</v>
      </c>
      <c r="J2308" s="16" t="str">
        <f t="shared" si="73"/>
        <v>NO</v>
      </c>
      <c r="K2308" s="18"/>
      <c r="L2308" s="18"/>
      <c r="M2308" s="18"/>
    </row>
    <row r="2309" spans="1:13" x14ac:dyDescent="0.3">
      <c r="A2309" s="12">
        <v>39112</v>
      </c>
      <c r="B2309">
        <v>26.290001</v>
      </c>
      <c r="C2309">
        <v>26.34</v>
      </c>
      <c r="D2309">
        <v>26.030000999999999</v>
      </c>
      <c r="E2309">
        <v>26.25</v>
      </c>
      <c r="F2309">
        <v>45030400</v>
      </c>
      <c r="G2309">
        <v>23.064305999999998</v>
      </c>
      <c r="I2309" s="14">
        <f t="shared" si="72"/>
        <v>8.0691598160082423E-2</v>
      </c>
      <c r="J2309" s="16" t="str">
        <f t="shared" si="73"/>
        <v>NO</v>
      </c>
      <c r="K2309" s="18"/>
      <c r="L2309" s="18"/>
      <c r="M2309" s="18"/>
    </row>
    <row r="2310" spans="1:13" x14ac:dyDescent="0.3">
      <c r="A2310" s="12">
        <v>39111</v>
      </c>
      <c r="B2310">
        <v>26.290001</v>
      </c>
      <c r="C2310">
        <v>26.469999000000001</v>
      </c>
      <c r="D2310">
        <v>26</v>
      </c>
      <c r="E2310">
        <v>26.209999</v>
      </c>
      <c r="F2310">
        <v>51536100</v>
      </c>
      <c r="G2310">
        <v>23.029160000000001</v>
      </c>
      <c r="I2310" s="14">
        <f t="shared" si="72"/>
        <v>7.6828225143796169E-2</v>
      </c>
      <c r="J2310" s="16" t="str">
        <f t="shared" si="73"/>
        <v>NO</v>
      </c>
      <c r="K2310" s="18"/>
      <c r="L2310" s="18"/>
      <c r="M2310" s="18"/>
    </row>
    <row r="2311" spans="1:13" x14ac:dyDescent="0.3">
      <c r="A2311" s="12">
        <v>39108</v>
      </c>
      <c r="B2311">
        <v>26.16</v>
      </c>
      <c r="C2311">
        <v>26.540001</v>
      </c>
      <c r="D2311">
        <v>25.76</v>
      </c>
      <c r="E2311">
        <v>26.35</v>
      </c>
      <c r="F2311">
        <v>64449600</v>
      </c>
      <c r="G2311">
        <v>23.152170999999999</v>
      </c>
      <c r="I2311" s="14">
        <f t="shared" si="72"/>
        <v>7.8591895210806451E-2</v>
      </c>
      <c r="J2311" s="16" t="str">
        <f t="shared" si="73"/>
        <v>NO</v>
      </c>
      <c r="K2311" s="18"/>
      <c r="L2311" s="18"/>
      <c r="M2311" s="18"/>
    </row>
    <row r="2312" spans="1:13" x14ac:dyDescent="0.3">
      <c r="A2312" s="12">
        <v>39107</v>
      </c>
      <c r="B2312">
        <v>26.93</v>
      </c>
      <c r="C2312">
        <v>26.950001</v>
      </c>
      <c r="D2312">
        <v>26.16</v>
      </c>
      <c r="E2312">
        <v>26.219999000000001</v>
      </c>
      <c r="F2312">
        <v>55317400</v>
      </c>
      <c r="G2312">
        <v>23.037946000000002</v>
      </c>
      <c r="I2312" s="14">
        <f t="shared" si="72"/>
        <v>6.8024442689386788E-2</v>
      </c>
      <c r="J2312" s="16" t="str">
        <f t="shared" si="73"/>
        <v>NO</v>
      </c>
      <c r="K2312" s="18"/>
      <c r="L2312" s="18"/>
      <c r="M2312" s="18"/>
    </row>
    <row r="2313" spans="1:13" x14ac:dyDescent="0.3">
      <c r="A2313" s="12">
        <v>39106</v>
      </c>
      <c r="B2313">
        <v>26.23</v>
      </c>
      <c r="C2313">
        <v>26.950001</v>
      </c>
      <c r="D2313">
        <v>26.190000999999999</v>
      </c>
      <c r="E2313">
        <v>26.889999</v>
      </c>
      <c r="F2313">
        <v>63817000</v>
      </c>
      <c r="G2313">
        <v>23.626635</v>
      </c>
      <c r="I2313" s="14">
        <f t="shared" si="72"/>
        <v>0.11299664735099335</v>
      </c>
      <c r="J2313" s="16" t="str">
        <f t="shared" si="73"/>
        <v>NO</v>
      </c>
      <c r="K2313" s="18"/>
      <c r="L2313" s="18"/>
      <c r="M2313" s="18"/>
    </row>
    <row r="2314" spans="1:13" x14ac:dyDescent="0.3">
      <c r="A2314" s="12">
        <v>39105</v>
      </c>
      <c r="B2314">
        <v>26.370000999999998</v>
      </c>
      <c r="C2314">
        <v>26.719999000000001</v>
      </c>
      <c r="D2314">
        <v>26.030000999999999</v>
      </c>
      <c r="E2314">
        <v>26.040001</v>
      </c>
      <c r="F2314">
        <v>67695900</v>
      </c>
      <c r="G2314">
        <v>22.879792999999999</v>
      </c>
      <c r="I2314" s="14">
        <f t="shared" si="72"/>
        <v>7.6923118279569991E-2</v>
      </c>
      <c r="J2314" s="16" t="str">
        <f t="shared" si="73"/>
        <v>NO</v>
      </c>
      <c r="K2314" s="18"/>
      <c r="L2314" s="18"/>
      <c r="M2314" s="18"/>
    </row>
    <row r="2315" spans="1:13" x14ac:dyDescent="0.3">
      <c r="A2315" s="12">
        <v>39104</v>
      </c>
      <c r="B2315">
        <v>26.75</v>
      </c>
      <c r="C2315">
        <v>26.799999</v>
      </c>
      <c r="D2315">
        <v>26.15</v>
      </c>
      <c r="E2315">
        <v>26.530000999999999</v>
      </c>
      <c r="F2315">
        <v>69421400</v>
      </c>
      <c r="G2315">
        <v>23.310326</v>
      </c>
      <c r="I2315" s="14">
        <f t="shared" si="72"/>
        <v>8.3741870915032601E-2</v>
      </c>
      <c r="J2315" s="16" t="str">
        <f t="shared" si="73"/>
        <v>NO</v>
      </c>
      <c r="K2315" s="18"/>
      <c r="L2315" s="18"/>
      <c r="M2315" s="18"/>
    </row>
    <row r="2316" spans="1:13" x14ac:dyDescent="0.3">
      <c r="A2316" s="12">
        <v>39101</v>
      </c>
      <c r="B2316">
        <v>26.450001</v>
      </c>
      <c r="C2316">
        <v>26.85</v>
      </c>
      <c r="D2316">
        <v>26.42</v>
      </c>
      <c r="E2316">
        <v>26.700001</v>
      </c>
      <c r="F2316">
        <v>62266800</v>
      </c>
      <c r="G2316">
        <v>23.459695</v>
      </c>
      <c r="I2316" s="14">
        <f t="shared" si="72"/>
        <v>8.58072793818625E-2</v>
      </c>
      <c r="J2316" s="16" t="str">
        <f t="shared" si="73"/>
        <v>NO</v>
      </c>
      <c r="K2316" s="18"/>
      <c r="L2316" s="18"/>
      <c r="M2316" s="18"/>
    </row>
    <row r="2317" spans="1:13" x14ac:dyDescent="0.3">
      <c r="A2317" s="12">
        <v>39100</v>
      </c>
      <c r="B2317">
        <v>27.129999000000002</v>
      </c>
      <c r="C2317">
        <v>27.15</v>
      </c>
      <c r="D2317">
        <v>26.27</v>
      </c>
      <c r="E2317">
        <v>26.450001</v>
      </c>
      <c r="F2317">
        <v>80498300</v>
      </c>
      <c r="G2317">
        <v>23.240034999999999</v>
      </c>
      <c r="I2317" s="14">
        <f t="shared" si="72"/>
        <v>7.8271501089624884E-2</v>
      </c>
      <c r="J2317" s="16" t="str">
        <f t="shared" si="73"/>
        <v>NO</v>
      </c>
      <c r="K2317" s="18"/>
      <c r="L2317" s="18"/>
      <c r="M2317" s="18"/>
    </row>
    <row r="2318" spans="1:13" x14ac:dyDescent="0.3">
      <c r="A2318" s="12">
        <v>39099</v>
      </c>
      <c r="B2318">
        <v>27.860001</v>
      </c>
      <c r="C2318">
        <v>28</v>
      </c>
      <c r="D2318">
        <v>26.889999</v>
      </c>
      <c r="E2318">
        <v>26.98</v>
      </c>
      <c r="F2318">
        <v>108858000</v>
      </c>
      <c r="G2318">
        <v>23.705712999999999</v>
      </c>
      <c r="I2318" s="14">
        <f t="shared" si="72"/>
        <v>0.10347643748562629</v>
      </c>
      <c r="J2318" s="16" t="str">
        <f t="shared" si="73"/>
        <v>NO</v>
      </c>
      <c r="K2318" s="18"/>
      <c r="L2318" s="18"/>
      <c r="M2318" s="18"/>
    </row>
    <row r="2319" spans="1:13" x14ac:dyDescent="0.3">
      <c r="A2319" s="12">
        <v>39098</v>
      </c>
      <c r="B2319">
        <v>28.59</v>
      </c>
      <c r="C2319">
        <v>28.59</v>
      </c>
      <c r="D2319">
        <v>28</v>
      </c>
      <c r="E2319">
        <v>28.040001</v>
      </c>
      <c r="F2319">
        <v>75551500</v>
      </c>
      <c r="G2319">
        <v>24.637073000000001</v>
      </c>
      <c r="I2319" s="14">
        <f t="shared" si="72"/>
        <v>0.14918036885245911</v>
      </c>
      <c r="J2319" s="16" t="str">
        <f t="shared" si="73"/>
        <v>NO</v>
      </c>
      <c r="K2319" s="18"/>
      <c r="L2319" s="18"/>
      <c r="M2319" s="18"/>
    </row>
    <row r="2320" spans="1:13" x14ac:dyDescent="0.3">
      <c r="A2320" s="12">
        <v>39094</v>
      </c>
      <c r="B2320">
        <v>28.540001</v>
      </c>
      <c r="C2320">
        <v>28.969999000000001</v>
      </c>
      <c r="D2320">
        <v>28.450001</v>
      </c>
      <c r="E2320">
        <v>28.92</v>
      </c>
      <c r="F2320">
        <v>54588000</v>
      </c>
      <c r="G2320">
        <v>25.410276</v>
      </c>
      <c r="I2320" s="14">
        <f t="shared" si="72"/>
        <v>0.18865598027127017</v>
      </c>
      <c r="J2320" s="16" t="str">
        <f t="shared" si="73"/>
        <v>NO</v>
      </c>
      <c r="K2320" s="18"/>
      <c r="L2320" s="18"/>
      <c r="M2320" s="18"/>
    </row>
    <row r="2321" spans="1:13" x14ac:dyDescent="0.3">
      <c r="A2321" s="12">
        <v>39093</v>
      </c>
      <c r="B2321">
        <v>28.77</v>
      </c>
      <c r="C2321">
        <v>28.99</v>
      </c>
      <c r="D2321">
        <v>28.610001</v>
      </c>
      <c r="E2321">
        <v>28.690000999999999</v>
      </c>
      <c r="F2321">
        <v>54602200</v>
      </c>
      <c r="G2321">
        <v>25.208189000000001</v>
      </c>
      <c r="I2321" s="14">
        <f t="shared" si="72"/>
        <v>0.18017285809020378</v>
      </c>
      <c r="J2321" s="16" t="str">
        <f t="shared" si="73"/>
        <v>NO</v>
      </c>
      <c r="K2321" s="18"/>
      <c r="L2321" s="18"/>
      <c r="M2321" s="18"/>
    </row>
    <row r="2322" spans="1:13" x14ac:dyDescent="0.3">
      <c r="A2322" s="12">
        <v>39092</v>
      </c>
      <c r="B2322">
        <v>28.27</v>
      </c>
      <c r="C2322">
        <v>28.73</v>
      </c>
      <c r="D2322">
        <v>28.209999</v>
      </c>
      <c r="E2322">
        <v>28.68</v>
      </c>
      <c r="F2322">
        <v>50632400</v>
      </c>
      <c r="G2322">
        <v>25.199401999999999</v>
      </c>
      <c r="I2322" s="14">
        <f t="shared" si="72"/>
        <v>0.19053549190535501</v>
      </c>
      <c r="J2322" s="16" t="str">
        <f t="shared" si="73"/>
        <v>NO</v>
      </c>
      <c r="K2322" s="18"/>
      <c r="L2322" s="18"/>
      <c r="M2322" s="18"/>
    </row>
    <row r="2323" spans="1:13" x14ac:dyDescent="0.3">
      <c r="A2323" s="12">
        <v>39091</v>
      </c>
      <c r="B2323">
        <v>28.719999000000001</v>
      </c>
      <c r="C2323">
        <v>28.75</v>
      </c>
      <c r="D2323">
        <v>28.309999000000001</v>
      </c>
      <c r="E2323">
        <v>28.469999000000001</v>
      </c>
      <c r="F2323">
        <v>50488300</v>
      </c>
      <c r="G2323">
        <v>25.014887000000002</v>
      </c>
      <c r="I2323" s="14">
        <f t="shared" si="72"/>
        <v>0.19121334728033479</v>
      </c>
      <c r="J2323" s="16" t="str">
        <f t="shared" si="73"/>
        <v>NO</v>
      </c>
      <c r="K2323" s="18"/>
      <c r="L2323" s="18"/>
      <c r="M2323" s="18"/>
    </row>
    <row r="2324" spans="1:13" x14ac:dyDescent="0.3">
      <c r="A2324" s="12">
        <v>39090</v>
      </c>
      <c r="B2324">
        <v>28.540001</v>
      </c>
      <c r="C2324">
        <v>28.74</v>
      </c>
      <c r="D2324">
        <v>28.32</v>
      </c>
      <c r="E2324">
        <v>28.629999000000002</v>
      </c>
      <c r="F2324">
        <v>47936500</v>
      </c>
      <c r="G2324">
        <v>25.155469</v>
      </c>
      <c r="I2324" s="14">
        <f t="shared" si="72"/>
        <v>0.19640614291684089</v>
      </c>
      <c r="J2324" s="16" t="str">
        <f t="shared" si="73"/>
        <v>NO</v>
      </c>
      <c r="K2324" s="18"/>
      <c r="L2324" s="18"/>
      <c r="M2324" s="18"/>
    </row>
    <row r="2325" spans="1:13" x14ac:dyDescent="0.3">
      <c r="A2325" s="12">
        <v>39087</v>
      </c>
      <c r="B2325">
        <v>28.440000999999999</v>
      </c>
      <c r="C2325">
        <v>28.57</v>
      </c>
      <c r="D2325">
        <v>28.049999</v>
      </c>
      <c r="E2325">
        <v>28.469999000000001</v>
      </c>
      <c r="F2325">
        <v>62647800</v>
      </c>
      <c r="G2325">
        <v>25.014887000000002</v>
      </c>
      <c r="I2325" s="14">
        <f t="shared" si="72"/>
        <v>0.21614690303289197</v>
      </c>
      <c r="J2325" s="16" t="str">
        <f t="shared" si="73"/>
        <v>YES</v>
      </c>
      <c r="K2325" s="18"/>
      <c r="L2325" s="18"/>
      <c r="M2325" s="18"/>
    </row>
    <row r="2326" spans="1:13" x14ac:dyDescent="0.3">
      <c r="A2326" s="12">
        <v>39086</v>
      </c>
      <c r="B2326">
        <v>27.68</v>
      </c>
      <c r="C2326">
        <v>28.49</v>
      </c>
      <c r="D2326">
        <v>27.540001</v>
      </c>
      <c r="E2326">
        <v>28.459999</v>
      </c>
      <c r="F2326">
        <v>73012100</v>
      </c>
      <c r="G2326">
        <v>25.0061</v>
      </c>
      <c r="I2326" s="14">
        <f t="shared" si="72"/>
        <v>0.23846818973020012</v>
      </c>
      <c r="J2326" s="16" t="str">
        <f t="shared" si="73"/>
        <v>YES</v>
      </c>
      <c r="K2326" s="18"/>
      <c r="L2326" s="18"/>
      <c r="M2326" s="18"/>
    </row>
    <row r="2327" spans="1:13" x14ac:dyDescent="0.3">
      <c r="A2327" s="12">
        <v>39085</v>
      </c>
      <c r="B2327">
        <v>27.459999</v>
      </c>
      <c r="C2327">
        <v>27.98</v>
      </c>
      <c r="D2327">
        <v>27.33</v>
      </c>
      <c r="E2327">
        <v>27.73</v>
      </c>
      <c r="F2327">
        <v>64226000</v>
      </c>
      <c r="G2327">
        <v>24.364692999999999</v>
      </c>
      <c r="I2327" s="14">
        <f t="shared" si="72"/>
        <v>0.20670147954743245</v>
      </c>
      <c r="J2327" s="16" t="str">
        <f t="shared" si="73"/>
        <v>YES</v>
      </c>
      <c r="K2327" s="18"/>
      <c r="L2327" s="18"/>
      <c r="M2327" s="18"/>
    </row>
    <row r="2328" spans="1:13" x14ac:dyDescent="0.3">
      <c r="A2328" s="12">
        <v>39080</v>
      </c>
      <c r="B2328">
        <v>27.33</v>
      </c>
      <c r="C2328">
        <v>27.629999000000002</v>
      </c>
      <c r="D2328">
        <v>27.290001</v>
      </c>
      <c r="E2328">
        <v>27.33</v>
      </c>
      <c r="F2328">
        <v>27125900</v>
      </c>
      <c r="G2328">
        <v>24.013238000000001</v>
      </c>
      <c r="I2328" s="14">
        <f t="shared" si="72"/>
        <v>0.16396933560477001</v>
      </c>
      <c r="J2328" s="16" t="str">
        <f t="shared" si="73"/>
        <v>NO</v>
      </c>
      <c r="K2328" s="18"/>
      <c r="L2328" s="18"/>
      <c r="M2328" s="18"/>
    </row>
    <row r="2329" spans="1:13" x14ac:dyDescent="0.3">
      <c r="A2329" s="12">
        <v>39079</v>
      </c>
      <c r="B2329">
        <v>27.290001</v>
      </c>
      <c r="C2329">
        <v>27.58</v>
      </c>
      <c r="D2329">
        <v>27.25</v>
      </c>
      <c r="E2329">
        <v>27.42</v>
      </c>
      <c r="F2329">
        <v>34817800</v>
      </c>
      <c r="G2329">
        <v>24.092314999999999</v>
      </c>
      <c r="I2329" s="14">
        <f t="shared" si="72"/>
        <v>0.17430406852248392</v>
      </c>
      <c r="J2329" s="16" t="str">
        <f t="shared" si="73"/>
        <v>NO</v>
      </c>
      <c r="K2329" s="18"/>
      <c r="L2329" s="18"/>
      <c r="M2329" s="18"/>
    </row>
    <row r="2330" spans="1:13" x14ac:dyDescent="0.3">
      <c r="A2330" s="12">
        <v>39078</v>
      </c>
      <c r="B2330">
        <v>27.299999</v>
      </c>
      <c r="C2330">
        <v>27.5</v>
      </c>
      <c r="D2330">
        <v>26.83</v>
      </c>
      <c r="E2330">
        <v>27.299999</v>
      </c>
      <c r="F2330">
        <v>25675600</v>
      </c>
      <c r="G2330">
        <v>23.986878000000001</v>
      </c>
      <c r="I2330" s="14">
        <f t="shared" si="72"/>
        <v>0.16170208510638306</v>
      </c>
      <c r="J2330" s="16" t="str">
        <f t="shared" si="73"/>
        <v>NO</v>
      </c>
      <c r="K2330" s="18"/>
      <c r="L2330" s="18"/>
      <c r="M2330" s="18"/>
    </row>
    <row r="2331" spans="1:13" x14ac:dyDescent="0.3">
      <c r="A2331" s="12">
        <v>39077</v>
      </c>
      <c r="B2331">
        <v>27.040001</v>
      </c>
      <c r="C2331">
        <v>27.33</v>
      </c>
      <c r="D2331">
        <v>26.85</v>
      </c>
      <c r="E2331">
        <v>27.190000999999999</v>
      </c>
      <c r="F2331">
        <v>18185700</v>
      </c>
      <c r="G2331">
        <v>23.890228</v>
      </c>
      <c r="I2331" s="14">
        <f t="shared" si="72"/>
        <v>0.17046926388290995</v>
      </c>
      <c r="J2331" s="16" t="str">
        <f t="shared" si="73"/>
        <v>NO</v>
      </c>
      <c r="K2331" s="18"/>
      <c r="L2331" s="18"/>
      <c r="M2331" s="18"/>
    </row>
    <row r="2332" spans="1:13" x14ac:dyDescent="0.3">
      <c r="A2332" s="12">
        <v>39073</v>
      </c>
      <c r="B2332">
        <v>27.34</v>
      </c>
      <c r="C2332">
        <v>27.42</v>
      </c>
      <c r="D2332">
        <v>26.93</v>
      </c>
      <c r="E2332">
        <v>26.93</v>
      </c>
      <c r="F2332">
        <v>27400500</v>
      </c>
      <c r="G2332">
        <v>23.661781999999999</v>
      </c>
      <c r="I2332" s="14">
        <f t="shared" si="72"/>
        <v>0.17701054095325786</v>
      </c>
      <c r="J2332" s="16" t="str">
        <f t="shared" si="73"/>
        <v>NO</v>
      </c>
      <c r="K2332" s="18"/>
      <c r="L2332" s="18"/>
      <c r="M2332" s="18"/>
    </row>
    <row r="2333" spans="1:13" x14ac:dyDescent="0.3">
      <c r="A2333" s="12">
        <v>39072</v>
      </c>
      <c r="B2333">
        <v>27.5</v>
      </c>
      <c r="C2333">
        <v>27.6</v>
      </c>
      <c r="D2333">
        <v>27.219999000000001</v>
      </c>
      <c r="E2333">
        <v>27.290001</v>
      </c>
      <c r="F2333">
        <v>32398900</v>
      </c>
      <c r="G2333">
        <v>23.978093000000001</v>
      </c>
      <c r="I2333" s="14">
        <f t="shared" si="72"/>
        <v>0.18600612777053449</v>
      </c>
      <c r="J2333" s="16" t="str">
        <f t="shared" si="73"/>
        <v>NO</v>
      </c>
      <c r="K2333" s="18"/>
      <c r="L2333" s="18"/>
      <c r="M2333" s="18"/>
    </row>
    <row r="2334" spans="1:13" x14ac:dyDescent="0.3">
      <c r="A2334" s="12">
        <v>39071</v>
      </c>
      <c r="B2334">
        <v>27.68</v>
      </c>
      <c r="C2334">
        <v>27.700001</v>
      </c>
      <c r="D2334">
        <v>27.379999000000002</v>
      </c>
      <c r="E2334">
        <v>27.389999</v>
      </c>
      <c r="F2334">
        <v>31825400</v>
      </c>
      <c r="G2334">
        <v>24.065954999999999</v>
      </c>
      <c r="I2334" s="14">
        <f t="shared" si="72"/>
        <v>0.17705195530726248</v>
      </c>
      <c r="J2334" s="16" t="str">
        <f t="shared" si="73"/>
        <v>NO</v>
      </c>
      <c r="K2334" s="18"/>
      <c r="L2334" s="18"/>
      <c r="M2334" s="18"/>
    </row>
    <row r="2335" spans="1:13" x14ac:dyDescent="0.3">
      <c r="A2335" s="12">
        <v>39070</v>
      </c>
      <c r="B2335">
        <v>27.469999000000001</v>
      </c>
      <c r="C2335">
        <v>27.76</v>
      </c>
      <c r="D2335">
        <v>27.299999</v>
      </c>
      <c r="E2335">
        <v>27.629999000000002</v>
      </c>
      <c r="F2335">
        <v>38603100</v>
      </c>
      <c r="G2335">
        <v>24.276828999999999</v>
      </c>
      <c r="I2335" s="14">
        <f t="shared" si="72"/>
        <v>0.21397183655536023</v>
      </c>
      <c r="J2335" s="16" t="str">
        <f t="shared" si="73"/>
        <v>YES</v>
      </c>
      <c r="K2335" s="18"/>
      <c r="L2335" s="18"/>
      <c r="M2335" s="18"/>
    </row>
    <row r="2336" spans="1:13" x14ac:dyDescent="0.3">
      <c r="A2336" s="12">
        <v>39069</v>
      </c>
      <c r="B2336">
        <v>27.6</v>
      </c>
      <c r="C2336">
        <v>27.959999</v>
      </c>
      <c r="D2336">
        <v>27.43</v>
      </c>
      <c r="E2336">
        <v>27.610001</v>
      </c>
      <c r="F2336">
        <v>46255800</v>
      </c>
      <c r="G2336">
        <v>24.259257000000002</v>
      </c>
      <c r="I2336" s="14">
        <f t="shared" si="72"/>
        <v>0.2088441768826621</v>
      </c>
      <c r="J2336" s="16" t="str">
        <f t="shared" si="73"/>
        <v>YES</v>
      </c>
      <c r="K2336" s="18"/>
      <c r="L2336" s="18"/>
      <c r="M2336" s="18"/>
    </row>
    <row r="2337" spans="1:13" x14ac:dyDescent="0.3">
      <c r="A2337" s="12">
        <v>39066</v>
      </c>
      <c r="B2337">
        <v>27.43</v>
      </c>
      <c r="C2337">
        <v>27.77</v>
      </c>
      <c r="D2337">
        <v>27.33</v>
      </c>
      <c r="E2337">
        <v>27.559999000000001</v>
      </c>
      <c r="F2337">
        <v>66987100</v>
      </c>
      <c r="G2337">
        <v>24.215323999999999</v>
      </c>
      <c r="I2337" s="14">
        <f t="shared" si="72"/>
        <v>0.21302817839032473</v>
      </c>
      <c r="J2337" s="16" t="str">
        <f t="shared" si="73"/>
        <v>YES</v>
      </c>
      <c r="K2337" s="18"/>
      <c r="L2337" s="18"/>
      <c r="M2337" s="18"/>
    </row>
    <row r="2338" spans="1:13" x14ac:dyDescent="0.3">
      <c r="A2338" s="12">
        <v>39065</v>
      </c>
      <c r="B2338">
        <v>27.219999000000001</v>
      </c>
      <c r="C2338">
        <v>27.440000999999999</v>
      </c>
      <c r="D2338">
        <v>27.18</v>
      </c>
      <c r="E2338">
        <v>27.309999000000001</v>
      </c>
      <c r="F2338">
        <v>39441600</v>
      </c>
      <c r="G2338">
        <v>23.995664000000001</v>
      </c>
      <c r="I2338" s="14">
        <f t="shared" si="72"/>
        <v>0.2030836033883876</v>
      </c>
      <c r="J2338" s="16" t="str">
        <f t="shared" si="73"/>
        <v>YES</v>
      </c>
      <c r="K2338" s="18"/>
      <c r="L2338" s="18"/>
      <c r="M2338" s="18"/>
    </row>
    <row r="2339" spans="1:13" x14ac:dyDescent="0.3">
      <c r="A2339" s="12">
        <v>39064</v>
      </c>
      <c r="B2339">
        <v>27.34</v>
      </c>
      <c r="C2339">
        <v>27.35</v>
      </c>
      <c r="D2339">
        <v>26.93</v>
      </c>
      <c r="E2339">
        <v>27.25</v>
      </c>
      <c r="F2339">
        <v>43170100</v>
      </c>
      <c r="G2339">
        <v>23.942945999999999</v>
      </c>
      <c r="I2339" s="14">
        <f t="shared" si="72"/>
        <v>0.20309050772626946</v>
      </c>
      <c r="J2339" s="16" t="str">
        <f t="shared" si="73"/>
        <v>YES</v>
      </c>
      <c r="K2339" s="18"/>
      <c r="L2339" s="18"/>
      <c r="M2339" s="18"/>
    </row>
    <row r="2340" spans="1:13" x14ac:dyDescent="0.3">
      <c r="A2340" s="12">
        <v>39063</v>
      </c>
      <c r="B2340">
        <v>27.120000999999998</v>
      </c>
      <c r="C2340">
        <v>27.4</v>
      </c>
      <c r="D2340">
        <v>26.76</v>
      </c>
      <c r="E2340">
        <v>27.08</v>
      </c>
      <c r="F2340">
        <v>43065500</v>
      </c>
      <c r="G2340">
        <v>23.793576999999999</v>
      </c>
      <c r="I2340" s="14">
        <f t="shared" si="72"/>
        <v>0.19558498896247234</v>
      </c>
      <c r="J2340" s="16" t="str">
        <f t="shared" si="73"/>
        <v>NO</v>
      </c>
      <c r="K2340" s="18"/>
      <c r="L2340" s="18"/>
      <c r="M2340" s="18"/>
    </row>
    <row r="2341" spans="1:13" x14ac:dyDescent="0.3">
      <c r="A2341" s="12">
        <v>39062</v>
      </c>
      <c r="B2341">
        <v>26.9</v>
      </c>
      <c r="C2341">
        <v>27.48</v>
      </c>
      <c r="D2341">
        <v>26.85</v>
      </c>
      <c r="E2341">
        <v>27.110001</v>
      </c>
      <c r="F2341">
        <v>43035200</v>
      </c>
      <c r="G2341">
        <v>23.819936999999999</v>
      </c>
      <c r="I2341" s="14">
        <f t="shared" si="72"/>
        <v>0.23451740594341564</v>
      </c>
      <c r="J2341" s="16" t="str">
        <f t="shared" si="73"/>
        <v>YES</v>
      </c>
      <c r="K2341" s="18"/>
      <c r="L2341" s="18"/>
      <c r="M2341" s="18"/>
    </row>
    <row r="2342" spans="1:13" x14ac:dyDescent="0.3">
      <c r="A2342" s="12">
        <v>39059</v>
      </c>
      <c r="B2342">
        <v>26.879999000000002</v>
      </c>
      <c r="C2342">
        <v>27.15</v>
      </c>
      <c r="D2342">
        <v>26.75</v>
      </c>
      <c r="E2342">
        <v>26.98</v>
      </c>
      <c r="F2342">
        <v>29495600</v>
      </c>
      <c r="G2342">
        <v>23.705712999999999</v>
      </c>
      <c r="I2342" s="14">
        <f t="shared" si="72"/>
        <v>0.24045977011494246</v>
      </c>
      <c r="J2342" s="16" t="str">
        <f t="shared" si="73"/>
        <v>YES</v>
      </c>
      <c r="K2342" s="18"/>
      <c r="L2342" s="18"/>
      <c r="M2342" s="18"/>
    </row>
    <row r="2343" spans="1:13" x14ac:dyDescent="0.3">
      <c r="A2343" s="12">
        <v>39058</v>
      </c>
      <c r="B2343">
        <v>27.200001</v>
      </c>
      <c r="C2343">
        <v>27.299999</v>
      </c>
      <c r="D2343">
        <v>26.879999000000002</v>
      </c>
      <c r="E2343">
        <v>26.879999000000002</v>
      </c>
      <c r="F2343">
        <v>31417900</v>
      </c>
      <c r="G2343">
        <v>23.617849</v>
      </c>
      <c r="I2343" s="14">
        <f t="shared" si="72"/>
        <v>0.24791075914991834</v>
      </c>
      <c r="J2343" s="16" t="str">
        <f t="shared" si="73"/>
        <v>YES</v>
      </c>
      <c r="K2343" s="18"/>
      <c r="L2343" s="18"/>
      <c r="M2343" s="18"/>
    </row>
    <row r="2344" spans="1:13" x14ac:dyDescent="0.3">
      <c r="A2344" s="12">
        <v>39057</v>
      </c>
      <c r="B2344">
        <v>27.120000999999998</v>
      </c>
      <c r="C2344">
        <v>27.27</v>
      </c>
      <c r="D2344">
        <v>26.950001</v>
      </c>
      <c r="E2344">
        <v>27.09</v>
      </c>
      <c r="F2344">
        <v>34092600</v>
      </c>
      <c r="G2344">
        <v>23.802364000000001</v>
      </c>
      <c r="I2344" s="14">
        <f t="shared" si="72"/>
        <v>0.24896259801924403</v>
      </c>
      <c r="J2344" s="16" t="str">
        <f t="shared" si="73"/>
        <v>YES</v>
      </c>
      <c r="K2344" s="18"/>
      <c r="L2344" s="18"/>
      <c r="M2344" s="18"/>
    </row>
    <row r="2345" spans="1:13" x14ac:dyDescent="0.3">
      <c r="A2345" s="12">
        <v>39056</v>
      </c>
      <c r="B2345">
        <v>27.4</v>
      </c>
      <c r="C2345">
        <v>27.440000999999999</v>
      </c>
      <c r="D2345">
        <v>27</v>
      </c>
      <c r="E2345">
        <v>27.040001</v>
      </c>
      <c r="F2345">
        <v>43080300</v>
      </c>
      <c r="G2345">
        <v>23.758433</v>
      </c>
      <c r="I2345" s="14">
        <f t="shared" si="72"/>
        <v>0.22408334087822546</v>
      </c>
      <c r="J2345" s="16" t="str">
        <f t="shared" si="73"/>
        <v>YES</v>
      </c>
      <c r="K2345" s="18"/>
      <c r="L2345" s="18"/>
      <c r="M2345" s="18"/>
    </row>
    <row r="2346" spans="1:13" x14ac:dyDescent="0.3">
      <c r="A2346" s="12">
        <v>39055</v>
      </c>
      <c r="B2346">
        <v>26.940000999999999</v>
      </c>
      <c r="C2346">
        <v>27.57</v>
      </c>
      <c r="D2346">
        <v>26.860001</v>
      </c>
      <c r="E2346">
        <v>27.25</v>
      </c>
      <c r="F2346">
        <v>68450100</v>
      </c>
      <c r="G2346">
        <v>23.942945999999999</v>
      </c>
      <c r="I2346" s="14">
        <f t="shared" si="72"/>
        <v>0.22361921867983847</v>
      </c>
      <c r="J2346" s="16" t="str">
        <f t="shared" si="73"/>
        <v>YES</v>
      </c>
      <c r="K2346" s="18"/>
      <c r="L2346" s="18"/>
      <c r="M2346" s="18"/>
    </row>
    <row r="2347" spans="1:13" x14ac:dyDescent="0.3">
      <c r="A2347" s="12">
        <v>39052</v>
      </c>
      <c r="B2347">
        <v>26.950001</v>
      </c>
      <c r="C2347">
        <v>27.08</v>
      </c>
      <c r="D2347">
        <v>26.450001</v>
      </c>
      <c r="E2347">
        <v>26.690000999999999</v>
      </c>
      <c r="F2347">
        <v>47014700</v>
      </c>
      <c r="G2347">
        <v>23.450907999999998</v>
      </c>
      <c r="I2347" s="14">
        <f t="shared" si="72"/>
        <v>0.21373356070941329</v>
      </c>
      <c r="J2347" s="16" t="str">
        <f t="shared" si="73"/>
        <v>YES</v>
      </c>
      <c r="K2347" s="18"/>
      <c r="L2347" s="18"/>
      <c r="M2347" s="18"/>
    </row>
    <row r="2348" spans="1:13" x14ac:dyDescent="0.3">
      <c r="A2348" s="12">
        <v>39051</v>
      </c>
      <c r="B2348">
        <v>27.02</v>
      </c>
      <c r="C2348">
        <v>27.049999</v>
      </c>
      <c r="D2348">
        <v>26.799999</v>
      </c>
      <c r="E2348">
        <v>26.91</v>
      </c>
      <c r="F2348">
        <v>45935300</v>
      </c>
      <c r="G2348">
        <v>23.644209</v>
      </c>
      <c r="I2348" s="14">
        <f t="shared" si="72"/>
        <v>0.24180895246885092</v>
      </c>
      <c r="J2348" s="16" t="str">
        <f t="shared" si="73"/>
        <v>YES</v>
      </c>
      <c r="K2348" s="18"/>
      <c r="L2348" s="18"/>
      <c r="M2348" s="18"/>
    </row>
    <row r="2349" spans="1:13" x14ac:dyDescent="0.3">
      <c r="A2349" s="12">
        <v>39050</v>
      </c>
      <c r="B2349">
        <v>27.049999</v>
      </c>
      <c r="C2349">
        <v>27.299999</v>
      </c>
      <c r="D2349">
        <v>26.9</v>
      </c>
      <c r="E2349">
        <v>27.08</v>
      </c>
      <c r="F2349">
        <v>68137400</v>
      </c>
      <c r="G2349">
        <v>23.793576999999999</v>
      </c>
      <c r="I2349" s="14">
        <f t="shared" si="72"/>
        <v>0.2490774907749076</v>
      </c>
      <c r="J2349" s="16" t="str">
        <f t="shared" si="73"/>
        <v>YES</v>
      </c>
      <c r="K2349" s="18"/>
      <c r="L2349" s="18"/>
      <c r="M2349" s="18"/>
    </row>
    <row r="2350" spans="1:13" x14ac:dyDescent="0.3">
      <c r="A2350" s="12">
        <v>39049</v>
      </c>
      <c r="B2350">
        <v>25.620000999999998</v>
      </c>
      <c r="C2350">
        <v>27.129999000000002</v>
      </c>
      <c r="D2350">
        <v>25.59</v>
      </c>
      <c r="E2350">
        <v>27.030000999999999</v>
      </c>
      <c r="F2350">
        <v>108606500</v>
      </c>
      <c r="G2350">
        <v>23.749645999999998</v>
      </c>
      <c r="I2350" s="14">
        <f t="shared" si="72"/>
        <v>0.26249420831387194</v>
      </c>
      <c r="J2350" s="16" t="str">
        <f t="shared" si="73"/>
        <v>YES</v>
      </c>
      <c r="K2350" s="18"/>
      <c r="L2350" s="18"/>
      <c r="M2350" s="18"/>
    </row>
    <row r="2351" spans="1:13" x14ac:dyDescent="0.3">
      <c r="A2351" s="12">
        <v>39048</v>
      </c>
      <c r="B2351">
        <v>26.76</v>
      </c>
      <c r="C2351">
        <v>26.889999</v>
      </c>
      <c r="D2351">
        <v>25.73</v>
      </c>
      <c r="E2351">
        <v>25.799999</v>
      </c>
      <c r="F2351">
        <v>63803200</v>
      </c>
      <c r="G2351">
        <v>22.668917</v>
      </c>
      <c r="I2351" s="14">
        <f t="shared" si="72"/>
        <v>0.2256532173706991</v>
      </c>
      <c r="J2351" s="16" t="str">
        <f t="shared" si="73"/>
        <v>YES</v>
      </c>
      <c r="K2351" s="18"/>
      <c r="L2351" s="18"/>
      <c r="M2351" s="18"/>
    </row>
    <row r="2352" spans="1:13" x14ac:dyDescent="0.3">
      <c r="A2352" s="12">
        <v>39045</v>
      </c>
      <c r="B2352">
        <v>26.700001</v>
      </c>
      <c r="C2352">
        <v>26.879999000000002</v>
      </c>
      <c r="D2352">
        <v>26.24</v>
      </c>
      <c r="E2352">
        <v>26.84</v>
      </c>
      <c r="F2352">
        <v>13474600</v>
      </c>
      <c r="G2352">
        <v>23.582704</v>
      </c>
      <c r="I2352" s="14">
        <f t="shared" si="72"/>
        <v>0.27264106211474637</v>
      </c>
      <c r="J2352" s="16" t="str">
        <f t="shared" si="73"/>
        <v>YES</v>
      </c>
      <c r="K2352" s="18"/>
      <c r="L2352" s="18"/>
      <c r="M2352" s="18"/>
    </row>
    <row r="2353" spans="1:13" x14ac:dyDescent="0.3">
      <c r="A2353" s="12">
        <v>39043</v>
      </c>
      <c r="B2353">
        <v>26.93</v>
      </c>
      <c r="C2353">
        <v>26.99</v>
      </c>
      <c r="D2353">
        <v>26.75</v>
      </c>
      <c r="E2353">
        <v>26.91</v>
      </c>
      <c r="F2353">
        <v>27148000</v>
      </c>
      <c r="G2353">
        <v>23.644209</v>
      </c>
      <c r="I2353" s="14">
        <f t="shared" si="72"/>
        <v>0.27838485883063457</v>
      </c>
      <c r="J2353" s="16" t="str">
        <f t="shared" si="73"/>
        <v>YES</v>
      </c>
      <c r="K2353" s="18"/>
      <c r="L2353" s="18"/>
      <c r="M2353" s="18"/>
    </row>
    <row r="2354" spans="1:13" x14ac:dyDescent="0.3">
      <c r="A2354" s="12">
        <v>39042</v>
      </c>
      <c r="B2354">
        <v>27.17</v>
      </c>
      <c r="C2354">
        <v>27.18</v>
      </c>
      <c r="D2354">
        <v>26.73</v>
      </c>
      <c r="E2354">
        <v>26.799999</v>
      </c>
      <c r="F2354">
        <v>45030100</v>
      </c>
      <c r="G2354">
        <v>23.547557999999999</v>
      </c>
      <c r="I2354" s="14">
        <f t="shared" si="72"/>
        <v>0.26177019774011301</v>
      </c>
      <c r="J2354" s="16" t="str">
        <f t="shared" si="73"/>
        <v>YES</v>
      </c>
      <c r="K2354" s="18"/>
      <c r="L2354" s="18"/>
      <c r="M2354" s="18"/>
    </row>
    <row r="2355" spans="1:13" x14ac:dyDescent="0.3">
      <c r="A2355" s="12">
        <v>39041</v>
      </c>
      <c r="B2355">
        <v>26.98</v>
      </c>
      <c r="C2355">
        <v>27.139999</v>
      </c>
      <c r="D2355">
        <v>26.719999000000001</v>
      </c>
      <c r="E2355">
        <v>27.110001</v>
      </c>
      <c r="F2355">
        <v>42390600</v>
      </c>
      <c r="G2355">
        <v>23.819936999999999</v>
      </c>
      <c r="I2355" s="14">
        <f t="shared" si="72"/>
        <v>0.29650889526542334</v>
      </c>
      <c r="J2355" s="16" t="str">
        <f t="shared" si="73"/>
        <v>YES</v>
      </c>
      <c r="K2355" s="18"/>
      <c r="L2355" s="18"/>
      <c r="M2355" s="18"/>
    </row>
    <row r="2356" spans="1:13" x14ac:dyDescent="0.3">
      <c r="A2356" s="12">
        <v>39038</v>
      </c>
      <c r="B2356">
        <v>26.99</v>
      </c>
      <c r="C2356">
        <v>27.059999000000001</v>
      </c>
      <c r="D2356">
        <v>26.790001</v>
      </c>
      <c r="E2356">
        <v>26.93</v>
      </c>
      <c r="F2356">
        <v>44484400</v>
      </c>
      <c r="G2356">
        <v>23.661781999999999</v>
      </c>
      <c r="I2356" s="14">
        <f t="shared" si="72"/>
        <v>0.29098747406579695</v>
      </c>
      <c r="J2356" s="16" t="str">
        <f t="shared" si="73"/>
        <v>YES</v>
      </c>
      <c r="K2356" s="18"/>
      <c r="L2356" s="18"/>
      <c r="M2356" s="18"/>
    </row>
    <row r="2357" spans="1:13" x14ac:dyDescent="0.3">
      <c r="A2357" s="12">
        <v>39037</v>
      </c>
      <c r="B2357">
        <v>26.75</v>
      </c>
      <c r="C2357">
        <v>27.32</v>
      </c>
      <c r="D2357">
        <v>26.73</v>
      </c>
      <c r="E2357">
        <v>27.15</v>
      </c>
      <c r="F2357">
        <v>65702600</v>
      </c>
      <c r="G2357">
        <v>23.855081999999999</v>
      </c>
      <c r="I2357" s="14">
        <f t="shared" si="72"/>
        <v>0.30215827338129486</v>
      </c>
      <c r="J2357" s="16" t="str">
        <f t="shared" si="73"/>
        <v>YES</v>
      </c>
      <c r="K2357" s="18"/>
      <c r="L2357" s="18"/>
      <c r="M2357" s="18"/>
    </row>
    <row r="2358" spans="1:13" x14ac:dyDescent="0.3">
      <c r="A2358" s="12">
        <v>39036</v>
      </c>
      <c r="B2358">
        <v>26.620000999999998</v>
      </c>
      <c r="C2358">
        <v>26.75</v>
      </c>
      <c r="D2358">
        <v>26.5</v>
      </c>
      <c r="E2358">
        <v>26.6</v>
      </c>
      <c r="F2358">
        <v>47325100</v>
      </c>
      <c r="G2358">
        <v>23.371831</v>
      </c>
      <c r="I2358" s="14">
        <f t="shared" si="72"/>
        <v>0.26066350710900466</v>
      </c>
      <c r="J2358" s="16" t="str">
        <f t="shared" si="73"/>
        <v>YES</v>
      </c>
      <c r="K2358" s="18"/>
      <c r="L2358" s="18"/>
      <c r="M2358" s="18"/>
    </row>
    <row r="2359" spans="1:13" x14ac:dyDescent="0.3">
      <c r="A2359" s="12">
        <v>39035</v>
      </c>
      <c r="B2359">
        <v>26.700001</v>
      </c>
      <c r="C2359">
        <v>26.74</v>
      </c>
      <c r="D2359">
        <v>26.41</v>
      </c>
      <c r="E2359">
        <v>26.639999</v>
      </c>
      <c r="F2359">
        <v>48229900</v>
      </c>
      <c r="G2359">
        <v>23.406974999999999</v>
      </c>
      <c r="I2359" s="14">
        <f t="shared" si="72"/>
        <v>0.29007259079903158</v>
      </c>
      <c r="J2359" s="16" t="str">
        <f t="shared" si="73"/>
        <v>YES</v>
      </c>
      <c r="K2359" s="18"/>
      <c r="L2359" s="18"/>
      <c r="M2359" s="18"/>
    </row>
    <row r="2360" spans="1:13" x14ac:dyDescent="0.3">
      <c r="A2360" s="12">
        <v>39034</v>
      </c>
      <c r="B2360">
        <v>26.75</v>
      </c>
      <c r="C2360">
        <v>26.799999</v>
      </c>
      <c r="D2360">
        <v>26.52</v>
      </c>
      <c r="E2360">
        <v>26.68</v>
      </c>
      <c r="F2360">
        <v>49334500</v>
      </c>
      <c r="G2360">
        <v>23.442122000000001</v>
      </c>
      <c r="I2360" s="14">
        <f t="shared" si="72"/>
        <v>0.3280238924838228</v>
      </c>
      <c r="J2360" s="16" t="str">
        <f t="shared" si="73"/>
        <v>YES</v>
      </c>
      <c r="K2360" s="18"/>
      <c r="L2360" s="18"/>
      <c r="M2360" s="18"/>
    </row>
    <row r="2361" spans="1:13" x14ac:dyDescent="0.3">
      <c r="A2361" s="12">
        <v>39031</v>
      </c>
      <c r="B2361">
        <v>26.67</v>
      </c>
      <c r="C2361">
        <v>26.98</v>
      </c>
      <c r="D2361">
        <v>26.559999000000001</v>
      </c>
      <c r="E2361">
        <v>26.74</v>
      </c>
      <c r="F2361">
        <v>59171800</v>
      </c>
      <c r="G2361">
        <v>23.49484</v>
      </c>
      <c r="I2361" s="14">
        <f t="shared" si="72"/>
        <v>0.36847485319985385</v>
      </c>
      <c r="J2361" s="16" t="str">
        <f t="shared" si="73"/>
        <v>YES</v>
      </c>
      <c r="K2361" s="18"/>
      <c r="L2361" s="18"/>
      <c r="M2361" s="18"/>
    </row>
    <row r="2362" spans="1:13" x14ac:dyDescent="0.3">
      <c r="A2362" s="12">
        <v>39030</v>
      </c>
      <c r="B2362">
        <v>27.440000999999999</v>
      </c>
      <c r="C2362">
        <v>27.440000999999999</v>
      </c>
      <c r="D2362">
        <v>26.65</v>
      </c>
      <c r="E2362">
        <v>26.709999</v>
      </c>
      <c r="F2362">
        <v>198731600</v>
      </c>
      <c r="G2362">
        <v>23.46848</v>
      </c>
      <c r="I2362" s="14">
        <f t="shared" si="72"/>
        <v>0.36554194097862669</v>
      </c>
      <c r="J2362" s="16" t="str">
        <f t="shared" si="73"/>
        <v>YES</v>
      </c>
      <c r="K2362" s="18"/>
      <c r="L2362" s="18"/>
      <c r="M2362" s="18"/>
    </row>
    <row r="2363" spans="1:13" x14ac:dyDescent="0.3">
      <c r="A2363" s="12">
        <v>39029</v>
      </c>
      <c r="B2363">
        <v>24.67</v>
      </c>
      <c r="C2363">
        <v>25.389999</v>
      </c>
      <c r="D2363">
        <v>24.5</v>
      </c>
      <c r="E2363">
        <v>25.1</v>
      </c>
      <c r="F2363">
        <v>124079100</v>
      </c>
      <c r="G2363">
        <v>22.05387</v>
      </c>
      <c r="I2363" s="14">
        <f t="shared" si="72"/>
        <v>0.26895847983020849</v>
      </c>
      <c r="J2363" s="16" t="str">
        <f t="shared" si="73"/>
        <v>YES</v>
      </c>
      <c r="K2363" s="18"/>
      <c r="L2363" s="18"/>
      <c r="M2363" s="18"/>
    </row>
    <row r="2364" spans="1:13" x14ac:dyDescent="0.3">
      <c r="A2364" s="12">
        <v>39028</v>
      </c>
      <c r="B2364">
        <v>24.82</v>
      </c>
      <c r="C2364">
        <v>25.01</v>
      </c>
      <c r="D2364">
        <v>24.57</v>
      </c>
      <c r="E2364">
        <v>24.84</v>
      </c>
      <c r="F2364">
        <v>76090900</v>
      </c>
      <c r="G2364">
        <v>21.825424000000002</v>
      </c>
      <c r="I2364" s="14">
        <f t="shared" si="72"/>
        <v>0.43666851147087837</v>
      </c>
      <c r="J2364" s="16" t="str">
        <f t="shared" si="73"/>
        <v>YES</v>
      </c>
      <c r="K2364" s="18"/>
      <c r="L2364" s="18"/>
      <c r="M2364" s="18"/>
    </row>
    <row r="2365" spans="1:13" x14ac:dyDescent="0.3">
      <c r="A2365" s="12">
        <v>39027</v>
      </c>
      <c r="B2365">
        <v>24.139999</v>
      </c>
      <c r="C2365">
        <v>24.85</v>
      </c>
      <c r="D2365">
        <v>24.120000999999998</v>
      </c>
      <c r="E2365">
        <v>24.68</v>
      </c>
      <c r="F2365">
        <v>74537100</v>
      </c>
      <c r="G2365">
        <v>21.684840999999999</v>
      </c>
      <c r="I2365" s="14">
        <f t="shared" si="72"/>
        <v>0.41757610568638714</v>
      </c>
      <c r="J2365" s="16" t="str">
        <f t="shared" si="73"/>
        <v>YES</v>
      </c>
      <c r="K2365" s="18"/>
      <c r="L2365" s="18"/>
      <c r="M2365" s="18"/>
    </row>
    <row r="2366" spans="1:13" x14ac:dyDescent="0.3">
      <c r="A2366" s="12">
        <v>39024</v>
      </c>
      <c r="B2366">
        <v>24.01</v>
      </c>
      <c r="C2366">
        <v>24.030000999999999</v>
      </c>
      <c r="D2366">
        <v>23.559999000000001</v>
      </c>
      <c r="E2366">
        <v>23.77</v>
      </c>
      <c r="F2366">
        <v>39342200</v>
      </c>
      <c r="G2366">
        <v>20.885279000000001</v>
      </c>
      <c r="I2366" s="14">
        <f t="shared" si="72"/>
        <v>0.37877030162412995</v>
      </c>
      <c r="J2366" s="16" t="str">
        <f t="shared" si="73"/>
        <v>YES</v>
      </c>
      <c r="K2366" s="18"/>
      <c r="L2366" s="18"/>
      <c r="M2366" s="18"/>
    </row>
    <row r="2367" spans="1:13" x14ac:dyDescent="0.3">
      <c r="A2367" s="12">
        <v>39023</v>
      </c>
      <c r="B2367">
        <v>23.98</v>
      </c>
      <c r="C2367">
        <v>24.139999</v>
      </c>
      <c r="D2367">
        <v>23.9</v>
      </c>
      <c r="E2367">
        <v>24.049999</v>
      </c>
      <c r="F2367">
        <v>38778500</v>
      </c>
      <c r="G2367">
        <v>21.131297</v>
      </c>
      <c r="I2367" s="14">
        <f t="shared" si="72"/>
        <v>0.36958999826822292</v>
      </c>
      <c r="J2367" s="16" t="str">
        <f t="shared" si="73"/>
        <v>YES</v>
      </c>
      <c r="K2367" s="18"/>
      <c r="L2367" s="18"/>
      <c r="M2367" s="18"/>
    </row>
    <row r="2368" spans="1:13" x14ac:dyDescent="0.3">
      <c r="A2368" s="12">
        <v>39022</v>
      </c>
      <c r="B2368">
        <v>24.34</v>
      </c>
      <c r="C2368">
        <v>24.450001</v>
      </c>
      <c r="D2368">
        <v>23.950001</v>
      </c>
      <c r="E2368">
        <v>24.1</v>
      </c>
      <c r="F2368">
        <v>50207200</v>
      </c>
      <c r="G2368">
        <v>21.175229999999999</v>
      </c>
      <c r="I2368" s="14">
        <f t="shared" si="72"/>
        <v>0.37871853546910761</v>
      </c>
      <c r="J2368" s="16" t="str">
        <f t="shared" si="73"/>
        <v>YES</v>
      </c>
      <c r="K2368" s="18"/>
      <c r="L2368" s="18"/>
      <c r="M2368" s="18"/>
    </row>
    <row r="2369" spans="1:13" x14ac:dyDescent="0.3">
      <c r="A2369" s="12">
        <v>39021</v>
      </c>
      <c r="B2369">
        <v>24.16</v>
      </c>
      <c r="C2369">
        <v>24.389999</v>
      </c>
      <c r="D2369">
        <v>24.02</v>
      </c>
      <c r="E2369">
        <v>24.129999000000002</v>
      </c>
      <c r="F2369">
        <v>45209900</v>
      </c>
      <c r="G2369">
        <v>21.201588000000001</v>
      </c>
      <c r="I2369" s="14">
        <f t="shared" si="72"/>
        <v>0.38043472540045764</v>
      </c>
      <c r="J2369" s="16" t="str">
        <f t="shared" si="73"/>
        <v>YES</v>
      </c>
      <c r="K2369" s="18"/>
      <c r="L2369" s="18"/>
      <c r="M2369" s="18"/>
    </row>
    <row r="2370" spans="1:13" x14ac:dyDescent="0.3">
      <c r="A2370" s="12">
        <v>39020</v>
      </c>
      <c r="B2370">
        <v>23.52</v>
      </c>
      <c r="C2370">
        <v>24.030000999999999</v>
      </c>
      <c r="D2370">
        <v>23.27</v>
      </c>
      <c r="E2370">
        <v>23.9</v>
      </c>
      <c r="F2370">
        <v>43630700</v>
      </c>
      <c r="G2370">
        <v>20.999500999999999</v>
      </c>
      <c r="I2370" s="14">
        <f t="shared" ref="I2370:I2433" si="74">+(E2370/E2434)-1</f>
        <v>0.33668911279021874</v>
      </c>
      <c r="J2370" s="16" t="str">
        <f t="shared" ref="J2370:J2433" si="75">+IF(I2370&gt;=0.2,"YES","NO")</f>
        <v>YES</v>
      </c>
      <c r="K2370" s="18"/>
      <c r="L2370" s="18"/>
      <c r="M2370" s="18"/>
    </row>
    <row r="2371" spans="1:13" x14ac:dyDescent="0.3">
      <c r="A2371" s="12">
        <v>39017</v>
      </c>
      <c r="B2371">
        <v>24.110001</v>
      </c>
      <c r="C2371">
        <v>24.190000999999999</v>
      </c>
      <c r="D2371">
        <v>23.629999000000002</v>
      </c>
      <c r="E2371">
        <v>23.719999000000001</v>
      </c>
      <c r="F2371">
        <v>43007600</v>
      </c>
      <c r="G2371">
        <v>20.841346000000001</v>
      </c>
      <c r="I2371" s="14">
        <f t="shared" si="74"/>
        <v>0.311946847345133</v>
      </c>
      <c r="J2371" s="16" t="str">
        <f t="shared" si="75"/>
        <v>YES</v>
      </c>
      <c r="K2371" s="18"/>
      <c r="L2371" s="18"/>
      <c r="M2371" s="18"/>
    </row>
    <row r="2372" spans="1:13" x14ac:dyDescent="0.3">
      <c r="A2372" s="12">
        <v>39016</v>
      </c>
      <c r="B2372">
        <v>24.34</v>
      </c>
      <c r="C2372">
        <v>24.360001</v>
      </c>
      <c r="D2372">
        <v>23.959999</v>
      </c>
      <c r="E2372">
        <v>24.190000999999999</v>
      </c>
      <c r="F2372">
        <v>34273600</v>
      </c>
      <c r="G2372">
        <v>21.254308000000002</v>
      </c>
      <c r="I2372" s="14">
        <f t="shared" si="74"/>
        <v>0.36743921043305772</v>
      </c>
      <c r="J2372" s="16" t="str">
        <f t="shared" si="75"/>
        <v>YES</v>
      </c>
      <c r="K2372" s="18"/>
      <c r="L2372" s="18"/>
      <c r="M2372" s="18"/>
    </row>
    <row r="2373" spans="1:13" x14ac:dyDescent="0.3">
      <c r="A2373" s="12">
        <v>39015</v>
      </c>
      <c r="B2373">
        <v>24.23</v>
      </c>
      <c r="C2373">
        <v>24.42</v>
      </c>
      <c r="D2373">
        <v>24.09</v>
      </c>
      <c r="E2373">
        <v>24.290001</v>
      </c>
      <c r="F2373">
        <v>38940300</v>
      </c>
      <c r="G2373">
        <v>21.342172000000001</v>
      </c>
      <c r="I2373" s="14">
        <f t="shared" si="74"/>
        <v>0.35395761683625326</v>
      </c>
      <c r="J2373" s="16" t="str">
        <f t="shared" si="75"/>
        <v>YES</v>
      </c>
      <c r="K2373" s="18"/>
      <c r="L2373" s="18"/>
      <c r="M2373" s="18"/>
    </row>
    <row r="2374" spans="1:13" x14ac:dyDescent="0.3">
      <c r="A2374" s="12">
        <v>39014</v>
      </c>
      <c r="B2374">
        <v>24.370000999999998</v>
      </c>
      <c r="C2374">
        <v>24.540001</v>
      </c>
      <c r="D2374">
        <v>24.16</v>
      </c>
      <c r="E2374">
        <v>24.34</v>
      </c>
      <c r="F2374">
        <v>29854800</v>
      </c>
      <c r="G2374">
        <v>21.386102999999999</v>
      </c>
      <c r="I2374" s="14">
        <f t="shared" si="74"/>
        <v>0.34698395130049797</v>
      </c>
      <c r="J2374" s="16" t="str">
        <f t="shared" si="75"/>
        <v>YES</v>
      </c>
      <c r="K2374" s="18"/>
      <c r="L2374" s="18"/>
      <c r="M2374" s="18"/>
    </row>
    <row r="2375" spans="1:13" x14ac:dyDescent="0.3">
      <c r="A2375" s="12">
        <v>39013</v>
      </c>
      <c r="B2375">
        <v>24.450001</v>
      </c>
      <c r="C2375">
        <v>24.639999</v>
      </c>
      <c r="D2375">
        <v>24.27</v>
      </c>
      <c r="E2375">
        <v>24.43</v>
      </c>
      <c r="F2375">
        <v>48564000</v>
      </c>
      <c r="G2375">
        <v>21.465181000000001</v>
      </c>
      <c r="I2375" s="14">
        <f t="shared" si="74"/>
        <v>0.36100270969344228</v>
      </c>
      <c r="J2375" s="16" t="str">
        <f t="shared" si="75"/>
        <v>YES</v>
      </c>
      <c r="K2375" s="18"/>
      <c r="L2375" s="18"/>
      <c r="M2375" s="18"/>
    </row>
    <row r="2376" spans="1:13" x14ac:dyDescent="0.3">
      <c r="A2376" s="12">
        <v>39010</v>
      </c>
      <c r="B2376">
        <v>24.200001</v>
      </c>
      <c r="C2376">
        <v>24.58</v>
      </c>
      <c r="D2376">
        <v>23.950001</v>
      </c>
      <c r="E2376">
        <v>24.549999</v>
      </c>
      <c r="F2376">
        <v>48070200</v>
      </c>
      <c r="G2376">
        <v>21.570616999999999</v>
      </c>
      <c r="I2376" s="14">
        <f t="shared" si="74"/>
        <v>0.40607104273030026</v>
      </c>
      <c r="J2376" s="16" t="str">
        <f t="shared" si="75"/>
        <v>YES</v>
      </c>
      <c r="K2376" s="18"/>
      <c r="L2376" s="18"/>
      <c r="M2376" s="18"/>
    </row>
    <row r="2377" spans="1:13" x14ac:dyDescent="0.3">
      <c r="A2377" s="12">
        <v>39009</v>
      </c>
      <c r="B2377">
        <v>24.01</v>
      </c>
      <c r="C2377">
        <v>24.24</v>
      </c>
      <c r="D2377">
        <v>23.73</v>
      </c>
      <c r="E2377">
        <v>24.16</v>
      </c>
      <c r="F2377">
        <v>48336400</v>
      </c>
      <c r="G2377">
        <v>21.227948000000001</v>
      </c>
      <c r="I2377" s="14">
        <f t="shared" si="74"/>
        <v>0.35123050062810401</v>
      </c>
      <c r="J2377" s="16" t="str">
        <f t="shared" si="75"/>
        <v>YES</v>
      </c>
      <c r="K2377" s="18"/>
      <c r="L2377" s="18"/>
      <c r="M2377" s="18"/>
    </row>
    <row r="2378" spans="1:13" x14ac:dyDescent="0.3">
      <c r="A2378" s="12">
        <v>39008</v>
      </c>
      <c r="B2378">
        <v>24.43</v>
      </c>
      <c r="C2378">
        <v>24.639999</v>
      </c>
      <c r="D2378">
        <v>24.1</v>
      </c>
      <c r="E2378">
        <v>24.18</v>
      </c>
      <c r="F2378">
        <v>36313200</v>
      </c>
      <c r="G2378">
        <v>21.245521</v>
      </c>
      <c r="I2378" s="14">
        <f t="shared" si="74"/>
        <v>0.34333333333333327</v>
      </c>
      <c r="J2378" s="16" t="str">
        <f t="shared" si="75"/>
        <v>YES</v>
      </c>
      <c r="K2378" s="18"/>
      <c r="L2378" s="18"/>
      <c r="M2378" s="18"/>
    </row>
    <row r="2379" spans="1:13" x14ac:dyDescent="0.3">
      <c r="A2379" s="12">
        <v>39007</v>
      </c>
      <c r="B2379">
        <v>24.450001</v>
      </c>
      <c r="C2379">
        <v>24.559999000000001</v>
      </c>
      <c r="D2379">
        <v>24.120000999999998</v>
      </c>
      <c r="E2379">
        <v>24.48</v>
      </c>
      <c r="F2379">
        <v>41022800</v>
      </c>
      <c r="G2379">
        <v>21.509112999999999</v>
      </c>
      <c r="I2379" s="14">
        <f t="shared" si="74"/>
        <v>0.36912759335165513</v>
      </c>
      <c r="J2379" s="16" t="str">
        <f t="shared" si="75"/>
        <v>YES</v>
      </c>
      <c r="K2379" s="18"/>
      <c r="L2379" s="18"/>
      <c r="M2379" s="18"/>
    </row>
    <row r="2380" spans="1:13" x14ac:dyDescent="0.3">
      <c r="A2380" s="12">
        <v>39006</v>
      </c>
      <c r="B2380">
        <v>24.639999</v>
      </c>
      <c r="C2380">
        <v>24.780000999999999</v>
      </c>
      <c r="D2380">
        <v>24.549999</v>
      </c>
      <c r="E2380">
        <v>24.59</v>
      </c>
      <c r="F2380">
        <v>39460700</v>
      </c>
      <c r="G2380">
        <v>21.605763</v>
      </c>
      <c r="I2380" s="14">
        <f t="shared" si="74"/>
        <v>0.36839184019987981</v>
      </c>
      <c r="J2380" s="16" t="str">
        <f t="shared" si="75"/>
        <v>YES</v>
      </c>
      <c r="K2380" s="18"/>
      <c r="L2380" s="18"/>
      <c r="M2380" s="18"/>
    </row>
    <row r="2381" spans="1:13" x14ac:dyDescent="0.3">
      <c r="A2381" s="12">
        <v>39003</v>
      </c>
      <c r="B2381">
        <v>24.4</v>
      </c>
      <c r="C2381">
        <v>24.620000999999998</v>
      </c>
      <c r="D2381">
        <v>24.360001</v>
      </c>
      <c r="E2381">
        <v>24.530000999999999</v>
      </c>
      <c r="F2381">
        <v>35911400</v>
      </c>
      <c r="G2381">
        <v>21.553045999999998</v>
      </c>
      <c r="I2381" s="14">
        <f t="shared" si="74"/>
        <v>0.36733554251195422</v>
      </c>
      <c r="J2381" s="16" t="str">
        <f t="shared" si="75"/>
        <v>YES</v>
      </c>
      <c r="K2381" s="18"/>
      <c r="L2381" s="18"/>
      <c r="M2381" s="18"/>
    </row>
    <row r="2382" spans="1:13" x14ac:dyDescent="0.3">
      <c r="A2382" s="12">
        <v>39002</v>
      </c>
      <c r="B2382">
        <v>24.4</v>
      </c>
      <c r="C2382">
        <v>24.530000999999999</v>
      </c>
      <c r="D2382">
        <v>24.120000999999998</v>
      </c>
      <c r="E2382">
        <v>24.450001</v>
      </c>
      <c r="F2382">
        <v>41497200</v>
      </c>
      <c r="G2382">
        <v>21.482754</v>
      </c>
      <c r="I2382" s="14">
        <f t="shared" si="74"/>
        <v>0.35682580466148739</v>
      </c>
      <c r="J2382" s="16" t="str">
        <f t="shared" si="75"/>
        <v>YES</v>
      </c>
      <c r="K2382" s="18"/>
      <c r="L2382" s="18"/>
      <c r="M2382" s="18"/>
    </row>
    <row r="2383" spans="1:13" x14ac:dyDescent="0.3">
      <c r="A2383" s="12">
        <v>39001</v>
      </c>
      <c r="B2383">
        <v>24.209999</v>
      </c>
      <c r="C2383">
        <v>24.549999</v>
      </c>
      <c r="D2383">
        <v>24.17</v>
      </c>
      <c r="E2383">
        <v>24.4</v>
      </c>
      <c r="F2383">
        <v>40331200</v>
      </c>
      <c r="G2383">
        <v>21.438821000000001</v>
      </c>
      <c r="I2383" s="14">
        <f t="shared" si="74"/>
        <v>0.33625410733844441</v>
      </c>
      <c r="J2383" s="16" t="str">
        <f t="shared" si="75"/>
        <v>YES</v>
      </c>
      <c r="K2383" s="18"/>
      <c r="L2383" s="18"/>
      <c r="M2383" s="18"/>
    </row>
    <row r="2384" spans="1:13" x14ac:dyDescent="0.3">
      <c r="A2384" s="12">
        <v>39000</v>
      </c>
      <c r="B2384">
        <v>24.24</v>
      </c>
      <c r="C2384">
        <v>24.389999</v>
      </c>
      <c r="D2384">
        <v>24</v>
      </c>
      <c r="E2384">
        <v>24.33</v>
      </c>
      <c r="F2384">
        <v>40784600</v>
      </c>
      <c r="G2384">
        <v>21.377317000000001</v>
      </c>
      <c r="I2384" s="14">
        <f t="shared" si="74"/>
        <v>0.301765580429878</v>
      </c>
      <c r="J2384" s="16" t="str">
        <f t="shared" si="75"/>
        <v>YES</v>
      </c>
      <c r="K2384" s="18"/>
      <c r="L2384" s="18"/>
      <c r="M2384" s="18"/>
    </row>
    <row r="2385" spans="1:13" x14ac:dyDescent="0.3">
      <c r="A2385" s="12">
        <v>38999</v>
      </c>
      <c r="B2385">
        <v>24.25</v>
      </c>
      <c r="C2385">
        <v>24.4</v>
      </c>
      <c r="D2385">
        <v>24.120000999999998</v>
      </c>
      <c r="E2385">
        <v>24.309999000000001</v>
      </c>
      <c r="F2385">
        <v>37616400</v>
      </c>
      <c r="G2385">
        <v>21.359743999999999</v>
      </c>
      <c r="I2385" s="14">
        <f t="shared" si="74"/>
        <v>0.28149711552436041</v>
      </c>
      <c r="J2385" s="16" t="str">
        <f t="shared" si="75"/>
        <v>YES</v>
      </c>
      <c r="K2385" s="18"/>
      <c r="L2385" s="18"/>
      <c r="M2385" s="18"/>
    </row>
    <row r="2386" spans="1:13" x14ac:dyDescent="0.3">
      <c r="A2386" s="12">
        <v>38996</v>
      </c>
      <c r="B2386">
        <v>23.790001</v>
      </c>
      <c r="C2386">
        <v>24.200001</v>
      </c>
      <c r="D2386">
        <v>23.74</v>
      </c>
      <c r="E2386">
        <v>24.09</v>
      </c>
      <c r="F2386">
        <v>48906000</v>
      </c>
      <c r="G2386">
        <v>21.166443000000001</v>
      </c>
      <c r="I2386" s="14">
        <f t="shared" si="74"/>
        <v>0.24239305014920332</v>
      </c>
      <c r="J2386" s="16" t="str">
        <f t="shared" si="75"/>
        <v>YES</v>
      </c>
      <c r="K2386" s="18"/>
      <c r="L2386" s="18"/>
      <c r="M2386" s="18"/>
    </row>
    <row r="2387" spans="1:13" x14ac:dyDescent="0.3">
      <c r="A2387" s="12">
        <v>38995</v>
      </c>
      <c r="B2387">
        <v>23.91</v>
      </c>
      <c r="C2387">
        <v>24</v>
      </c>
      <c r="D2387">
        <v>23.74</v>
      </c>
      <c r="E2387">
        <v>23.9</v>
      </c>
      <c r="F2387">
        <v>51196400</v>
      </c>
      <c r="G2387">
        <v>20.999500999999999</v>
      </c>
      <c r="I2387" s="14">
        <f t="shared" si="74"/>
        <v>0.21752425968029843</v>
      </c>
      <c r="J2387" s="16" t="str">
        <f t="shared" si="75"/>
        <v>YES</v>
      </c>
      <c r="K2387" s="18"/>
      <c r="L2387" s="18"/>
      <c r="M2387" s="18"/>
    </row>
    <row r="2388" spans="1:13" x14ac:dyDescent="0.3">
      <c r="A2388" s="12">
        <v>38994</v>
      </c>
      <c r="B2388">
        <v>23.280000999999999</v>
      </c>
      <c r="C2388">
        <v>23.98</v>
      </c>
      <c r="D2388">
        <v>23.26</v>
      </c>
      <c r="E2388">
        <v>23.93</v>
      </c>
      <c r="F2388">
        <v>56151300</v>
      </c>
      <c r="G2388">
        <v>21.025860999999999</v>
      </c>
      <c r="I2388" s="14">
        <f t="shared" si="74"/>
        <v>0.22091836734693859</v>
      </c>
      <c r="J2388" s="16" t="str">
        <f t="shared" si="75"/>
        <v>YES</v>
      </c>
      <c r="K2388" s="18"/>
      <c r="L2388" s="18"/>
      <c r="M2388" s="18"/>
    </row>
    <row r="2389" spans="1:13" x14ac:dyDescent="0.3">
      <c r="A2389" s="12">
        <v>38993</v>
      </c>
      <c r="B2389">
        <v>22.870000999999998</v>
      </c>
      <c r="C2389">
        <v>23.49</v>
      </c>
      <c r="D2389">
        <v>22.799999</v>
      </c>
      <c r="E2389">
        <v>23.41</v>
      </c>
      <c r="F2389">
        <v>38231300</v>
      </c>
      <c r="G2389">
        <v>20.568968000000002</v>
      </c>
      <c r="I2389" s="14">
        <f t="shared" si="74"/>
        <v>0.1705000000000001</v>
      </c>
      <c r="J2389" s="16" t="str">
        <f t="shared" si="75"/>
        <v>NO</v>
      </c>
      <c r="K2389" s="18"/>
      <c r="L2389" s="18"/>
      <c r="M2389" s="18"/>
    </row>
    <row r="2390" spans="1:13" x14ac:dyDescent="0.3">
      <c r="A2390" s="12">
        <v>38992</v>
      </c>
      <c r="B2390">
        <v>23.049999</v>
      </c>
      <c r="C2390">
        <v>23.24</v>
      </c>
      <c r="D2390">
        <v>22.959999</v>
      </c>
      <c r="E2390">
        <v>22.98</v>
      </c>
      <c r="F2390">
        <v>33241700</v>
      </c>
      <c r="G2390">
        <v>20.191151999999999</v>
      </c>
      <c r="I2390" s="14">
        <f t="shared" si="74"/>
        <v>0.17665124543516408</v>
      </c>
      <c r="J2390" s="16" t="str">
        <f t="shared" si="75"/>
        <v>NO</v>
      </c>
      <c r="K2390" s="18"/>
      <c r="L2390" s="18"/>
      <c r="M2390" s="18"/>
    </row>
    <row r="2391" spans="1:13" x14ac:dyDescent="0.3">
      <c r="A2391" s="12">
        <v>38989</v>
      </c>
      <c r="B2391">
        <v>23.440000999999999</v>
      </c>
      <c r="C2391">
        <v>23.530000999999999</v>
      </c>
      <c r="D2391">
        <v>22.959999</v>
      </c>
      <c r="E2391">
        <v>22.98</v>
      </c>
      <c r="F2391">
        <v>38149200</v>
      </c>
      <c r="G2391">
        <v>20.191151999999999</v>
      </c>
      <c r="I2391" s="14">
        <f t="shared" si="74"/>
        <v>0.15419387242591664</v>
      </c>
      <c r="J2391" s="16" t="str">
        <f t="shared" si="75"/>
        <v>NO</v>
      </c>
      <c r="K2391" s="18"/>
      <c r="L2391" s="18"/>
      <c r="M2391" s="18"/>
    </row>
    <row r="2392" spans="1:13" x14ac:dyDescent="0.3">
      <c r="A2392" s="12">
        <v>38988</v>
      </c>
      <c r="B2392">
        <v>23.23</v>
      </c>
      <c r="C2392">
        <v>23.5</v>
      </c>
      <c r="D2392">
        <v>23.120000999999998</v>
      </c>
      <c r="E2392">
        <v>23.48</v>
      </c>
      <c r="F2392">
        <v>40084600</v>
      </c>
      <c r="G2392">
        <v>20.630472000000001</v>
      </c>
      <c r="I2392" s="14">
        <f t="shared" si="74"/>
        <v>0.21155837004945144</v>
      </c>
      <c r="J2392" s="16" t="str">
        <f t="shared" si="75"/>
        <v>YES</v>
      </c>
      <c r="K2392" s="18"/>
      <c r="L2392" s="18"/>
      <c r="M2392" s="18"/>
    </row>
    <row r="2393" spans="1:13" x14ac:dyDescent="0.3">
      <c r="A2393" s="12">
        <v>38987</v>
      </c>
      <c r="B2393">
        <v>23.309999000000001</v>
      </c>
      <c r="C2393">
        <v>23.48</v>
      </c>
      <c r="D2393">
        <v>23.120000999999998</v>
      </c>
      <c r="E2393">
        <v>23.35</v>
      </c>
      <c r="F2393">
        <v>37352300</v>
      </c>
      <c r="G2393">
        <v>20.516249999999999</v>
      </c>
      <c r="I2393" s="14">
        <f t="shared" si="74"/>
        <v>0.20984462227174228</v>
      </c>
      <c r="J2393" s="16" t="str">
        <f t="shared" si="75"/>
        <v>YES</v>
      </c>
      <c r="K2393" s="18"/>
      <c r="L2393" s="18"/>
      <c r="M2393" s="18"/>
    </row>
    <row r="2394" spans="1:13" x14ac:dyDescent="0.3">
      <c r="A2394" s="12">
        <v>38986</v>
      </c>
      <c r="B2394">
        <v>23.129999000000002</v>
      </c>
      <c r="C2394">
        <v>23.5</v>
      </c>
      <c r="D2394">
        <v>23</v>
      </c>
      <c r="E2394">
        <v>23.5</v>
      </c>
      <c r="F2394">
        <v>56462000</v>
      </c>
      <c r="G2394">
        <v>20.648046000000001</v>
      </c>
      <c r="I2394" s="14">
        <f t="shared" si="74"/>
        <v>0.19897959183673453</v>
      </c>
      <c r="J2394" s="16" t="str">
        <f t="shared" si="75"/>
        <v>NO</v>
      </c>
      <c r="K2394" s="18"/>
      <c r="L2394" s="18"/>
      <c r="M2394" s="18"/>
    </row>
    <row r="2395" spans="1:13" x14ac:dyDescent="0.3">
      <c r="A2395" s="12">
        <v>38985</v>
      </c>
      <c r="B2395">
        <v>22.969999000000001</v>
      </c>
      <c r="C2395">
        <v>23.25</v>
      </c>
      <c r="D2395">
        <v>22.67</v>
      </c>
      <c r="E2395">
        <v>23.23</v>
      </c>
      <c r="F2395">
        <v>40179800</v>
      </c>
      <c r="G2395">
        <v>20.410812</v>
      </c>
      <c r="I2395" s="14">
        <f t="shared" si="74"/>
        <v>0.18459963362571985</v>
      </c>
      <c r="J2395" s="16" t="str">
        <f t="shared" si="75"/>
        <v>NO</v>
      </c>
      <c r="K2395" s="18"/>
      <c r="L2395" s="18"/>
      <c r="M2395" s="18"/>
    </row>
    <row r="2396" spans="1:13" x14ac:dyDescent="0.3">
      <c r="A2396" s="12">
        <v>38982</v>
      </c>
      <c r="B2396">
        <v>22.85</v>
      </c>
      <c r="C2396">
        <v>23.040001</v>
      </c>
      <c r="D2396">
        <v>22.57</v>
      </c>
      <c r="E2396">
        <v>22.879999000000002</v>
      </c>
      <c r="F2396">
        <v>45428100</v>
      </c>
      <c r="G2396">
        <v>20.103287999999999</v>
      </c>
      <c r="I2396" s="14">
        <f t="shared" si="74"/>
        <v>0.16201106338186588</v>
      </c>
      <c r="J2396" s="16" t="str">
        <f t="shared" si="75"/>
        <v>NO</v>
      </c>
      <c r="K2396" s="18"/>
      <c r="L2396" s="18"/>
      <c r="M2396" s="18"/>
    </row>
    <row r="2397" spans="1:13" x14ac:dyDescent="0.3">
      <c r="A2397" s="12">
        <v>38981</v>
      </c>
      <c r="B2397">
        <v>23.35</v>
      </c>
      <c r="C2397">
        <v>23.469999000000001</v>
      </c>
      <c r="D2397">
        <v>22.940000999999999</v>
      </c>
      <c r="E2397">
        <v>23.01</v>
      </c>
      <c r="F2397">
        <v>56254600</v>
      </c>
      <c r="G2397">
        <v>20.217511999999999</v>
      </c>
      <c r="I2397" s="14">
        <f t="shared" si="74"/>
        <v>0.14648729446935738</v>
      </c>
      <c r="J2397" s="16" t="str">
        <f t="shared" si="75"/>
        <v>NO</v>
      </c>
      <c r="K2397" s="18"/>
      <c r="L2397" s="18"/>
      <c r="M2397" s="18"/>
    </row>
    <row r="2398" spans="1:13" x14ac:dyDescent="0.3">
      <c r="A2398" s="12">
        <v>38980</v>
      </c>
      <c r="B2398">
        <v>22.950001</v>
      </c>
      <c r="C2398">
        <v>23.34</v>
      </c>
      <c r="D2398">
        <v>22.83</v>
      </c>
      <c r="E2398">
        <v>23.27</v>
      </c>
      <c r="F2398">
        <v>76481300</v>
      </c>
      <c r="G2398">
        <v>20.445958999999998</v>
      </c>
      <c r="I2398" s="14">
        <f t="shared" si="74"/>
        <v>0.17942219969589446</v>
      </c>
      <c r="J2398" s="16" t="str">
        <f t="shared" si="75"/>
        <v>NO</v>
      </c>
      <c r="K2398" s="18"/>
      <c r="L2398" s="18"/>
      <c r="M2398" s="18"/>
    </row>
    <row r="2399" spans="1:13" x14ac:dyDescent="0.3">
      <c r="A2399" s="12">
        <v>38979</v>
      </c>
      <c r="B2399">
        <v>22.799999</v>
      </c>
      <c r="C2399">
        <v>22.98</v>
      </c>
      <c r="D2399">
        <v>22.440000999999999</v>
      </c>
      <c r="E2399">
        <v>22.76</v>
      </c>
      <c r="F2399">
        <v>55677100</v>
      </c>
      <c r="G2399">
        <v>19.997852000000002</v>
      </c>
      <c r="I2399" s="14">
        <f t="shared" si="74"/>
        <v>0.14833501513622616</v>
      </c>
      <c r="J2399" s="16" t="str">
        <f t="shared" si="75"/>
        <v>NO</v>
      </c>
      <c r="K2399" s="18"/>
      <c r="L2399" s="18"/>
      <c r="M2399" s="18"/>
    </row>
    <row r="2400" spans="1:13" x14ac:dyDescent="0.3">
      <c r="A2400" s="12">
        <v>38978</v>
      </c>
      <c r="B2400">
        <v>22.77</v>
      </c>
      <c r="C2400">
        <v>23</v>
      </c>
      <c r="D2400">
        <v>22.67</v>
      </c>
      <c r="E2400">
        <v>22.84</v>
      </c>
      <c r="F2400">
        <v>47057700</v>
      </c>
      <c r="G2400">
        <v>20.068142999999999</v>
      </c>
      <c r="I2400" s="14">
        <f t="shared" si="74"/>
        <v>0.14314314314314314</v>
      </c>
      <c r="J2400" s="16" t="str">
        <f t="shared" si="75"/>
        <v>NO</v>
      </c>
      <c r="K2400" s="18"/>
      <c r="L2400" s="18"/>
      <c r="M2400" s="18"/>
    </row>
    <row r="2401" spans="1:13" x14ac:dyDescent="0.3">
      <c r="A2401" s="12">
        <v>38975</v>
      </c>
      <c r="B2401">
        <v>22.860001</v>
      </c>
      <c r="C2401">
        <v>23.280000999999999</v>
      </c>
      <c r="D2401">
        <v>22.6</v>
      </c>
      <c r="E2401">
        <v>22.719999000000001</v>
      </c>
      <c r="F2401">
        <v>62763500</v>
      </c>
      <c r="G2401">
        <v>19.962706000000001</v>
      </c>
      <c r="I2401" s="14">
        <f t="shared" si="74"/>
        <v>0.1236399665499488</v>
      </c>
      <c r="J2401" s="16" t="str">
        <f t="shared" si="75"/>
        <v>NO</v>
      </c>
      <c r="K2401" s="18"/>
      <c r="L2401" s="18"/>
      <c r="M2401" s="18"/>
    </row>
    <row r="2402" spans="1:13" x14ac:dyDescent="0.3">
      <c r="A2402" s="12">
        <v>38974</v>
      </c>
      <c r="B2402">
        <v>22.549999</v>
      </c>
      <c r="C2402">
        <v>22.780000999999999</v>
      </c>
      <c r="D2402">
        <v>22.540001</v>
      </c>
      <c r="E2402">
        <v>22.700001</v>
      </c>
      <c r="F2402">
        <v>40386800</v>
      </c>
      <c r="G2402">
        <v>19.945133999999999</v>
      </c>
      <c r="I2402" s="14">
        <f t="shared" si="74"/>
        <v>0.15757265897130757</v>
      </c>
      <c r="J2402" s="16" t="str">
        <f t="shared" si="75"/>
        <v>NO</v>
      </c>
      <c r="K2402" s="18"/>
      <c r="L2402" s="18"/>
      <c r="M2402" s="18"/>
    </row>
    <row r="2403" spans="1:13" x14ac:dyDescent="0.3">
      <c r="A2403" s="12">
        <v>38973</v>
      </c>
      <c r="B2403">
        <v>22.620000999999998</v>
      </c>
      <c r="C2403">
        <v>22.889999</v>
      </c>
      <c r="D2403">
        <v>22.549999</v>
      </c>
      <c r="E2403">
        <v>22.65</v>
      </c>
      <c r="F2403">
        <v>43514200</v>
      </c>
      <c r="G2403">
        <v>19.901201</v>
      </c>
      <c r="I2403" s="14">
        <f t="shared" si="74"/>
        <v>0.16993795609824591</v>
      </c>
      <c r="J2403" s="16" t="str">
        <f t="shared" si="75"/>
        <v>NO</v>
      </c>
      <c r="K2403" s="18"/>
      <c r="L2403" s="18"/>
      <c r="M2403" s="18"/>
    </row>
    <row r="2404" spans="1:13" x14ac:dyDescent="0.3">
      <c r="A2404" s="12">
        <v>38972</v>
      </c>
      <c r="B2404">
        <v>21.969999000000001</v>
      </c>
      <c r="C2404">
        <v>22.65</v>
      </c>
      <c r="D2404">
        <v>21.889999</v>
      </c>
      <c r="E2404">
        <v>22.65</v>
      </c>
      <c r="F2404">
        <v>66017500</v>
      </c>
      <c r="G2404">
        <v>19.901201</v>
      </c>
      <c r="I2404" s="14">
        <f t="shared" si="74"/>
        <v>0.16273100616016412</v>
      </c>
      <c r="J2404" s="16" t="str">
        <f t="shared" si="75"/>
        <v>NO</v>
      </c>
      <c r="K2404" s="18"/>
      <c r="L2404" s="18"/>
      <c r="M2404" s="18"/>
    </row>
    <row r="2405" spans="1:13" x14ac:dyDescent="0.3">
      <c r="A2405" s="12">
        <v>38971</v>
      </c>
      <c r="B2405">
        <v>21.559999000000001</v>
      </c>
      <c r="C2405">
        <v>22.139999</v>
      </c>
      <c r="D2405">
        <v>21.52</v>
      </c>
      <c r="E2405">
        <v>21.959999</v>
      </c>
      <c r="F2405">
        <v>42629300</v>
      </c>
      <c r="G2405">
        <v>19.294938999999999</v>
      </c>
      <c r="I2405" s="14">
        <f t="shared" si="74"/>
        <v>9.964947920127587E-2</v>
      </c>
      <c r="J2405" s="16" t="str">
        <f t="shared" si="75"/>
        <v>NO</v>
      </c>
      <c r="K2405" s="18"/>
      <c r="L2405" s="18"/>
      <c r="M2405" s="18"/>
    </row>
    <row r="2406" spans="1:13" x14ac:dyDescent="0.3">
      <c r="A2406" s="12">
        <v>38968</v>
      </c>
      <c r="B2406">
        <v>21.639999</v>
      </c>
      <c r="C2406">
        <v>21.76</v>
      </c>
      <c r="D2406">
        <v>21.32</v>
      </c>
      <c r="E2406">
        <v>21.75</v>
      </c>
      <c r="F2406">
        <v>33303700</v>
      </c>
      <c r="G2406">
        <v>19.110424999999999</v>
      </c>
      <c r="I2406" s="14">
        <f t="shared" si="74"/>
        <v>9.3514383786545308E-2</v>
      </c>
      <c r="J2406" s="16" t="str">
        <f t="shared" si="75"/>
        <v>NO</v>
      </c>
      <c r="K2406" s="18"/>
      <c r="L2406" s="18"/>
      <c r="M2406" s="18"/>
    </row>
    <row r="2407" spans="1:13" x14ac:dyDescent="0.3">
      <c r="A2407" s="12">
        <v>38967</v>
      </c>
      <c r="B2407">
        <v>21.530000999999999</v>
      </c>
      <c r="C2407">
        <v>21.799999</v>
      </c>
      <c r="D2407">
        <v>21.18</v>
      </c>
      <c r="E2407">
        <v>21.540001</v>
      </c>
      <c r="F2407">
        <v>56149900</v>
      </c>
      <c r="G2407">
        <v>18.925910999999999</v>
      </c>
      <c r="I2407" s="14">
        <f t="shared" si="74"/>
        <v>8.1868458061275851E-2</v>
      </c>
      <c r="J2407" s="16" t="str">
        <f t="shared" si="75"/>
        <v>NO</v>
      </c>
      <c r="K2407" s="18"/>
      <c r="L2407" s="18"/>
      <c r="M2407" s="18"/>
    </row>
    <row r="2408" spans="1:13" x14ac:dyDescent="0.3">
      <c r="A2408" s="12">
        <v>38966</v>
      </c>
      <c r="B2408">
        <v>21.790001</v>
      </c>
      <c r="C2408">
        <v>22.290001</v>
      </c>
      <c r="D2408">
        <v>21.6</v>
      </c>
      <c r="E2408">
        <v>21.690000999999999</v>
      </c>
      <c r="F2408">
        <v>65590200</v>
      </c>
      <c r="G2408">
        <v>19.057707000000001</v>
      </c>
      <c r="I2408" s="14">
        <f t="shared" si="74"/>
        <v>7.5359494298463003E-2</v>
      </c>
      <c r="J2408" s="16" t="str">
        <f t="shared" si="75"/>
        <v>NO</v>
      </c>
      <c r="K2408" s="18"/>
      <c r="L2408" s="18"/>
      <c r="M2408" s="18"/>
    </row>
    <row r="2409" spans="1:13" x14ac:dyDescent="0.3">
      <c r="A2409" s="12">
        <v>38965</v>
      </c>
      <c r="B2409">
        <v>22.129999000000002</v>
      </c>
      <c r="C2409">
        <v>22.27</v>
      </c>
      <c r="D2409">
        <v>22.02</v>
      </c>
      <c r="E2409">
        <v>22.09</v>
      </c>
      <c r="F2409">
        <v>65441800</v>
      </c>
      <c r="G2409">
        <v>19.409162999999999</v>
      </c>
      <c r="I2409" s="14">
        <f t="shared" si="74"/>
        <v>0.11116705790578751</v>
      </c>
      <c r="J2409" s="16" t="str">
        <f t="shared" si="75"/>
        <v>NO</v>
      </c>
      <c r="K2409" s="18"/>
      <c r="L2409" s="18"/>
      <c r="M2409" s="18"/>
    </row>
    <row r="2410" spans="1:13" x14ac:dyDescent="0.3">
      <c r="A2410" s="12">
        <v>38961</v>
      </c>
      <c r="B2410">
        <v>22.049999</v>
      </c>
      <c r="C2410">
        <v>22.35</v>
      </c>
      <c r="D2410">
        <v>21.85</v>
      </c>
      <c r="E2410">
        <v>22.27</v>
      </c>
      <c r="F2410">
        <v>67306400</v>
      </c>
      <c r="G2410">
        <v>19.567318</v>
      </c>
      <c r="I2410" s="14">
        <f t="shared" si="74"/>
        <v>8.9530279377187938E-2</v>
      </c>
      <c r="J2410" s="16" t="str">
        <f t="shared" si="75"/>
        <v>NO</v>
      </c>
      <c r="K2410" s="18"/>
      <c r="L2410" s="18"/>
      <c r="M2410" s="18"/>
    </row>
    <row r="2411" spans="1:13" x14ac:dyDescent="0.3">
      <c r="A2411" s="12">
        <v>38960</v>
      </c>
      <c r="B2411">
        <v>21.65</v>
      </c>
      <c r="C2411">
        <v>22.15</v>
      </c>
      <c r="D2411">
        <v>21.65</v>
      </c>
      <c r="E2411">
        <v>21.99</v>
      </c>
      <c r="F2411">
        <v>85353600</v>
      </c>
      <c r="G2411">
        <v>19.321299</v>
      </c>
      <c r="I2411" s="14">
        <f t="shared" si="74"/>
        <v>7.2682926829268135E-2</v>
      </c>
      <c r="J2411" s="16" t="str">
        <f t="shared" si="75"/>
        <v>NO</v>
      </c>
      <c r="K2411" s="18"/>
      <c r="L2411" s="18"/>
      <c r="M2411" s="18"/>
    </row>
    <row r="2412" spans="1:13" x14ac:dyDescent="0.3">
      <c r="A2412" s="12">
        <v>38959</v>
      </c>
      <c r="B2412">
        <v>21.639999</v>
      </c>
      <c r="C2412">
        <v>21.75</v>
      </c>
      <c r="D2412">
        <v>21.5</v>
      </c>
      <c r="E2412">
        <v>21.67</v>
      </c>
      <c r="F2412">
        <v>36124700</v>
      </c>
      <c r="G2412">
        <v>19.040133999999998</v>
      </c>
      <c r="I2412" s="14">
        <f t="shared" si="74"/>
        <v>0.10111788617886197</v>
      </c>
      <c r="J2412" s="16" t="str">
        <f t="shared" si="75"/>
        <v>NO</v>
      </c>
      <c r="K2412" s="18"/>
      <c r="L2412" s="18"/>
      <c r="M2412" s="18"/>
    </row>
    <row r="2413" spans="1:13" x14ac:dyDescent="0.3">
      <c r="A2413" s="12">
        <v>38958</v>
      </c>
      <c r="B2413">
        <v>21.34</v>
      </c>
      <c r="C2413">
        <v>21.690000999999999</v>
      </c>
      <c r="D2413">
        <v>21.190000999999999</v>
      </c>
      <c r="E2413">
        <v>21.68</v>
      </c>
      <c r="F2413">
        <v>43576400</v>
      </c>
      <c r="G2413">
        <v>19.048921</v>
      </c>
      <c r="I2413" s="14">
        <f t="shared" si="74"/>
        <v>9.6611026808295364E-2</v>
      </c>
      <c r="J2413" s="16" t="str">
        <f t="shared" si="75"/>
        <v>NO</v>
      </c>
      <c r="K2413" s="18"/>
      <c r="L2413" s="18"/>
      <c r="M2413" s="18"/>
    </row>
    <row r="2414" spans="1:13" x14ac:dyDescent="0.3">
      <c r="A2414" s="12">
        <v>38957</v>
      </c>
      <c r="B2414">
        <v>20.959999</v>
      </c>
      <c r="C2414">
        <v>21.48</v>
      </c>
      <c r="D2414">
        <v>20.889999</v>
      </c>
      <c r="E2414">
        <v>21.41</v>
      </c>
      <c r="F2414">
        <v>35100000</v>
      </c>
      <c r="G2414">
        <v>18.811686999999999</v>
      </c>
      <c r="I2414" s="14">
        <f t="shared" si="74"/>
        <v>5.416056396654656E-2</v>
      </c>
      <c r="J2414" s="16" t="str">
        <f t="shared" si="75"/>
        <v>NO</v>
      </c>
      <c r="K2414" s="18"/>
      <c r="L2414" s="18"/>
      <c r="M2414" s="18"/>
    </row>
    <row r="2415" spans="1:13" x14ac:dyDescent="0.3">
      <c r="A2415" s="12">
        <v>38954</v>
      </c>
      <c r="B2415">
        <v>21.030000999999999</v>
      </c>
      <c r="C2415">
        <v>21.27</v>
      </c>
      <c r="D2415">
        <v>20.959999</v>
      </c>
      <c r="E2415">
        <v>21.049999</v>
      </c>
      <c r="F2415">
        <v>28999000</v>
      </c>
      <c r="G2415">
        <v>18.495376</v>
      </c>
      <c r="I2415" s="14">
        <f t="shared" si="74"/>
        <v>2.5828411306042964E-2</v>
      </c>
      <c r="J2415" s="16" t="str">
        <f t="shared" si="75"/>
        <v>NO</v>
      </c>
      <c r="K2415" s="18"/>
      <c r="L2415" s="18"/>
      <c r="M2415" s="18"/>
    </row>
    <row r="2416" spans="1:13" x14ac:dyDescent="0.3">
      <c r="A2416" s="12">
        <v>38953</v>
      </c>
      <c r="B2416">
        <v>21.309999000000001</v>
      </c>
      <c r="C2416">
        <v>21.42</v>
      </c>
      <c r="D2416">
        <v>20.969999000000001</v>
      </c>
      <c r="E2416">
        <v>21.09</v>
      </c>
      <c r="F2416">
        <v>36280600</v>
      </c>
      <c r="G2416">
        <v>18.530522999999999</v>
      </c>
      <c r="I2416" s="14">
        <f t="shared" si="74"/>
        <v>2.9282576866764387E-2</v>
      </c>
      <c r="J2416" s="16" t="str">
        <f t="shared" si="75"/>
        <v>NO</v>
      </c>
      <c r="K2416" s="18"/>
      <c r="L2416" s="18"/>
      <c r="M2416" s="18"/>
    </row>
    <row r="2417" spans="1:13" x14ac:dyDescent="0.3">
      <c r="A2417" s="12">
        <v>38952</v>
      </c>
      <c r="B2417">
        <v>21.200001</v>
      </c>
      <c r="C2417">
        <v>21.33</v>
      </c>
      <c r="D2417">
        <v>20.83</v>
      </c>
      <c r="E2417">
        <v>21.049999</v>
      </c>
      <c r="F2417">
        <v>36645300</v>
      </c>
      <c r="G2417">
        <v>18.495376</v>
      </c>
      <c r="I2417" s="14">
        <f t="shared" si="74"/>
        <v>3.3382325312600658E-2</v>
      </c>
      <c r="J2417" s="16" t="str">
        <f t="shared" si="75"/>
        <v>NO</v>
      </c>
      <c r="K2417" s="18"/>
      <c r="L2417" s="18"/>
      <c r="M2417" s="18"/>
    </row>
    <row r="2418" spans="1:13" x14ac:dyDescent="0.3">
      <c r="A2418" s="12">
        <v>38951</v>
      </c>
      <c r="B2418">
        <v>20.9</v>
      </c>
      <c r="C2418">
        <v>21.34</v>
      </c>
      <c r="D2418">
        <v>20.84</v>
      </c>
      <c r="E2418">
        <v>21.24</v>
      </c>
      <c r="F2418">
        <v>52518200</v>
      </c>
      <c r="G2418">
        <v>18.662317999999999</v>
      </c>
      <c r="I2418" s="14">
        <f t="shared" si="74"/>
        <v>3.1067961165048397E-2</v>
      </c>
      <c r="J2418" s="16" t="str">
        <f t="shared" si="75"/>
        <v>NO</v>
      </c>
      <c r="K2418" s="18"/>
      <c r="L2418" s="18"/>
      <c r="M2418" s="18"/>
    </row>
    <row r="2419" spans="1:13" x14ac:dyDescent="0.3">
      <c r="A2419" s="12">
        <v>38950</v>
      </c>
      <c r="B2419">
        <v>20.610001</v>
      </c>
      <c r="C2419">
        <v>21</v>
      </c>
      <c r="D2419">
        <v>20.57</v>
      </c>
      <c r="E2419">
        <v>20.91</v>
      </c>
      <c r="F2419">
        <v>29109700</v>
      </c>
      <c r="G2419">
        <v>18.372367000000001</v>
      </c>
      <c r="I2419" s="14">
        <f t="shared" si="74"/>
        <v>1.9165787294403991E-3</v>
      </c>
      <c r="J2419" s="16" t="str">
        <f t="shared" si="75"/>
        <v>NO</v>
      </c>
      <c r="K2419" s="18"/>
      <c r="L2419" s="18"/>
      <c r="M2419" s="18"/>
    </row>
    <row r="2420" spans="1:13" x14ac:dyDescent="0.3">
      <c r="A2420" s="12">
        <v>38947</v>
      </c>
      <c r="B2420">
        <v>20.82</v>
      </c>
      <c r="C2420">
        <v>20.9</v>
      </c>
      <c r="D2420">
        <v>20.469999000000001</v>
      </c>
      <c r="E2420">
        <v>20.860001</v>
      </c>
      <c r="F2420">
        <v>35119900</v>
      </c>
      <c r="G2420">
        <v>18.328436</v>
      </c>
      <c r="I2420" s="14">
        <f t="shared" si="74"/>
        <v>2.8092655096468411E-2</v>
      </c>
      <c r="J2420" s="16" t="str">
        <f t="shared" si="75"/>
        <v>NO</v>
      </c>
      <c r="K2420" s="18"/>
      <c r="L2420" s="18"/>
      <c r="M2420" s="18"/>
    </row>
    <row r="2421" spans="1:13" x14ac:dyDescent="0.3">
      <c r="A2421" s="12">
        <v>38946</v>
      </c>
      <c r="B2421">
        <v>20.99</v>
      </c>
      <c r="C2421">
        <v>21.139999</v>
      </c>
      <c r="D2421">
        <v>20.719999000000001</v>
      </c>
      <c r="E2421">
        <v>20.85</v>
      </c>
      <c r="F2421">
        <v>43863800</v>
      </c>
      <c r="G2421">
        <v>18.319648999999998</v>
      </c>
      <c r="I2421" s="14">
        <f t="shared" si="74"/>
        <v>3.3201189296333089E-2</v>
      </c>
      <c r="J2421" s="16" t="str">
        <f t="shared" si="75"/>
        <v>NO</v>
      </c>
      <c r="K2421" s="18"/>
      <c r="L2421" s="18"/>
      <c r="M2421" s="18"/>
    </row>
    <row r="2422" spans="1:13" x14ac:dyDescent="0.3">
      <c r="A2422" s="12">
        <v>38945</v>
      </c>
      <c r="B2422">
        <v>20.799999</v>
      </c>
      <c r="C2422">
        <v>21.139999</v>
      </c>
      <c r="D2422">
        <v>20.59</v>
      </c>
      <c r="E2422">
        <v>21.1</v>
      </c>
      <c r="F2422">
        <v>65318300</v>
      </c>
      <c r="G2422">
        <v>18.539308999999999</v>
      </c>
      <c r="I2422" s="14">
        <f t="shared" si="74"/>
        <v>4.4037656805425929E-2</v>
      </c>
      <c r="J2422" s="16" t="str">
        <f t="shared" si="75"/>
        <v>NO</v>
      </c>
      <c r="K2422" s="18"/>
      <c r="L2422" s="18"/>
      <c r="M2422" s="18"/>
    </row>
    <row r="2423" spans="1:13" x14ac:dyDescent="0.3">
      <c r="A2423" s="12">
        <v>38944</v>
      </c>
      <c r="B2423">
        <v>20.450001</v>
      </c>
      <c r="C2423">
        <v>20.85</v>
      </c>
      <c r="D2423">
        <v>20.290001</v>
      </c>
      <c r="E2423">
        <v>20.65</v>
      </c>
      <c r="F2423">
        <v>72488900</v>
      </c>
      <c r="G2423">
        <v>18.143920999999999</v>
      </c>
      <c r="I2423" s="14">
        <f t="shared" si="74"/>
        <v>4.3774807576595354E-3</v>
      </c>
      <c r="J2423" s="16" t="str">
        <f t="shared" si="75"/>
        <v>NO</v>
      </c>
      <c r="K2423" s="18"/>
      <c r="L2423" s="18"/>
      <c r="M2423" s="18"/>
    </row>
    <row r="2424" spans="1:13" x14ac:dyDescent="0.3">
      <c r="A2424" s="12">
        <v>38943</v>
      </c>
      <c r="B2424">
        <v>19.879999000000002</v>
      </c>
      <c r="C2424">
        <v>20.219999000000001</v>
      </c>
      <c r="D2424">
        <v>19.77</v>
      </c>
      <c r="E2424">
        <v>20.09</v>
      </c>
      <c r="F2424">
        <v>63896400</v>
      </c>
      <c r="G2424">
        <v>17.651882000000001</v>
      </c>
      <c r="I2424" s="14">
        <f t="shared" si="74"/>
        <v>-1.2291052114061007E-2</v>
      </c>
      <c r="J2424" s="16" t="str">
        <f t="shared" si="75"/>
        <v>NO</v>
      </c>
      <c r="K2424" s="18"/>
      <c r="L2424" s="18"/>
      <c r="M2424" s="18"/>
    </row>
    <row r="2425" spans="1:13" x14ac:dyDescent="0.3">
      <c r="A2425" s="12">
        <v>38940</v>
      </c>
      <c r="B2425">
        <v>19.510000000000002</v>
      </c>
      <c r="C2425">
        <v>19.73</v>
      </c>
      <c r="D2425">
        <v>19.370000999999998</v>
      </c>
      <c r="E2425">
        <v>19.540001</v>
      </c>
      <c r="F2425">
        <v>42210200</v>
      </c>
      <c r="G2425">
        <v>17.168631000000001</v>
      </c>
      <c r="I2425" s="14">
        <f t="shared" si="74"/>
        <v>-2.5436310495576597E-2</v>
      </c>
      <c r="J2425" s="16" t="str">
        <f t="shared" si="75"/>
        <v>NO</v>
      </c>
      <c r="K2425" s="18"/>
      <c r="L2425" s="18"/>
      <c r="M2425" s="18"/>
    </row>
    <row r="2426" spans="1:13" x14ac:dyDescent="0.3">
      <c r="A2426" s="12">
        <v>38939</v>
      </c>
      <c r="B2426">
        <v>19.600000000000001</v>
      </c>
      <c r="C2426">
        <v>19.780000999999999</v>
      </c>
      <c r="D2426">
        <v>19.32</v>
      </c>
      <c r="E2426">
        <v>19.559999000000001</v>
      </c>
      <c r="F2426">
        <v>52250700</v>
      </c>
      <c r="G2426">
        <v>17.186202999999999</v>
      </c>
      <c r="I2426" s="14">
        <f t="shared" si="74"/>
        <v>-5.7349445783132502E-2</v>
      </c>
      <c r="J2426" s="16" t="str">
        <f t="shared" si="75"/>
        <v>NO</v>
      </c>
      <c r="K2426" s="18"/>
      <c r="L2426" s="18"/>
      <c r="M2426" s="18"/>
    </row>
    <row r="2427" spans="1:13" x14ac:dyDescent="0.3">
      <c r="A2427" s="12">
        <v>38938</v>
      </c>
      <c r="B2427">
        <v>19.41</v>
      </c>
      <c r="C2427">
        <v>19.950001</v>
      </c>
      <c r="D2427">
        <v>19.350000000000001</v>
      </c>
      <c r="E2427">
        <v>19.780000999999999</v>
      </c>
      <c r="F2427">
        <v>221606700</v>
      </c>
      <c r="G2427">
        <v>17.379504000000001</v>
      </c>
      <c r="I2427" s="14">
        <f t="shared" si="74"/>
        <v>-8.7638330258302588E-2</v>
      </c>
      <c r="J2427" s="16" t="str">
        <f t="shared" si="75"/>
        <v>NO</v>
      </c>
      <c r="K2427" s="18"/>
      <c r="L2427" s="18"/>
      <c r="M2427" s="18"/>
    </row>
    <row r="2428" spans="1:13" x14ac:dyDescent="0.3">
      <c r="A2428" s="12">
        <v>38937</v>
      </c>
      <c r="B2428">
        <v>17.639999</v>
      </c>
      <c r="C2428">
        <v>17.649999999999999</v>
      </c>
      <c r="D2428">
        <v>17.149999999999999</v>
      </c>
      <c r="E2428">
        <v>17.290001</v>
      </c>
      <c r="F2428">
        <v>87925000</v>
      </c>
      <c r="G2428">
        <v>15.191689999999999</v>
      </c>
      <c r="I2428" s="14">
        <f t="shared" si="74"/>
        <v>-0.20542274816176476</v>
      </c>
      <c r="J2428" s="16" t="str">
        <f t="shared" si="75"/>
        <v>NO</v>
      </c>
      <c r="K2428" s="18"/>
      <c r="L2428" s="18"/>
      <c r="M2428" s="18"/>
    </row>
    <row r="2429" spans="1:13" x14ac:dyDescent="0.3">
      <c r="A2429" s="12">
        <v>38936</v>
      </c>
      <c r="B2429">
        <v>17.280000999999999</v>
      </c>
      <c r="C2429">
        <v>17.59</v>
      </c>
      <c r="D2429">
        <v>17.190000999999999</v>
      </c>
      <c r="E2429">
        <v>17.41</v>
      </c>
      <c r="F2429">
        <v>34420000</v>
      </c>
      <c r="G2429">
        <v>15.297126</v>
      </c>
      <c r="I2429" s="14">
        <f t="shared" si="74"/>
        <v>-0.19954022988505749</v>
      </c>
      <c r="J2429" s="16" t="str">
        <f t="shared" si="75"/>
        <v>NO</v>
      </c>
      <c r="K2429" s="18"/>
      <c r="L2429" s="18"/>
      <c r="M2429" s="18"/>
    </row>
    <row r="2430" spans="1:13" x14ac:dyDescent="0.3">
      <c r="A2430" s="12">
        <v>38933</v>
      </c>
      <c r="B2430">
        <v>17.649999999999999</v>
      </c>
      <c r="C2430">
        <v>17.66</v>
      </c>
      <c r="D2430">
        <v>17.100000000000001</v>
      </c>
      <c r="E2430">
        <v>17.239999999999998</v>
      </c>
      <c r="F2430">
        <v>66834600</v>
      </c>
      <c r="G2430">
        <v>15.147757</v>
      </c>
      <c r="I2430" s="14">
        <f t="shared" si="74"/>
        <v>-0.21134495830992883</v>
      </c>
      <c r="J2430" s="16" t="str">
        <f t="shared" si="75"/>
        <v>NO</v>
      </c>
      <c r="K2430" s="18"/>
      <c r="L2430" s="18"/>
      <c r="M2430" s="18"/>
    </row>
    <row r="2431" spans="1:13" x14ac:dyDescent="0.3">
      <c r="A2431" s="12">
        <v>38932</v>
      </c>
      <c r="B2431">
        <v>17.32</v>
      </c>
      <c r="C2431">
        <v>17.639999</v>
      </c>
      <c r="D2431">
        <v>17.149999999999999</v>
      </c>
      <c r="E2431">
        <v>17.559999000000001</v>
      </c>
      <c r="F2431">
        <v>58640200</v>
      </c>
      <c r="G2431">
        <v>15.428922</v>
      </c>
      <c r="I2431" s="14">
        <f t="shared" si="74"/>
        <v>-0.18287580269892967</v>
      </c>
      <c r="J2431" s="16" t="str">
        <f t="shared" si="75"/>
        <v>NO</v>
      </c>
      <c r="K2431" s="18"/>
      <c r="L2431" s="18"/>
      <c r="M2431" s="18"/>
    </row>
    <row r="2432" spans="1:13" x14ac:dyDescent="0.3">
      <c r="A2432" s="12">
        <v>38931</v>
      </c>
      <c r="B2432">
        <v>17.57</v>
      </c>
      <c r="C2432">
        <v>17.690000999999999</v>
      </c>
      <c r="D2432">
        <v>17.280000999999999</v>
      </c>
      <c r="E2432">
        <v>17.48</v>
      </c>
      <c r="F2432">
        <v>57824900</v>
      </c>
      <c r="G2432">
        <v>15.358631000000001</v>
      </c>
      <c r="I2432" s="14">
        <f t="shared" si="74"/>
        <v>-0.18279566071975972</v>
      </c>
      <c r="J2432" s="16" t="str">
        <f t="shared" si="75"/>
        <v>NO</v>
      </c>
      <c r="K2432" s="18"/>
      <c r="L2432" s="18"/>
      <c r="M2432" s="18"/>
    </row>
    <row r="2433" spans="1:13" x14ac:dyDescent="0.3">
      <c r="A2433" s="12">
        <v>38930</v>
      </c>
      <c r="B2433">
        <v>17.850000000000001</v>
      </c>
      <c r="C2433">
        <v>17.870000999999998</v>
      </c>
      <c r="D2433">
        <v>17.48</v>
      </c>
      <c r="E2433">
        <v>17.48</v>
      </c>
      <c r="F2433">
        <v>41097500</v>
      </c>
      <c r="G2433">
        <v>15.358631000000001</v>
      </c>
      <c r="I2433" s="14">
        <f t="shared" si="74"/>
        <v>-0.16603049456252361</v>
      </c>
      <c r="J2433" s="16" t="str">
        <f t="shared" si="75"/>
        <v>NO</v>
      </c>
      <c r="K2433" s="18"/>
      <c r="L2433" s="18"/>
      <c r="M2433" s="18"/>
    </row>
    <row r="2434" spans="1:13" x14ac:dyDescent="0.3">
      <c r="A2434" s="12">
        <v>38929</v>
      </c>
      <c r="B2434">
        <v>17.989999999999998</v>
      </c>
      <c r="C2434">
        <v>18.360001</v>
      </c>
      <c r="D2434">
        <v>17.850000000000001</v>
      </c>
      <c r="E2434">
        <v>17.879999000000002</v>
      </c>
      <c r="F2434">
        <v>49167000</v>
      </c>
      <c r="G2434">
        <v>15.710087</v>
      </c>
      <c r="I2434" s="14">
        <f t="shared" ref="I2434:I2497" si="76">+(E2434/E2498)-1</f>
        <v>-0.14653946794561001</v>
      </c>
      <c r="J2434" s="16" t="str">
        <f t="shared" ref="J2434:J2497" si="77">+IF(I2434&gt;=0.2,"YES","NO")</f>
        <v>NO</v>
      </c>
      <c r="K2434" s="18"/>
      <c r="L2434" s="18"/>
      <c r="M2434" s="18"/>
    </row>
    <row r="2435" spans="1:13" x14ac:dyDescent="0.3">
      <c r="A2435" s="12">
        <v>38926</v>
      </c>
      <c r="B2435">
        <v>17.84</v>
      </c>
      <c r="C2435">
        <v>18.079999999999998</v>
      </c>
      <c r="D2435">
        <v>17.790001</v>
      </c>
      <c r="E2435">
        <v>18.079999999999998</v>
      </c>
      <c r="F2435">
        <v>37831900</v>
      </c>
      <c r="G2435">
        <v>15.885814999999999</v>
      </c>
      <c r="I2435" s="14">
        <f t="shared" si="76"/>
        <v>-0.13822688274547201</v>
      </c>
      <c r="J2435" s="16" t="str">
        <f t="shared" si="77"/>
        <v>NO</v>
      </c>
      <c r="K2435" s="18"/>
      <c r="L2435" s="18"/>
      <c r="M2435" s="18"/>
    </row>
    <row r="2436" spans="1:13" x14ac:dyDescent="0.3">
      <c r="A2436" s="12">
        <v>38925</v>
      </c>
      <c r="B2436">
        <v>18.059999000000001</v>
      </c>
      <c r="C2436">
        <v>18.120000999999998</v>
      </c>
      <c r="D2436">
        <v>17.600000000000001</v>
      </c>
      <c r="E2436">
        <v>17.690000999999999</v>
      </c>
      <c r="F2436">
        <v>33205100</v>
      </c>
      <c r="G2436">
        <v>15.543146</v>
      </c>
      <c r="I2436" s="14">
        <f t="shared" si="76"/>
        <v>-0.14664732272069469</v>
      </c>
      <c r="J2436" s="16" t="str">
        <f t="shared" si="77"/>
        <v>NO</v>
      </c>
      <c r="K2436" s="18"/>
      <c r="L2436" s="18"/>
      <c r="M2436" s="18"/>
    </row>
    <row r="2437" spans="1:13" x14ac:dyDescent="0.3">
      <c r="A2437" s="12">
        <v>38924</v>
      </c>
      <c r="B2437">
        <v>17.98</v>
      </c>
      <c r="C2437">
        <v>18.18</v>
      </c>
      <c r="D2437">
        <v>17.860001</v>
      </c>
      <c r="E2437">
        <v>17.940000999999999</v>
      </c>
      <c r="F2437">
        <v>33595300</v>
      </c>
      <c r="G2437">
        <v>15.762805999999999</v>
      </c>
      <c r="I2437" s="14">
        <f t="shared" si="76"/>
        <v>-0.1235954139519011</v>
      </c>
      <c r="J2437" s="16" t="str">
        <f t="shared" si="77"/>
        <v>NO</v>
      </c>
      <c r="K2437" s="18"/>
      <c r="L2437" s="18"/>
      <c r="M2437" s="18"/>
    </row>
    <row r="2438" spans="1:13" x14ac:dyDescent="0.3">
      <c r="A2438" s="12">
        <v>38923</v>
      </c>
      <c r="B2438">
        <v>17.989999999999998</v>
      </c>
      <c r="C2438">
        <v>18.200001</v>
      </c>
      <c r="D2438">
        <v>17.719999000000001</v>
      </c>
      <c r="E2438">
        <v>18.07</v>
      </c>
      <c r="F2438">
        <v>33636900</v>
      </c>
      <c r="G2438">
        <v>15.877029</v>
      </c>
      <c r="I2438" s="14">
        <f t="shared" si="76"/>
        <v>-0.10941354808213166</v>
      </c>
      <c r="J2438" s="16" t="str">
        <f t="shared" si="77"/>
        <v>NO</v>
      </c>
      <c r="K2438" s="18"/>
      <c r="L2438" s="18"/>
      <c r="M2438" s="18"/>
    </row>
    <row r="2439" spans="1:13" x14ac:dyDescent="0.3">
      <c r="A2439" s="12">
        <v>38922</v>
      </c>
      <c r="B2439">
        <v>17.68</v>
      </c>
      <c r="C2439">
        <v>18.02</v>
      </c>
      <c r="D2439">
        <v>17.549999</v>
      </c>
      <c r="E2439">
        <v>17.950001</v>
      </c>
      <c r="F2439">
        <v>44061300</v>
      </c>
      <c r="G2439">
        <v>15.771592999999999</v>
      </c>
      <c r="I2439" s="14">
        <f t="shared" si="76"/>
        <v>-0.13201155705996126</v>
      </c>
      <c r="J2439" s="16" t="str">
        <f t="shared" si="77"/>
        <v>NO</v>
      </c>
      <c r="K2439" s="18"/>
      <c r="L2439" s="18"/>
      <c r="M2439" s="18"/>
    </row>
    <row r="2440" spans="1:13" x14ac:dyDescent="0.3">
      <c r="A2440" s="12">
        <v>38919</v>
      </c>
      <c r="B2440">
        <v>17.799999</v>
      </c>
      <c r="C2440">
        <v>17.850000000000001</v>
      </c>
      <c r="D2440">
        <v>17.450001</v>
      </c>
      <c r="E2440">
        <v>17.459999</v>
      </c>
      <c r="F2440">
        <v>55748300</v>
      </c>
      <c r="G2440">
        <v>15.341058</v>
      </c>
      <c r="I2440" s="14">
        <f t="shared" si="76"/>
        <v>-0.16975757633107103</v>
      </c>
      <c r="J2440" s="16" t="str">
        <f t="shared" si="77"/>
        <v>NO</v>
      </c>
      <c r="K2440" s="18"/>
      <c r="L2440" s="18"/>
      <c r="M2440" s="18"/>
    </row>
    <row r="2441" spans="1:13" x14ac:dyDescent="0.3">
      <c r="A2441" s="12">
        <v>38918</v>
      </c>
      <c r="B2441">
        <v>18.07</v>
      </c>
      <c r="C2441">
        <v>18.09</v>
      </c>
      <c r="D2441">
        <v>17.610001</v>
      </c>
      <c r="E2441">
        <v>17.879999000000002</v>
      </c>
      <c r="F2441">
        <v>61521400</v>
      </c>
      <c r="G2441">
        <v>15.710087</v>
      </c>
      <c r="I2441" s="14">
        <f t="shared" si="76"/>
        <v>-0.15898405456255882</v>
      </c>
      <c r="J2441" s="16" t="str">
        <f t="shared" si="77"/>
        <v>NO</v>
      </c>
      <c r="K2441" s="18"/>
      <c r="L2441" s="18"/>
      <c r="M2441" s="18"/>
    </row>
    <row r="2442" spans="1:13" x14ac:dyDescent="0.3">
      <c r="A2442" s="12">
        <v>38917</v>
      </c>
      <c r="B2442">
        <v>17.889999</v>
      </c>
      <c r="C2442">
        <v>18.43</v>
      </c>
      <c r="D2442">
        <v>17.790001</v>
      </c>
      <c r="E2442">
        <v>18</v>
      </c>
      <c r="F2442">
        <v>68719700</v>
      </c>
      <c r="G2442">
        <v>15.815524</v>
      </c>
      <c r="I2442" s="14">
        <f t="shared" si="76"/>
        <v>-0.16162082727623794</v>
      </c>
      <c r="J2442" s="16" t="str">
        <f t="shared" si="77"/>
        <v>NO</v>
      </c>
      <c r="K2442" s="18"/>
      <c r="L2442" s="18"/>
      <c r="M2442" s="18"/>
    </row>
    <row r="2443" spans="1:13" x14ac:dyDescent="0.3">
      <c r="A2443" s="12">
        <v>38916</v>
      </c>
      <c r="B2443">
        <v>18.030000999999999</v>
      </c>
      <c r="C2443">
        <v>18.170000000000002</v>
      </c>
      <c r="D2443">
        <v>17.510000000000002</v>
      </c>
      <c r="E2443">
        <v>17.879999000000002</v>
      </c>
      <c r="F2443">
        <v>48048900</v>
      </c>
      <c r="G2443">
        <v>15.710087</v>
      </c>
      <c r="I2443" s="14">
        <f t="shared" si="76"/>
        <v>-0.14285723188603872</v>
      </c>
      <c r="J2443" s="16" t="str">
        <f t="shared" si="77"/>
        <v>NO</v>
      </c>
      <c r="K2443" s="18"/>
      <c r="L2443" s="18"/>
      <c r="M2443" s="18"/>
    </row>
    <row r="2444" spans="1:13" x14ac:dyDescent="0.3">
      <c r="A2444" s="12">
        <v>38915</v>
      </c>
      <c r="B2444">
        <v>17.969999000000001</v>
      </c>
      <c r="C2444">
        <v>18.27</v>
      </c>
      <c r="D2444">
        <v>17.860001</v>
      </c>
      <c r="E2444">
        <v>17.969999000000001</v>
      </c>
      <c r="F2444">
        <v>42147100</v>
      </c>
      <c r="G2444">
        <v>15.789164</v>
      </c>
      <c r="I2444" s="14">
        <f t="shared" si="76"/>
        <v>-0.15155812086874398</v>
      </c>
      <c r="J2444" s="16" t="str">
        <f t="shared" si="77"/>
        <v>NO</v>
      </c>
      <c r="K2444" s="18"/>
      <c r="L2444" s="18"/>
      <c r="M2444" s="18"/>
    </row>
    <row r="2445" spans="1:13" x14ac:dyDescent="0.3">
      <c r="A2445" s="12">
        <v>38912</v>
      </c>
      <c r="B2445">
        <v>18.02</v>
      </c>
      <c r="C2445">
        <v>18.219999000000001</v>
      </c>
      <c r="D2445">
        <v>17.77</v>
      </c>
      <c r="E2445">
        <v>17.940000999999999</v>
      </c>
      <c r="F2445">
        <v>39858300</v>
      </c>
      <c r="G2445">
        <v>15.762805999999999</v>
      </c>
      <c r="I2445" s="14">
        <f t="shared" si="76"/>
        <v>-0.14652706945765936</v>
      </c>
      <c r="J2445" s="16" t="str">
        <f t="shared" si="77"/>
        <v>NO</v>
      </c>
      <c r="K2445" s="18"/>
      <c r="L2445" s="18"/>
      <c r="M2445" s="18"/>
    </row>
    <row r="2446" spans="1:13" x14ac:dyDescent="0.3">
      <c r="A2446" s="12">
        <v>38911</v>
      </c>
      <c r="B2446">
        <v>18.100000000000001</v>
      </c>
      <c r="C2446">
        <v>18.420000000000002</v>
      </c>
      <c r="D2446">
        <v>17.879999000000002</v>
      </c>
      <c r="E2446">
        <v>18.02</v>
      </c>
      <c r="F2446">
        <v>50040000</v>
      </c>
      <c r="G2446">
        <v>15.833097</v>
      </c>
      <c r="I2446" s="14">
        <f t="shared" si="76"/>
        <v>-0.14312890427347102</v>
      </c>
      <c r="J2446" s="16" t="str">
        <f t="shared" si="77"/>
        <v>NO</v>
      </c>
      <c r="K2446" s="18"/>
      <c r="L2446" s="18"/>
      <c r="M2446" s="18"/>
    </row>
    <row r="2447" spans="1:13" x14ac:dyDescent="0.3">
      <c r="A2447" s="12">
        <v>38910</v>
      </c>
      <c r="B2447">
        <v>18.59</v>
      </c>
      <c r="C2447">
        <v>18.66</v>
      </c>
      <c r="D2447">
        <v>18.200001</v>
      </c>
      <c r="E2447">
        <v>18.260000000000002</v>
      </c>
      <c r="F2447">
        <v>37847600</v>
      </c>
      <c r="G2447">
        <v>16.043970999999999</v>
      </c>
      <c r="I2447" s="14">
        <f t="shared" si="76"/>
        <v>-0.13006193425440671</v>
      </c>
      <c r="J2447" s="16" t="str">
        <f t="shared" si="77"/>
        <v>NO</v>
      </c>
      <c r="K2447" s="18"/>
      <c r="L2447" s="18"/>
      <c r="M2447" s="18"/>
    </row>
    <row r="2448" spans="1:13" x14ac:dyDescent="0.3">
      <c r="A2448" s="12">
        <v>38909</v>
      </c>
      <c r="B2448">
        <v>18.82</v>
      </c>
      <c r="C2448">
        <v>18.870000999999998</v>
      </c>
      <c r="D2448">
        <v>18.360001</v>
      </c>
      <c r="E2448">
        <v>18.690000999999999</v>
      </c>
      <c r="F2448">
        <v>74690400</v>
      </c>
      <c r="G2448">
        <v>16.421786000000001</v>
      </c>
      <c r="I2448" s="14">
        <f t="shared" si="76"/>
        <v>-0.10187400777866462</v>
      </c>
      <c r="J2448" s="16" t="str">
        <f t="shared" si="77"/>
        <v>NO</v>
      </c>
      <c r="K2448" s="18"/>
      <c r="L2448" s="18"/>
      <c r="M2448" s="18"/>
    </row>
    <row r="2449" spans="1:13" x14ac:dyDescent="0.3">
      <c r="A2449" s="12">
        <v>38908</v>
      </c>
      <c r="B2449">
        <v>19.48</v>
      </c>
      <c r="C2449">
        <v>19.540001</v>
      </c>
      <c r="D2449">
        <v>18.82</v>
      </c>
      <c r="E2449">
        <v>18.969999000000001</v>
      </c>
      <c r="F2449">
        <v>39284000</v>
      </c>
      <c r="G2449">
        <v>16.667805000000001</v>
      </c>
      <c r="I2449" s="14">
        <f t="shared" si="76"/>
        <v>-0.10434376770538234</v>
      </c>
      <c r="J2449" s="16" t="str">
        <f t="shared" si="77"/>
        <v>NO</v>
      </c>
      <c r="K2449" s="18"/>
      <c r="L2449" s="18"/>
      <c r="M2449" s="18"/>
    </row>
    <row r="2450" spans="1:13" x14ac:dyDescent="0.3">
      <c r="A2450" s="12">
        <v>38905</v>
      </c>
      <c r="B2450">
        <v>19.5</v>
      </c>
      <c r="C2450">
        <v>19.620000999999998</v>
      </c>
      <c r="D2450">
        <v>19.219999000000001</v>
      </c>
      <c r="E2450">
        <v>19.389999</v>
      </c>
      <c r="F2450">
        <v>33777800</v>
      </c>
      <c r="G2450">
        <v>17.036833999999999</v>
      </c>
      <c r="I2450" s="14">
        <f t="shared" si="76"/>
        <v>-0.10603973692762847</v>
      </c>
      <c r="J2450" s="16" t="str">
        <f t="shared" si="77"/>
        <v>NO</v>
      </c>
      <c r="K2450" s="18"/>
      <c r="L2450" s="18"/>
      <c r="M2450" s="18"/>
    </row>
    <row r="2451" spans="1:13" x14ac:dyDescent="0.3">
      <c r="A2451" s="12">
        <v>38904</v>
      </c>
      <c r="B2451">
        <v>19.620000999999998</v>
      </c>
      <c r="C2451">
        <v>19.82</v>
      </c>
      <c r="D2451">
        <v>19.489999999999998</v>
      </c>
      <c r="E2451">
        <v>19.629999000000002</v>
      </c>
      <c r="F2451">
        <v>33579600</v>
      </c>
      <c r="G2451">
        <v>17.247706999999998</v>
      </c>
      <c r="I2451" s="14">
        <f t="shared" si="76"/>
        <v>-8.9517629383934594E-2</v>
      </c>
      <c r="J2451" s="16" t="str">
        <f t="shared" si="77"/>
        <v>NO</v>
      </c>
      <c r="K2451" s="18"/>
      <c r="L2451" s="18"/>
      <c r="M2451" s="18"/>
    </row>
    <row r="2452" spans="1:13" x14ac:dyDescent="0.3">
      <c r="A2452" s="12">
        <v>38903</v>
      </c>
      <c r="B2452">
        <v>19.82</v>
      </c>
      <c r="C2452">
        <v>19.969999000000001</v>
      </c>
      <c r="D2452">
        <v>19.469999000000001</v>
      </c>
      <c r="E2452">
        <v>19.600000000000001</v>
      </c>
      <c r="F2452">
        <v>30709600</v>
      </c>
      <c r="G2452">
        <v>17.221349</v>
      </c>
      <c r="I2452" s="14">
        <f t="shared" si="76"/>
        <v>-9.2172301991662708E-2</v>
      </c>
      <c r="J2452" s="16" t="str">
        <f t="shared" si="77"/>
        <v>NO</v>
      </c>
      <c r="K2452" s="18"/>
      <c r="L2452" s="18"/>
      <c r="M2452" s="18"/>
    </row>
    <row r="2453" spans="1:13" x14ac:dyDescent="0.3">
      <c r="A2453" s="12">
        <v>38901</v>
      </c>
      <c r="B2453">
        <v>19.780000999999999</v>
      </c>
      <c r="C2453">
        <v>20.110001</v>
      </c>
      <c r="D2453">
        <v>19.68</v>
      </c>
      <c r="E2453">
        <v>20</v>
      </c>
      <c r="F2453">
        <v>21909100</v>
      </c>
      <c r="G2453">
        <v>17.572804999999999</v>
      </c>
      <c r="I2453" s="14">
        <f t="shared" si="76"/>
        <v>-7.7065066912782698E-2</v>
      </c>
      <c r="J2453" s="16" t="str">
        <f t="shared" si="77"/>
        <v>NO</v>
      </c>
      <c r="K2453" s="18"/>
      <c r="L2453" s="18"/>
      <c r="M2453" s="18"/>
    </row>
    <row r="2454" spans="1:13" x14ac:dyDescent="0.3">
      <c r="A2454" s="12">
        <v>38898</v>
      </c>
      <c r="B2454">
        <v>20.010000000000002</v>
      </c>
      <c r="C2454">
        <v>20.030000999999999</v>
      </c>
      <c r="D2454">
        <v>19.52</v>
      </c>
      <c r="E2454">
        <v>19.530000999999999</v>
      </c>
      <c r="F2454">
        <v>52846800</v>
      </c>
      <c r="G2454">
        <v>17.159844</v>
      </c>
      <c r="I2454" s="14">
        <f t="shared" si="76"/>
        <v>-0.11106045111790863</v>
      </c>
      <c r="J2454" s="16" t="str">
        <f t="shared" si="77"/>
        <v>NO</v>
      </c>
      <c r="K2454" s="18"/>
      <c r="L2454" s="18"/>
      <c r="M2454" s="18"/>
    </row>
    <row r="2455" spans="1:13" x14ac:dyDescent="0.3">
      <c r="A2455" s="12">
        <v>38897</v>
      </c>
      <c r="B2455">
        <v>19.43</v>
      </c>
      <c r="C2455">
        <v>20</v>
      </c>
      <c r="D2455">
        <v>19.309999000000001</v>
      </c>
      <c r="E2455">
        <v>19.91</v>
      </c>
      <c r="F2455">
        <v>43745100</v>
      </c>
      <c r="G2455">
        <v>17.493727</v>
      </c>
      <c r="I2455" s="14">
        <f t="shared" si="76"/>
        <v>-7.6958738989337028E-2</v>
      </c>
      <c r="J2455" s="16" t="str">
        <f t="shared" si="77"/>
        <v>NO</v>
      </c>
      <c r="K2455" s="18"/>
      <c r="L2455" s="18"/>
      <c r="M2455" s="18"/>
    </row>
    <row r="2456" spans="1:13" x14ac:dyDescent="0.3">
      <c r="A2456" s="12">
        <v>38896</v>
      </c>
      <c r="B2456">
        <v>19.309999000000001</v>
      </c>
      <c r="C2456">
        <v>19.440000999999999</v>
      </c>
      <c r="D2456">
        <v>19.079999999999998</v>
      </c>
      <c r="E2456">
        <v>19.379999000000002</v>
      </c>
      <c r="F2456">
        <v>35188100</v>
      </c>
      <c r="G2456">
        <v>17.028047000000001</v>
      </c>
      <c r="I2456" s="14">
        <f t="shared" si="76"/>
        <v>-9.1420581340834306E-2</v>
      </c>
      <c r="J2456" s="16" t="str">
        <f t="shared" si="77"/>
        <v>NO</v>
      </c>
      <c r="K2456" s="18"/>
      <c r="L2456" s="18"/>
      <c r="M2456" s="18"/>
    </row>
    <row r="2457" spans="1:13" x14ac:dyDescent="0.3">
      <c r="A2457" s="12">
        <v>38895</v>
      </c>
      <c r="B2457">
        <v>19.629999000000002</v>
      </c>
      <c r="C2457">
        <v>19.780000999999999</v>
      </c>
      <c r="D2457">
        <v>19.27</v>
      </c>
      <c r="E2457">
        <v>19.299999</v>
      </c>
      <c r="F2457">
        <v>36313200</v>
      </c>
      <c r="G2457">
        <v>16.957756</v>
      </c>
      <c r="I2457" s="14">
        <f t="shared" si="76"/>
        <v>-0.11018911432968581</v>
      </c>
      <c r="J2457" s="16" t="str">
        <f t="shared" si="77"/>
        <v>NO</v>
      </c>
      <c r="K2457" s="18"/>
      <c r="L2457" s="18"/>
      <c r="M2457" s="18"/>
    </row>
    <row r="2458" spans="1:13" x14ac:dyDescent="0.3">
      <c r="A2458" s="12">
        <v>38894</v>
      </c>
      <c r="B2458">
        <v>19.559999000000001</v>
      </c>
      <c r="C2458">
        <v>19.700001</v>
      </c>
      <c r="D2458">
        <v>19.489999999999998</v>
      </c>
      <c r="E2458">
        <v>19.600000000000001</v>
      </c>
      <c r="F2458">
        <v>21107200</v>
      </c>
      <c r="G2458">
        <v>17.221349</v>
      </c>
      <c r="I2458" s="14">
        <f t="shared" si="76"/>
        <v>-8.239704670425807E-2</v>
      </c>
      <c r="J2458" s="16" t="str">
        <f t="shared" si="77"/>
        <v>NO</v>
      </c>
      <c r="K2458" s="18"/>
      <c r="L2458" s="18"/>
      <c r="M2458" s="18"/>
    </row>
    <row r="2459" spans="1:13" x14ac:dyDescent="0.3">
      <c r="A2459" s="12">
        <v>38891</v>
      </c>
      <c r="B2459">
        <v>19.610001</v>
      </c>
      <c r="C2459">
        <v>19.91</v>
      </c>
      <c r="D2459">
        <v>19.549999</v>
      </c>
      <c r="E2459">
        <v>19.610001</v>
      </c>
      <c r="F2459">
        <v>27523400</v>
      </c>
      <c r="G2459">
        <v>17.230136000000002</v>
      </c>
      <c r="I2459" s="14">
        <f t="shared" si="76"/>
        <v>-8.4072816440915465E-2</v>
      </c>
      <c r="J2459" s="16" t="str">
        <f t="shared" si="77"/>
        <v>NO</v>
      </c>
      <c r="K2459" s="18"/>
      <c r="L2459" s="18"/>
      <c r="M2459" s="18"/>
    </row>
    <row r="2460" spans="1:13" x14ac:dyDescent="0.3">
      <c r="A2460" s="12">
        <v>38890</v>
      </c>
      <c r="B2460">
        <v>20.129999000000002</v>
      </c>
      <c r="C2460">
        <v>20.23</v>
      </c>
      <c r="D2460">
        <v>19.540001</v>
      </c>
      <c r="E2460">
        <v>19.690000999999999</v>
      </c>
      <c r="F2460">
        <v>41353700</v>
      </c>
      <c r="G2460">
        <v>17.300426999999999</v>
      </c>
      <c r="I2460" s="14">
        <f t="shared" si="76"/>
        <v>-8.0765592903828343E-2</v>
      </c>
      <c r="J2460" s="16" t="str">
        <f t="shared" si="77"/>
        <v>NO</v>
      </c>
      <c r="K2460" s="18"/>
      <c r="L2460" s="18"/>
      <c r="M2460" s="18"/>
    </row>
    <row r="2461" spans="1:13" x14ac:dyDescent="0.3">
      <c r="A2461" s="12">
        <v>38889</v>
      </c>
      <c r="B2461">
        <v>19.760000000000002</v>
      </c>
      <c r="C2461">
        <v>20.420000000000002</v>
      </c>
      <c r="D2461">
        <v>19.760000000000002</v>
      </c>
      <c r="E2461">
        <v>20.07</v>
      </c>
      <c r="F2461">
        <v>48813100</v>
      </c>
      <c r="G2461">
        <v>17.634308999999998</v>
      </c>
      <c r="I2461" s="14">
        <f t="shared" si="76"/>
        <v>-6.2587575899112569E-2</v>
      </c>
      <c r="J2461" s="16" t="str">
        <f t="shared" si="77"/>
        <v>NO</v>
      </c>
      <c r="K2461" s="18"/>
      <c r="L2461" s="18"/>
      <c r="M2461" s="18"/>
    </row>
    <row r="2462" spans="1:13" x14ac:dyDescent="0.3">
      <c r="A2462" s="12">
        <v>38888</v>
      </c>
      <c r="B2462">
        <v>19.75</v>
      </c>
      <c r="C2462">
        <v>20.049999</v>
      </c>
      <c r="D2462">
        <v>19.639999</v>
      </c>
      <c r="E2462">
        <v>19.73</v>
      </c>
      <c r="F2462">
        <v>28931100</v>
      </c>
      <c r="G2462">
        <v>17.335571000000002</v>
      </c>
      <c r="I2462" s="14">
        <f t="shared" si="76"/>
        <v>-8.9944649446494385E-2</v>
      </c>
      <c r="J2462" s="16" t="str">
        <f t="shared" si="77"/>
        <v>NO</v>
      </c>
      <c r="K2462" s="18"/>
      <c r="L2462" s="18"/>
      <c r="M2462" s="18"/>
    </row>
    <row r="2463" spans="1:13" x14ac:dyDescent="0.3">
      <c r="A2463" s="12">
        <v>38887</v>
      </c>
      <c r="B2463">
        <v>20.010000000000002</v>
      </c>
      <c r="C2463">
        <v>20.149999999999999</v>
      </c>
      <c r="D2463">
        <v>19.709999</v>
      </c>
      <c r="E2463">
        <v>19.82</v>
      </c>
      <c r="F2463">
        <v>32760800</v>
      </c>
      <c r="G2463">
        <v>17.414649000000001</v>
      </c>
      <c r="I2463" s="14">
        <f t="shared" si="76"/>
        <v>-8.3256286620893238E-2</v>
      </c>
      <c r="J2463" s="16" t="str">
        <f t="shared" si="77"/>
        <v>NO</v>
      </c>
      <c r="K2463" s="18"/>
      <c r="L2463" s="18"/>
      <c r="M2463" s="18"/>
    </row>
    <row r="2464" spans="1:13" x14ac:dyDescent="0.3">
      <c r="A2464" s="12">
        <v>38884</v>
      </c>
      <c r="B2464">
        <v>20.170000000000002</v>
      </c>
      <c r="C2464">
        <v>20.219999000000001</v>
      </c>
      <c r="D2464">
        <v>19.899999999999999</v>
      </c>
      <c r="E2464">
        <v>19.98</v>
      </c>
      <c r="F2464">
        <v>41165300</v>
      </c>
      <c r="G2464">
        <v>17.555230999999999</v>
      </c>
      <c r="I2464" s="14">
        <f t="shared" si="76"/>
        <v>-5.9764705882352942E-2</v>
      </c>
      <c r="J2464" s="16" t="str">
        <f t="shared" si="77"/>
        <v>NO</v>
      </c>
      <c r="K2464" s="18"/>
      <c r="L2464" s="18"/>
      <c r="M2464" s="18"/>
    </row>
    <row r="2465" spans="1:13" x14ac:dyDescent="0.3">
      <c r="A2465" s="12">
        <v>38883</v>
      </c>
      <c r="B2465">
        <v>19.670000000000002</v>
      </c>
      <c r="C2465">
        <v>20.23</v>
      </c>
      <c r="D2465">
        <v>19.66</v>
      </c>
      <c r="E2465">
        <v>20.219999000000001</v>
      </c>
      <c r="F2465">
        <v>44788100</v>
      </c>
      <c r="G2465">
        <v>17.766105</v>
      </c>
      <c r="I2465" s="14">
        <f t="shared" si="76"/>
        <v>-5.6903075704147432E-2</v>
      </c>
      <c r="J2465" s="16" t="str">
        <f t="shared" si="77"/>
        <v>NO</v>
      </c>
      <c r="K2465" s="18"/>
      <c r="L2465" s="18"/>
      <c r="M2465" s="18"/>
    </row>
    <row r="2466" spans="1:13" x14ac:dyDescent="0.3">
      <c r="A2466" s="12">
        <v>38882</v>
      </c>
      <c r="B2466">
        <v>19.399999999999999</v>
      </c>
      <c r="C2466">
        <v>19.760000000000002</v>
      </c>
      <c r="D2466">
        <v>19.360001</v>
      </c>
      <c r="E2466">
        <v>19.610001</v>
      </c>
      <c r="F2466">
        <v>40552900</v>
      </c>
      <c r="G2466">
        <v>17.230136000000002</v>
      </c>
      <c r="I2466" s="14">
        <f t="shared" si="76"/>
        <v>-7.7176423529411786E-2</v>
      </c>
      <c r="J2466" s="16" t="str">
        <f t="shared" si="77"/>
        <v>NO</v>
      </c>
      <c r="K2466" s="18"/>
      <c r="L2466" s="18"/>
      <c r="M2466" s="18"/>
    </row>
    <row r="2467" spans="1:13" x14ac:dyDescent="0.3">
      <c r="A2467" s="12">
        <v>38881</v>
      </c>
      <c r="B2467">
        <v>19.389999</v>
      </c>
      <c r="C2467">
        <v>19.620000999999998</v>
      </c>
      <c r="D2467">
        <v>19.309999000000001</v>
      </c>
      <c r="E2467">
        <v>19.360001</v>
      </c>
      <c r="F2467">
        <v>47899800</v>
      </c>
      <c r="G2467">
        <v>17.010475</v>
      </c>
      <c r="I2467" s="14">
        <f t="shared" si="76"/>
        <v>-7.1907954366828619E-2</v>
      </c>
      <c r="J2467" s="16" t="str">
        <f t="shared" si="77"/>
        <v>NO</v>
      </c>
      <c r="K2467" s="18"/>
      <c r="L2467" s="18"/>
      <c r="M2467" s="18"/>
    </row>
    <row r="2468" spans="1:13" x14ac:dyDescent="0.3">
      <c r="A2468" s="12">
        <v>38880</v>
      </c>
      <c r="B2468">
        <v>19.950001</v>
      </c>
      <c r="C2468">
        <v>20</v>
      </c>
      <c r="D2468">
        <v>19.48</v>
      </c>
      <c r="E2468">
        <v>19.48</v>
      </c>
      <c r="F2468">
        <v>30463800</v>
      </c>
      <c r="G2468">
        <v>17.115911000000001</v>
      </c>
      <c r="I2468" s="14">
        <f t="shared" si="76"/>
        <v>-6.4361191162343845E-2</v>
      </c>
      <c r="J2468" s="16" t="str">
        <f t="shared" si="77"/>
        <v>NO</v>
      </c>
      <c r="K2468" s="18"/>
      <c r="L2468" s="18"/>
      <c r="M2468" s="18"/>
    </row>
    <row r="2469" spans="1:13" x14ac:dyDescent="0.3">
      <c r="A2469" s="12">
        <v>38877</v>
      </c>
      <c r="B2469">
        <v>19.899999999999999</v>
      </c>
      <c r="C2469">
        <v>20.239999999999998</v>
      </c>
      <c r="D2469">
        <v>19.829999999999998</v>
      </c>
      <c r="E2469">
        <v>19.969999000000001</v>
      </c>
      <c r="F2469">
        <v>39833700</v>
      </c>
      <c r="G2469">
        <v>17.546444999999999</v>
      </c>
      <c r="I2469" s="14">
        <f t="shared" si="76"/>
        <v>-2.2994225880908603E-2</v>
      </c>
      <c r="J2469" s="16" t="str">
        <f t="shared" si="77"/>
        <v>NO</v>
      </c>
      <c r="K2469" s="18"/>
      <c r="L2469" s="18"/>
      <c r="M2469" s="18"/>
    </row>
    <row r="2470" spans="1:13" x14ac:dyDescent="0.3">
      <c r="A2470" s="12">
        <v>38876</v>
      </c>
      <c r="B2470">
        <v>19.760000000000002</v>
      </c>
      <c r="C2470">
        <v>20.079999999999998</v>
      </c>
      <c r="D2470">
        <v>19.41</v>
      </c>
      <c r="E2470">
        <v>19.889999</v>
      </c>
      <c r="F2470">
        <v>71683800</v>
      </c>
      <c r="G2470">
        <v>17.476154000000001</v>
      </c>
      <c r="I2470" s="14">
        <f t="shared" si="76"/>
        <v>-4.6500573034488402E-2</v>
      </c>
      <c r="J2470" s="16" t="str">
        <f t="shared" si="77"/>
        <v>NO</v>
      </c>
      <c r="K2470" s="18"/>
      <c r="L2470" s="18"/>
      <c r="M2470" s="18"/>
    </row>
    <row r="2471" spans="1:13" x14ac:dyDescent="0.3">
      <c r="A2471" s="12">
        <v>38875</v>
      </c>
      <c r="B2471">
        <v>20.260000000000002</v>
      </c>
      <c r="C2471">
        <v>20.27</v>
      </c>
      <c r="D2471">
        <v>19.899999999999999</v>
      </c>
      <c r="E2471">
        <v>19.91</v>
      </c>
      <c r="F2471">
        <v>40723000</v>
      </c>
      <c r="G2471">
        <v>17.493727</v>
      </c>
      <c r="I2471" s="14">
        <f t="shared" si="76"/>
        <v>-4.5999087398222893E-2</v>
      </c>
      <c r="J2471" s="16" t="str">
        <f t="shared" si="77"/>
        <v>NO</v>
      </c>
      <c r="K2471" s="18"/>
      <c r="L2471" s="18"/>
      <c r="M2471" s="18"/>
    </row>
    <row r="2472" spans="1:13" x14ac:dyDescent="0.3">
      <c r="A2472" s="12">
        <v>38874</v>
      </c>
      <c r="B2472">
        <v>19.920000000000002</v>
      </c>
      <c r="C2472">
        <v>20.360001</v>
      </c>
      <c r="D2472">
        <v>19.889999</v>
      </c>
      <c r="E2472">
        <v>20.170000000000002</v>
      </c>
      <c r="F2472">
        <v>53468500</v>
      </c>
      <c r="G2472">
        <v>17.722173999999999</v>
      </c>
      <c r="I2472" s="14">
        <f t="shared" si="76"/>
        <v>-4.1805180133262621E-2</v>
      </c>
      <c r="J2472" s="16" t="str">
        <f t="shared" si="77"/>
        <v>NO</v>
      </c>
      <c r="K2472" s="18"/>
      <c r="L2472" s="18"/>
      <c r="M2472" s="18"/>
    </row>
    <row r="2473" spans="1:13" x14ac:dyDescent="0.3">
      <c r="A2473" s="12">
        <v>38873</v>
      </c>
      <c r="B2473">
        <v>20.350000000000001</v>
      </c>
      <c r="C2473">
        <v>20.370000999999998</v>
      </c>
      <c r="D2473">
        <v>19.879999000000002</v>
      </c>
      <c r="E2473">
        <v>19.879999000000002</v>
      </c>
      <c r="F2473">
        <v>36223900</v>
      </c>
      <c r="G2473">
        <v>17.467366999999999</v>
      </c>
      <c r="I2473" s="14">
        <f t="shared" si="76"/>
        <v>-5.5133172284544951E-2</v>
      </c>
      <c r="J2473" s="16" t="str">
        <f t="shared" si="77"/>
        <v>NO</v>
      </c>
      <c r="K2473" s="18"/>
      <c r="L2473" s="18"/>
      <c r="M2473" s="18"/>
    </row>
    <row r="2474" spans="1:13" x14ac:dyDescent="0.3">
      <c r="A2474" s="12">
        <v>38870</v>
      </c>
      <c r="B2474">
        <v>20.6</v>
      </c>
      <c r="C2474">
        <v>20.799999</v>
      </c>
      <c r="D2474">
        <v>20.350000000000001</v>
      </c>
      <c r="E2474">
        <v>20.440000999999999</v>
      </c>
      <c r="F2474">
        <v>43053400</v>
      </c>
      <c r="G2474">
        <v>17.959406999999999</v>
      </c>
      <c r="I2474" s="14">
        <f t="shared" si="76"/>
        <v>-2.1072702158654422E-2</v>
      </c>
      <c r="J2474" s="16" t="str">
        <f t="shared" si="77"/>
        <v>NO</v>
      </c>
      <c r="K2474" s="18"/>
      <c r="L2474" s="18"/>
      <c r="M2474" s="18"/>
    </row>
    <row r="2475" spans="1:13" x14ac:dyDescent="0.3">
      <c r="A2475" s="12">
        <v>38869</v>
      </c>
      <c r="B2475">
        <v>19.68</v>
      </c>
      <c r="C2475">
        <v>20.5</v>
      </c>
      <c r="D2475">
        <v>19.670000000000002</v>
      </c>
      <c r="E2475">
        <v>20.5</v>
      </c>
      <c r="F2475">
        <v>53313500</v>
      </c>
      <c r="G2475">
        <v>18.012125000000001</v>
      </c>
      <c r="I2475" s="14">
        <f t="shared" si="76"/>
        <v>-2.6590647036592974E-2</v>
      </c>
      <c r="J2475" s="16" t="str">
        <f t="shared" si="77"/>
        <v>NO</v>
      </c>
      <c r="K2475" s="18"/>
      <c r="L2475" s="18"/>
      <c r="M2475" s="18"/>
    </row>
    <row r="2476" spans="1:13" x14ac:dyDescent="0.3">
      <c r="A2476" s="12">
        <v>38868</v>
      </c>
      <c r="B2476">
        <v>19.809999000000001</v>
      </c>
      <c r="C2476">
        <v>20.030000999999999</v>
      </c>
      <c r="D2476">
        <v>19.510000000000002</v>
      </c>
      <c r="E2476">
        <v>19.68</v>
      </c>
      <c r="F2476">
        <v>56955900</v>
      </c>
      <c r="G2476">
        <v>17.291640000000001</v>
      </c>
      <c r="I2476" s="14">
        <f t="shared" si="76"/>
        <v>-2.7667984189723271E-2</v>
      </c>
      <c r="J2476" s="16" t="str">
        <f t="shared" si="77"/>
        <v>NO</v>
      </c>
      <c r="K2476" s="18"/>
      <c r="L2476" s="18"/>
      <c r="M2476" s="18"/>
    </row>
    <row r="2477" spans="1:13" x14ac:dyDescent="0.3">
      <c r="A2477" s="12">
        <v>38867</v>
      </c>
      <c r="B2477">
        <v>20.200001</v>
      </c>
      <c r="C2477">
        <v>20.23</v>
      </c>
      <c r="D2477">
        <v>19.77</v>
      </c>
      <c r="E2477">
        <v>19.77</v>
      </c>
      <c r="F2477">
        <v>45863200</v>
      </c>
      <c r="G2477">
        <v>17.370718</v>
      </c>
      <c r="I2477" s="14">
        <f t="shared" si="76"/>
        <v>-1.001497296018905E-2</v>
      </c>
      <c r="J2477" s="16" t="str">
        <f t="shared" si="77"/>
        <v>NO</v>
      </c>
      <c r="K2477" s="18"/>
      <c r="L2477" s="18"/>
      <c r="M2477" s="18"/>
    </row>
    <row r="2478" spans="1:13" x14ac:dyDescent="0.3">
      <c r="A2478" s="12">
        <v>38863</v>
      </c>
      <c r="B2478">
        <v>20.540001</v>
      </c>
      <c r="C2478">
        <v>20.57</v>
      </c>
      <c r="D2478">
        <v>20.190000999999999</v>
      </c>
      <c r="E2478">
        <v>20.309999000000001</v>
      </c>
      <c r="F2478">
        <v>37759600</v>
      </c>
      <c r="G2478">
        <v>17.845182999999999</v>
      </c>
      <c r="I2478" s="14">
        <f t="shared" si="76"/>
        <v>2.3173753148614695E-2</v>
      </c>
      <c r="J2478" s="16" t="str">
        <f t="shared" si="77"/>
        <v>NO</v>
      </c>
      <c r="K2478" s="18"/>
      <c r="L2478" s="18"/>
      <c r="M2478" s="18"/>
    </row>
    <row r="2479" spans="1:13" x14ac:dyDescent="0.3">
      <c r="A2479" s="12">
        <v>38862</v>
      </c>
      <c r="B2479">
        <v>20.610001</v>
      </c>
      <c r="C2479">
        <v>20.75</v>
      </c>
      <c r="D2479">
        <v>20.280000999999999</v>
      </c>
      <c r="E2479">
        <v>20.52</v>
      </c>
      <c r="F2479">
        <v>41344000</v>
      </c>
      <c r="G2479">
        <v>18.029698</v>
      </c>
      <c r="I2479" s="14">
        <f t="shared" si="76"/>
        <v>4.0568004085598464E-2</v>
      </c>
      <c r="J2479" s="16" t="str">
        <f t="shared" si="77"/>
        <v>NO</v>
      </c>
      <c r="K2479" s="18"/>
      <c r="L2479" s="18"/>
      <c r="M2479" s="18"/>
    </row>
    <row r="2480" spans="1:13" x14ac:dyDescent="0.3">
      <c r="A2480" s="12">
        <v>38861</v>
      </c>
      <c r="B2480">
        <v>20.399999999999999</v>
      </c>
      <c r="C2480">
        <v>20.73</v>
      </c>
      <c r="D2480">
        <v>20.139999</v>
      </c>
      <c r="E2480">
        <v>20.49</v>
      </c>
      <c r="F2480">
        <v>55182000</v>
      </c>
      <c r="G2480">
        <v>18.003337999999999</v>
      </c>
      <c r="I2480" s="14">
        <f t="shared" si="76"/>
        <v>4.1687849517030751E-2</v>
      </c>
      <c r="J2480" s="16" t="str">
        <f t="shared" si="77"/>
        <v>NO</v>
      </c>
      <c r="K2480" s="18"/>
      <c r="L2480" s="18"/>
      <c r="M2480" s="18"/>
    </row>
    <row r="2481" spans="1:13" x14ac:dyDescent="0.3">
      <c r="A2481" s="12">
        <v>38860</v>
      </c>
      <c r="B2481">
        <v>20.620000999999998</v>
      </c>
      <c r="C2481">
        <v>20.93</v>
      </c>
      <c r="D2481">
        <v>20.370000999999998</v>
      </c>
      <c r="E2481">
        <v>20.370000999999998</v>
      </c>
      <c r="F2481">
        <v>51067400</v>
      </c>
      <c r="G2481">
        <v>17.897901999999998</v>
      </c>
      <c r="I2481" s="14">
        <f t="shared" si="76"/>
        <v>4.0347344228804927E-2</v>
      </c>
      <c r="J2481" s="16" t="str">
        <f t="shared" si="77"/>
        <v>NO</v>
      </c>
      <c r="K2481" s="18"/>
      <c r="L2481" s="18"/>
      <c r="M2481" s="18"/>
    </row>
    <row r="2482" spans="1:13" x14ac:dyDescent="0.3">
      <c r="A2482" s="12">
        <v>38859</v>
      </c>
      <c r="B2482">
        <v>20.620000999999998</v>
      </c>
      <c r="C2482">
        <v>20.889999</v>
      </c>
      <c r="D2482">
        <v>20.5</v>
      </c>
      <c r="E2482">
        <v>20.6</v>
      </c>
      <c r="F2482">
        <v>55276800</v>
      </c>
      <c r="G2482">
        <v>18.099989000000001</v>
      </c>
      <c r="I2482" s="14">
        <f t="shared" si="76"/>
        <v>3.7260773551824222E-2</v>
      </c>
      <c r="J2482" s="16" t="str">
        <f t="shared" si="77"/>
        <v>NO</v>
      </c>
      <c r="K2482" s="18"/>
      <c r="L2482" s="18"/>
      <c r="M2482" s="18"/>
    </row>
    <row r="2483" spans="1:13" x14ac:dyDescent="0.3">
      <c r="A2483" s="12">
        <v>38856</v>
      </c>
      <c r="B2483">
        <v>20.399999999999999</v>
      </c>
      <c r="C2483">
        <v>20.940000999999999</v>
      </c>
      <c r="D2483">
        <v>20.32</v>
      </c>
      <c r="E2483">
        <v>20.870000999999998</v>
      </c>
      <c r="F2483">
        <v>77038300</v>
      </c>
      <c r="G2483">
        <v>18.337222000000001</v>
      </c>
      <c r="I2483" s="14">
        <f t="shared" si="76"/>
        <v>4.4544594594594589E-2</v>
      </c>
      <c r="J2483" s="16" t="str">
        <f t="shared" si="77"/>
        <v>NO</v>
      </c>
      <c r="K2483" s="18"/>
      <c r="L2483" s="18"/>
      <c r="M2483" s="18"/>
    </row>
    <row r="2484" spans="1:13" x14ac:dyDescent="0.3">
      <c r="A2484" s="12">
        <v>38855</v>
      </c>
      <c r="B2484">
        <v>20.170000000000002</v>
      </c>
      <c r="C2484">
        <v>20.6</v>
      </c>
      <c r="D2484">
        <v>20.16</v>
      </c>
      <c r="E2484">
        <v>20.290001</v>
      </c>
      <c r="F2484">
        <v>63571800</v>
      </c>
      <c r="G2484">
        <v>17.827611000000001</v>
      </c>
      <c r="I2484" s="14">
        <f t="shared" si="76"/>
        <v>1.7552657093648172E-2</v>
      </c>
      <c r="J2484" s="16" t="str">
        <f t="shared" si="77"/>
        <v>NO</v>
      </c>
      <c r="K2484" s="18"/>
      <c r="L2484" s="18"/>
      <c r="M2484" s="18"/>
    </row>
    <row r="2485" spans="1:13" x14ac:dyDescent="0.3">
      <c r="A2485" s="12">
        <v>38854</v>
      </c>
      <c r="B2485">
        <v>19.989999999999998</v>
      </c>
      <c r="C2485">
        <v>20.350000000000001</v>
      </c>
      <c r="D2485">
        <v>19.959999</v>
      </c>
      <c r="E2485">
        <v>20.18</v>
      </c>
      <c r="F2485">
        <v>60254600</v>
      </c>
      <c r="G2485">
        <v>17.73096</v>
      </c>
      <c r="I2485" s="14">
        <f t="shared" si="76"/>
        <v>2.436543023525739E-2</v>
      </c>
      <c r="J2485" s="16" t="str">
        <f t="shared" si="77"/>
        <v>NO</v>
      </c>
      <c r="K2485" s="18"/>
      <c r="L2485" s="18"/>
      <c r="M2485" s="18"/>
    </row>
    <row r="2486" spans="1:13" x14ac:dyDescent="0.3">
      <c r="A2486" s="12">
        <v>38853</v>
      </c>
      <c r="B2486">
        <v>20.49</v>
      </c>
      <c r="C2486">
        <v>20.540001</v>
      </c>
      <c r="D2486">
        <v>20.149999999999999</v>
      </c>
      <c r="E2486">
        <v>20.209999</v>
      </c>
      <c r="F2486">
        <v>55404400</v>
      </c>
      <c r="G2486">
        <v>17.757318000000001</v>
      </c>
      <c r="I2486" s="14">
        <f t="shared" si="76"/>
        <v>3.375959251967231E-2</v>
      </c>
      <c r="J2486" s="16" t="str">
        <f t="shared" si="77"/>
        <v>NO</v>
      </c>
      <c r="K2486" s="18"/>
      <c r="L2486" s="18"/>
      <c r="M2486" s="18"/>
    </row>
    <row r="2487" spans="1:13" x14ac:dyDescent="0.3">
      <c r="A2487" s="12">
        <v>38852</v>
      </c>
      <c r="B2487">
        <v>20.379999000000002</v>
      </c>
      <c r="C2487">
        <v>20.620000999999998</v>
      </c>
      <c r="D2487">
        <v>19.5</v>
      </c>
      <c r="E2487">
        <v>20.559999000000001</v>
      </c>
      <c r="F2487">
        <v>53730600</v>
      </c>
      <c r="G2487">
        <v>18.064843</v>
      </c>
      <c r="I2487" s="14">
        <f t="shared" si="76"/>
        <v>4.0485779352226636E-2</v>
      </c>
      <c r="J2487" s="16" t="str">
        <f t="shared" si="77"/>
        <v>NO</v>
      </c>
      <c r="K2487" s="18"/>
      <c r="L2487" s="18"/>
      <c r="M2487" s="18"/>
    </row>
    <row r="2488" spans="1:13" x14ac:dyDescent="0.3">
      <c r="A2488" s="12">
        <v>38849</v>
      </c>
      <c r="B2488">
        <v>20.16</v>
      </c>
      <c r="C2488">
        <v>20.75</v>
      </c>
      <c r="D2488">
        <v>20.100000000000001</v>
      </c>
      <c r="E2488">
        <v>20.34</v>
      </c>
      <c r="F2488">
        <v>71805000</v>
      </c>
      <c r="G2488">
        <v>17.871542999999999</v>
      </c>
      <c r="I2488" s="14">
        <f t="shared" si="76"/>
        <v>4.0409260378990286E-2</v>
      </c>
      <c r="J2488" s="16" t="str">
        <f t="shared" si="77"/>
        <v>NO</v>
      </c>
      <c r="K2488" s="18"/>
      <c r="L2488" s="18"/>
      <c r="M2488" s="18"/>
    </row>
    <row r="2489" spans="1:13" x14ac:dyDescent="0.3">
      <c r="A2489" s="12">
        <v>38848</v>
      </c>
      <c r="B2489">
        <v>20.629999000000002</v>
      </c>
      <c r="C2489">
        <v>20.66</v>
      </c>
      <c r="D2489">
        <v>19.959999</v>
      </c>
      <c r="E2489">
        <v>20.049999</v>
      </c>
      <c r="F2489">
        <v>84840100</v>
      </c>
      <c r="G2489">
        <v>17.616736</v>
      </c>
      <c r="I2489" s="14">
        <f t="shared" si="76"/>
        <v>3.3505103092783539E-2</v>
      </c>
      <c r="J2489" s="16" t="str">
        <f t="shared" si="77"/>
        <v>NO</v>
      </c>
      <c r="K2489" s="18"/>
      <c r="L2489" s="18"/>
      <c r="M2489" s="18"/>
    </row>
    <row r="2490" spans="1:13" x14ac:dyDescent="0.3">
      <c r="A2490" s="12">
        <v>38847</v>
      </c>
      <c r="B2490">
        <v>21.360001</v>
      </c>
      <c r="C2490">
        <v>21.99</v>
      </c>
      <c r="D2490">
        <v>20.690000999999999</v>
      </c>
      <c r="E2490">
        <v>20.75</v>
      </c>
      <c r="F2490">
        <v>92672100</v>
      </c>
      <c r="G2490">
        <v>18.231784999999999</v>
      </c>
      <c r="I2490" s="14">
        <f t="shared" si="76"/>
        <v>0.14704256495301271</v>
      </c>
      <c r="J2490" s="16" t="str">
        <f t="shared" si="77"/>
        <v>NO</v>
      </c>
      <c r="K2490" s="18"/>
      <c r="L2490" s="18"/>
      <c r="M2490" s="18"/>
    </row>
    <row r="2491" spans="1:13" x14ac:dyDescent="0.3">
      <c r="A2491" s="12">
        <v>38846</v>
      </c>
      <c r="B2491">
        <v>21.700001</v>
      </c>
      <c r="C2491">
        <v>21.799999</v>
      </c>
      <c r="D2491">
        <v>21.41</v>
      </c>
      <c r="E2491">
        <v>21.68</v>
      </c>
      <c r="F2491">
        <v>79280500</v>
      </c>
      <c r="G2491">
        <v>19.048921</v>
      </c>
      <c r="I2491" s="14">
        <f t="shared" si="76"/>
        <v>0.21592821088053848</v>
      </c>
      <c r="J2491" s="16" t="str">
        <f t="shared" si="77"/>
        <v>YES</v>
      </c>
      <c r="K2491" s="18"/>
      <c r="L2491" s="18"/>
      <c r="M2491" s="18"/>
    </row>
    <row r="2492" spans="1:13" x14ac:dyDescent="0.3">
      <c r="A2492" s="12">
        <v>38845</v>
      </c>
      <c r="B2492">
        <v>21.65</v>
      </c>
      <c r="C2492">
        <v>21.889999</v>
      </c>
      <c r="D2492">
        <v>21.57</v>
      </c>
      <c r="E2492">
        <v>21.76</v>
      </c>
      <c r="F2492">
        <v>47325000</v>
      </c>
      <c r="G2492">
        <v>19.119212000000001</v>
      </c>
      <c r="I2492" s="14">
        <f t="shared" si="76"/>
        <v>0.19889807162534456</v>
      </c>
      <c r="J2492" s="16" t="str">
        <f t="shared" si="77"/>
        <v>NO</v>
      </c>
      <c r="K2492" s="18"/>
      <c r="L2492" s="18"/>
      <c r="M2492" s="18"/>
    </row>
    <row r="2493" spans="1:13" x14ac:dyDescent="0.3">
      <c r="A2493" s="12">
        <v>38842</v>
      </c>
      <c r="B2493">
        <v>21.889999</v>
      </c>
      <c r="C2493">
        <v>22</v>
      </c>
      <c r="D2493">
        <v>21.5</v>
      </c>
      <c r="E2493">
        <v>21.75</v>
      </c>
      <c r="F2493">
        <v>50528200</v>
      </c>
      <c r="G2493">
        <v>19.110424999999999</v>
      </c>
      <c r="I2493" s="14">
        <f t="shared" si="76"/>
        <v>0.18399558062081778</v>
      </c>
      <c r="J2493" s="16" t="str">
        <f t="shared" si="77"/>
        <v>NO</v>
      </c>
      <c r="K2493" s="18"/>
      <c r="L2493" s="18"/>
      <c r="M2493" s="18"/>
    </row>
    <row r="2494" spans="1:13" x14ac:dyDescent="0.3">
      <c r="A2494" s="12">
        <v>38841</v>
      </c>
      <c r="B2494">
        <v>21.52</v>
      </c>
      <c r="C2494">
        <v>21.9</v>
      </c>
      <c r="D2494">
        <v>21.5</v>
      </c>
      <c r="E2494">
        <v>21.860001</v>
      </c>
      <c r="F2494">
        <v>49635800</v>
      </c>
      <c r="G2494">
        <v>19.207076000000001</v>
      </c>
      <c r="I2494" s="14">
        <f t="shared" si="76"/>
        <v>0.1765339612486545</v>
      </c>
      <c r="J2494" s="16" t="str">
        <f t="shared" si="77"/>
        <v>NO</v>
      </c>
      <c r="K2494" s="18"/>
      <c r="L2494" s="18"/>
      <c r="M2494" s="18"/>
    </row>
    <row r="2495" spans="1:13" x14ac:dyDescent="0.3">
      <c r="A2495" s="12">
        <v>38840</v>
      </c>
      <c r="B2495">
        <v>21.629999000000002</v>
      </c>
      <c r="C2495">
        <v>21.65</v>
      </c>
      <c r="D2495">
        <v>21.32</v>
      </c>
      <c r="E2495">
        <v>21.49</v>
      </c>
      <c r="F2495">
        <v>34829200</v>
      </c>
      <c r="G2495">
        <v>18.881978</v>
      </c>
      <c r="I2495" s="14">
        <f t="shared" si="76"/>
        <v>0.15724286483575645</v>
      </c>
      <c r="J2495" s="16" t="str">
        <f t="shared" si="77"/>
        <v>NO</v>
      </c>
      <c r="K2495" s="18"/>
      <c r="L2495" s="18"/>
      <c r="M2495" s="18"/>
    </row>
    <row r="2496" spans="1:13" x14ac:dyDescent="0.3">
      <c r="A2496" s="12">
        <v>38839</v>
      </c>
      <c r="B2496">
        <v>21.129999000000002</v>
      </c>
      <c r="C2496">
        <v>21.75</v>
      </c>
      <c r="D2496">
        <v>21.110001</v>
      </c>
      <c r="E2496">
        <v>21.389999</v>
      </c>
      <c r="F2496">
        <v>46465100</v>
      </c>
      <c r="G2496">
        <v>18.794114</v>
      </c>
      <c r="I2496" s="14">
        <f t="shared" si="76"/>
        <v>0.13234516317338074</v>
      </c>
      <c r="J2496" s="16" t="str">
        <f t="shared" si="77"/>
        <v>NO</v>
      </c>
      <c r="K2496" s="18"/>
      <c r="L2496" s="18"/>
      <c r="M2496" s="18"/>
    </row>
    <row r="2497" spans="1:13" x14ac:dyDescent="0.3">
      <c r="A2497" s="12">
        <v>38838</v>
      </c>
      <c r="B2497">
        <v>21.02</v>
      </c>
      <c r="C2497">
        <v>21.4</v>
      </c>
      <c r="D2497">
        <v>20.91</v>
      </c>
      <c r="E2497">
        <v>20.959999</v>
      </c>
      <c r="F2497">
        <v>45526500</v>
      </c>
      <c r="G2497">
        <v>18.416298999999999</v>
      </c>
      <c r="I2497" s="14">
        <f t="shared" si="76"/>
        <v>0.11608082448983903</v>
      </c>
      <c r="J2497" s="16" t="str">
        <f t="shared" si="77"/>
        <v>NO</v>
      </c>
      <c r="K2497" s="18"/>
      <c r="L2497" s="18"/>
      <c r="M2497" s="18"/>
    </row>
    <row r="2498" spans="1:13" x14ac:dyDescent="0.3">
      <c r="A2498" s="12">
        <v>38835</v>
      </c>
      <c r="B2498">
        <v>21</v>
      </c>
      <c r="C2498">
        <v>21.299999</v>
      </c>
      <c r="D2498">
        <v>20.77</v>
      </c>
      <c r="E2498">
        <v>20.950001</v>
      </c>
      <c r="F2498">
        <v>42941100</v>
      </c>
      <c r="G2498">
        <v>18.407513999999999</v>
      </c>
      <c r="I2498" s="14">
        <f t="shared" ref="I2498:I2561" si="78">+(E2498/E2562)-1</f>
        <v>0.12755656620021538</v>
      </c>
      <c r="J2498" s="16" t="str">
        <f t="shared" ref="J2498:J2561" si="79">+IF(I2498&gt;=0.2,"YES","NO")</f>
        <v>NO</v>
      </c>
      <c r="K2498" s="18"/>
      <c r="L2498" s="18"/>
      <c r="M2498" s="18"/>
    </row>
    <row r="2499" spans="1:13" x14ac:dyDescent="0.3">
      <c r="A2499" s="12">
        <v>38834</v>
      </c>
      <c r="B2499">
        <v>20.58</v>
      </c>
      <c r="C2499">
        <v>21.23</v>
      </c>
      <c r="D2499">
        <v>20.52</v>
      </c>
      <c r="E2499">
        <v>20.98</v>
      </c>
      <c r="F2499">
        <v>46851000</v>
      </c>
      <c r="G2499">
        <v>18.433872000000001</v>
      </c>
      <c r="I2499" s="14">
        <f t="shared" si="78"/>
        <v>0.12977921378567592</v>
      </c>
      <c r="J2499" s="16" t="str">
        <f t="shared" si="79"/>
        <v>NO</v>
      </c>
      <c r="K2499" s="18"/>
      <c r="L2499" s="18"/>
      <c r="M2499" s="18"/>
    </row>
    <row r="2500" spans="1:13" x14ac:dyDescent="0.3">
      <c r="A2500" s="12">
        <v>38833</v>
      </c>
      <c r="B2500">
        <v>20.51</v>
      </c>
      <c r="C2500">
        <v>20.879999000000002</v>
      </c>
      <c r="D2500">
        <v>20.399999999999999</v>
      </c>
      <c r="E2500">
        <v>20.73</v>
      </c>
      <c r="F2500">
        <v>47199800</v>
      </c>
      <c r="G2500">
        <v>18.214212</v>
      </c>
      <c r="I2500" s="14">
        <f t="shared" si="78"/>
        <v>0.13093289689034382</v>
      </c>
      <c r="J2500" s="16" t="str">
        <f t="shared" si="79"/>
        <v>NO</v>
      </c>
      <c r="K2500" s="18"/>
      <c r="L2500" s="18"/>
      <c r="M2500" s="18"/>
    </row>
    <row r="2501" spans="1:13" x14ac:dyDescent="0.3">
      <c r="A2501" s="12">
        <v>38832</v>
      </c>
      <c r="B2501">
        <v>20.379999000000002</v>
      </c>
      <c r="C2501">
        <v>20.559999000000001</v>
      </c>
      <c r="D2501">
        <v>20.200001</v>
      </c>
      <c r="E2501">
        <v>20.469999000000001</v>
      </c>
      <c r="F2501">
        <v>46101900</v>
      </c>
      <c r="G2501">
        <v>17.985765000000001</v>
      </c>
      <c r="I2501" s="14">
        <f t="shared" si="78"/>
        <v>0.12720258810572704</v>
      </c>
      <c r="J2501" s="16" t="str">
        <f t="shared" si="79"/>
        <v>NO</v>
      </c>
      <c r="K2501" s="18"/>
      <c r="L2501" s="18"/>
      <c r="M2501" s="18"/>
    </row>
    <row r="2502" spans="1:13" x14ac:dyDescent="0.3">
      <c r="A2502" s="12">
        <v>38831</v>
      </c>
      <c r="B2502">
        <v>20.57</v>
      </c>
      <c r="C2502">
        <v>20.65</v>
      </c>
      <c r="D2502">
        <v>20.280000999999999</v>
      </c>
      <c r="E2502">
        <v>20.290001</v>
      </c>
      <c r="F2502">
        <v>48504400</v>
      </c>
      <c r="G2502">
        <v>17.827611000000001</v>
      </c>
      <c r="I2502" s="14">
        <f t="shared" si="78"/>
        <v>9.6164289573203554E-2</v>
      </c>
      <c r="J2502" s="16" t="str">
        <f t="shared" si="79"/>
        <v>NO</v>
      </c>
      <c r="K2502" s="18"/>
      <c r="L2502" s="18"/>
      <c r="M2502" s="18"/>
    </row>
    <row r="2503" spans="1:13" x14ac:dyDescent="0.3">
      <c r="A2503" s="12">
        <v>38828</v>
      </c>
      <c r="B2503">
        <v>21</v>
      </c>
      <c r="C2503">
        <v>21.139999</v>
      </c>
      <c r="D2503">
        <v>20.49</v>
      </c>
      <c r="E2503">
        <v>20.68</v>
      </c>
      <c r="F2503">
        <v>43420200</v>
      </c>
      <c r="G2503">
        <v>18.170280000000002</v>
      </c>
      <c r="I2503" s="14">
        <f t="shared" si="78"/>
        <v>8.7276550998948377E-2</v>
      </c>
      <c r="J2503" s="16" t="str">
        <f t="shared" si="79"/>
        <v>NO</v>
      </c>
      <c r="K2503" s="18"/>
      <c r="L2503" s="18"/>
      <c r="M2503" s="18"/>
    </row>
    <row r="2504" spans="1:13" x14ac:dyDescent="0.3">
      <c r="A2504" s="12">
        <v>38827</v>
      </c>
      <c r="B2504">
        <v>21.139999</v>
      </c>
      <c r="C2504">
        <v>21.469999000000001</v>
      </c>
      <c r="D2504">
        <v>20.92</v>
      </c>
      <c r="E2504">
        <v>21.030000999999999</v>
      </c>
      <c r="F2504">
        <v>36842900</v>
      </c>
      <c r="G2504">
        <v>18.477805</v>
      </c>
      <c r="I2504" s="14">
        <f t="shared" si="78"/>
        <v>0.12279770421783232</v>
      </c>
      <c r="J2504" s="16" t="str">
        <f t="shared" si="79"/>
        <v>NO</v>
      </c>
      <c r="K2504" s="18"/>
      <c r="L2504" s="18"/>
      <c r="M2504" s="18"/>
    </row>
    <row r="2505" spans="1:13" x14ac:dyDescent="0.3">
      <c r="A2505" s="12">
        <v>38826</v>
      </c>
      <c r="B2505">
        <v>21.4</v>
      </c>
      <c r="C2505">
        <v>21.450001</v>
      </c>
      <c r="D2505">
        <v>21.09</v>
      </c>
      <c r="E2505">
        <v>21.26</v>
      </c>
      <c r="F2505">
        <v>29180000</v>
      </c>
      <c r="G2505">
        <v>18.679891999999999</v>
      </c>
      <c r="I2505" s="14">
        <f t="shared" si="78"/>
        <v>0.13811563169164898</v>
      </c>
      <c r="J2505" s="16" t="str">
        <f t="shared" si="79"/>
        <v>NO</v>
      </c>
      <c r="K2505" s="18"/>
      <c r="L2505" s="18"/>
      <c r="M2505" s="18"/>
    </row>
    <row r="2506" spans="1:13" x14ac:dyDescent="0.3">
      <c r="A2506" s="12">
        <v>38825</v>
      </c>
      <c r="B2506">
        <v>21.01</v>
      </c>
      <c r="C2506">
        <v>21.5</v>
      </c>
      <c r="D2506">
        <v>20.73</v>
      </c>
      <c r="E2506">
        <v>21.469999000000001</v>
      </c>
      <c r="F2506">
        <v>50499000</v>
      </c>
      <c r="G2506">
        <v>18.864405000000001</v>
      </c>
      <c r="I2506" s="14">
        <f t="shared" si="78"/>
        <v>0.13477795983086671</v>
      </c>
      <c r="J2506" s="16" t="str">
        <f t="shared" si="79"/>
        <v>NO</v>
      </c>
      <c r="K2506" s="18"/>
      <c r="L2506" s="18"/>
      <c r="M2506" s="18"/>
    </row>
    <row r="2507" spans="1:13" x14ac:dyDescent="0.3">
      <c r="A2507" s="12">
        <v>38824</v>
      </c>
      <c r="B2507">
        <v>21.15</v>
      </c>
      <c r="C2507">
        <v>21.370000999999998</v>
      </c>
      <c r="D2507">
        <v>20.73</v>
      </c>
      <c r="E2507">
        <v>20.860001</v>
      </c>
      <c r="F2507">
        <v>34077500</v>
      </c>
      <c r="G2507">
        <v>18.328436</v>
      </c>
      <c r="I2507" s="14">
        <f t="shared" si="78"/>
        <v>8.6458328830295361E-2</v>
      </c>
      <c r="J2507" s="16" t="str">
        <f t="shared" si="79"/>
        <v>NO</v>
      </c>
      <c r="K2507" s="18"/>
      <c r="L2507" s="18"/>
      <c r="M2507" s="18"/>
    </row>
    <row r="2508" spans="1:13" x14ac:dyDescent="0.3">
      <c r="A2508" s="12">
        <v>38820</v>
      </c>
      <c r="B2508">
        <v>20.99</v>
      </c>
      <c r="C2508">
        <v>21.5</v>
      </c>
      <c r="D2508">
        <v>20.99</v>
      </c>
      <c r="E2508">
        <v>21.18</v>
      </c>
      <c r="F2508">
        <v>38597300</v>
      </c>
      <c r="G2508">
        <v>18.6096</v>
      </c>
      <c r="I2508" s="14">
        <f t="shared" si="78"/>
        <v>9.1752577319587747E-2</v>
      </c>
      <c r="J2508" s="16" t="str">
        <f t="shared" si="79"/>
        <v>NO</v>
      </c>
      <c r="K2508" s="18"/>
      <c r="L2508" s="18"/>
      <c r="M2508" s="18"/>
    </row>
    <row r="2509" spans="1:13" x14ac:dyDescent="0.3">
      <c r="A2509" s="12">
        <v>38819</v>
      </c>
      <c r="B2509">
        <v>20.940000999999999</v>
      </c>
      <c r="C2509">
        <v>21.209999</v>
      </c>
      <c r="D2509">
        <v>20.879999000000002</v>
      </c>
      <c r="E2509">
        <v>21.02</v>
      </c>
      <c r="F2509">
        <v>30588600</v>
      </c>
      <c r="G2509">
        <v>18.469017999999998</v>
      </c>
      <c r="I2509" s="14">
        <f t="shared" si="78"/>
        <v>0.10806542477941083</v>
      </c>
      <c r="J2509" s="16" t="str">
        <f t="shared" si="79"/>
        <v>NO</v>
      </c>
      <c r="K2509" s="18"/>
      <c r="L2509" s="18"/>
      <c r="M2509" s="18"/>
    </row>
    <row r="2510" spans="1:13" x14ac:dyDescent="0.3">
      <c r="A2510" s="12">
        <v>38818</v>
      </c>
      <c r="B2510">
        <v>20.98</v>
      </c>
      <c r="C2510">
        <v>21.15</v>
      </c>
      <c r="D2510">
        <v>20.700001</v>
      </c>
      <c r="E2510">
        <v>21.030000999999999</v>
      </c>
      <c r="F2510">
        <v>45602900</v>
      </c>
      <c r="G2510">
        <v>18.477805</v>
      </c>
      <c r="I2510" s="14">
        <f t="shared" si="78"/>
        <v>0.10335792777323838</v>
      </c>
      <c r="J2510" s="16" t="str">
        <f t="shared" si="79"/>
        <v>NO</v>
      </c>
      <c r="K2510" s="18"/>
      <c r="L2510" s="18"/>
      <c r="M2510" s="18"/>
    </row>
    <row r="2511" spans="1:13" x14ac:dyDescent="0.3">
      <c r="A2511" s="12">
        <v>38817</v>
      </c>
      <c r="B2511">
        <v>20.799999</v>
      </c>
      <c r="C2511">
        <v>21.15</v>
      </c>
      <c r="D2511">
        <v>20.77</v>
      </c>
      <c r="E2511">
        <v>20.99</v>
      </c>
      <c r="F2511">
        <v>31086300</v>
      </c>
      <c r="G2511">
        <v>18.442658000000002</v>
      </c>
      <c r="I2511" s="14">
        <f t="shared" si="78"/>
        <v>0.11827384123601492</v>
      </c>
      <c r="J2511" s="16" t="str">
        <f t="shared" si="79"/>
        <v>NO</v>
      </c>
      <c r="K2511" s="18"/>
      <c r="L2511" s="18"/>
      <c r="M2511" s="18"/>
    </row>
    <row r="2512" spans="1:13" x14ac:dyDescent="0.3">
      <c r="A2512" s="12">
        <v>38814</v>
      </c>
      <c r="B2512">
        <v>21.18</v>
      </c>
      <c r="C2512">
        <v>21.389999</v>
      </c>
      <c r="D2512">
        <v>20.780000999999999</v>
      </c>
      <c r="E2512">
        <v>20.809999000000001</v>
      </c>
      <c r="F2512">
        <v>44277000</v>
      </c>
      <c r="G2512">
        <v>18.284503000000001</v>
      </c>
      <c r="I2512" s="14">
        <f t="shared" si="78"/>
        <v>0.13405989100817428</v>
      </c>
      <c r="J2512" s="16" t="str">
        <f t="shared" si="79"/>
        <v>NO</v>
      </c>
      <c r="K2512" s="18"/>
      <c r="L2512" s="18"/>
      <c r="M2512" s="18"/>
    </row>
    <row r="2513" spans="1:13" x14ac:dyDescent="0.3">
      <c r="A2513" s="12">
        <v>38813</v>
      </c>
      <c r="B2513">
        <v>21.6</v>
      </c>
      <c r="C2513">
        <v>21.65</v>
      </c>
      <c r="D2513">
        <v>21.110001</v>
      </c>
      <c r="E2513">
        <v>21.18</v>
      </c>
      <c r="F2513">
        <v>71000400</v>
      </c>
      <c r="G2513">
        <v>18.6096</v>
      </c>
      <c r="I2513" s="14">
        <f t="shared" si="78"/>
        <v>0.18655462184873928</v>
      </c>
      <c r="J2513" s="16" t="str">
        <f t="shared" si="79"/>
        <v>NO</v>
      </c>
      <c r="K2513" s="18"/>
      <c r="L2513" s="18"/>
      <c r="M2513" s="18"/>
    </row>
    <row r="2514" spans="1:13" x14ac:dyDescent="0.3">
      <c r="A2514" s="12">
        <v>38812</v>
      </c>
      <c r="B2514">
        <v>21.59</v>
      </c>
      <c r="C2514">
        <v>21.940000999999999</v>
      </c>
      <c r="D2514">
        <v>21.59</v>
      </c>
      <c r="E2514">
        <v>21.690000999999999</v>
      </c>
      <c r="F2514">
        <v>38695200</v>
      </c>
      <c r="G2514">
        <v>19.057707000000001</v>
      </c>
      <c r="I2514" s="14">
        <f t="shared" si="78"/>
        <v>0.24297992876905838</v>
      </c>
      <c r="J2514" s="16" t="str">
        <f t="shared" si="79"/>
        <v>YES</v>
      </c>
      <c r="K2514" s="18"/>
      <c r="L2514" s="18"/>
      <c r="M2514" s="18"/>
    </row>
    <row r="2515" spans="1:13" x14ac:dyDescent="0.3">
      <c r="A2515" s="12">
        <v>38811</v>
      </c>
      <c r="B2515">
        <v>21.530000999999999</v>
      </c>
      <c r="C2515">
        <v>21.700001</v>
      </c>
      <c r="D2515">
        <v>21.4</v>
      </c>
      <c r="E2515">
        <v>21.559999000000001</v>
      </c>
      <c r="F2515">
        <v>43116400</v>
      </c>
      <c r="G2515">
        <v>18.943483000000001</v>
      </c>
      <c r="I2515" s="14">
        <f t="shared" si="78"/>
        <v>0.25934566242139834</v>
      </c>
      <c r="J2515" s="16" t="str">
        <f t="shared" si="79"/>
        <v>YES</v>
      </c>
      <c r="K2515" s="18"/>
      <c r="L2515" s="18"/>
      <c r="M2515" s="18"/>
    </row>
    <row r="2516" spans="1:13" x14ac:dyDescent="0.3">
      <c r="A2516" s="12">
        <v>38810</v>
      </c>
      <c r="B2516">
        <v>21.85</v>
      </c>
      <c r="C2516">
        <v>21.98</v>
      </c>
      <c r="D2516">
        <v>21.59</v>
      </c>
      <c r="E2516">
        <v>21.59</v>
      </c>
      <c r="F2516">
        <v>46689300</v>
      </c>
      <c r="G2516">
        <v>18.969843000000001</v>
      </c>
      <c r="I2516" s="14">
        <f t="shared" si="78"/>
        <v>0.25232018561484937</v>
      </c>
      <c r="J2516" s="16" t="str">
        <f t="shared" si="79"/>
        <v>YES</v>
      </c>
      <c r="K2516" s="18"/>
      <c r="L2516" s="18"/>
      <c r="M2516" s="18"/>
    </row>
    <row r="2517" spans="1:13" x14ac:dyDescent="0.3">
      <c r="A2517" s="12">
        <v>38807</v>
      </c>
      <c r="B2517">
        <v>21.950001</v>
      </c>
      <c r="C2517">
        <v>22</v>
      </c>
      <c r="D2517">
        <v>21.67</v>
      </c>
      <c r="E2517">
        <v>21.67</v>
      </c>
      <c r="F2517">
        <v>54881800</v>
      </c>
      <c r="G2517">
        <v>19.040133999999998</v>
      </c>
      <c r="I2517" s="14">
        <f t="shared" si="78"/>
        <v>0.25332554925821005</v>
      </c>
      <c r="J2517" s="16" t="str">
        <f t="shared" si="79"/>
        <v>YES</v>
      </c>
      <c r="K2517" s="18"/>
      <c r="L2517" s="18"/>
      <c r="M2517" s="18"/>
    </row>
    <row r="2518" spans="1:13" x14ac:dyDescent="0.3">
      <c r="A2518" s="12">
        <v>38806</v>
      </c>
      <c r="B2518">
        <v>21.6</v>
      </c>
      <c r="C2518">
        <v>22</v>
      </c>
      <c r="D2518">
        <v>21.549999</v>
      </c>
      <c r="E2518">
        <v>21.969999000000001</v>
      </c>
      <c r="F2518">
        <v>54944600</v>
      </c>
      <c r="G2518">
        <v>19.303725</v>
      </c>
      <c r="I2518" s="14">
        <f t="shared" si="78"/>
        <v>0.2736231304347827</v>
      </c>
      <c r="J2518" s="16" t="str">
        <f t="shared" si="79"/>
        <v>YES</v>
      </c>
      <c r="K2518" s="18"/>
      <c r="L2518" s="18"/>
      <c r="M2518" s="18"/>
    </row>
    <row r="2519" spans="1:13" x14ac:dyDescent="0.3">
      <c r="A2519" s="12">
        <v>38805</v>
      </c>
      <c r="B2519">
        <v>21.4</v>
      </c>
      <c r="C2519">
        <v>21.879999000000002</v>
      </c>
      <c r="D2519">
        <v>21.280000999999999</v>
      </c>
      <c r="E2519">
        <v>21.57</v>
      </c>
      <c r="F2519">
        <v>58304500</v>
      </c>
      <c r="G2519">
        <v>18.952269999999999</v>
      </c>
      <c r="I2519" s="14">
        <f t="shared" si="78"/>
        <v>0.2432276657060517</v>
      </c>
      <c r="J2519" s="16" t="str">
        <f t="shared" si="79"/>
        <v>YES</v>
      </c>
      <c r="K2519" s="18"/>
      <c r="L2519" s="18"/>
      <c r="M2519" s="18"/>
    </row>
    <row r="2520" spans="1:13" x14ac:dyDescent="0.3">
      <c r="A2520" s="12">
        <v>38804</v>
      </c>
      <c r="B2520">
        <v>21.610001</v>
      </c>
      <c r="C2520">
        <v>21.9</v>
      </c>
      <c r="D2520">
        <v>21.309999000000001</v>
      </c>
      <c r="E2520">
        <v>21.33</v>
      </c>
      <c r="F2520">
        <v>54353600</v>
      </c>
      <c r="G2520">
        <v>18.741396000000002</v>
      </c>
      <c r="I2520" s="14">
        <f t="shared" si="78"/>
        <v>0.23366100441521076</v>
      </c>
      <c r="J2520" s="16" t="str">
        <f t="shared" si="79"/>
        <v>YES</v>
      </c>
      <c r="K2520" s="18"/>
      <c r="L2520" s="18"/>
      <c r="M2520" s="18"/>
    </row>
    <row r="2521" spans="1:13" x14ac:dyDescent="0.3">
      <c r="A2521" s="12">
        <v>38803</v>
      </c>
      <c r="B2521">
        <v>21.290001</v>
      </c>
      <c r="C2521">
        <v>21.85</v>
      </c>
      <c r="D2521">
        <v>21.25</v>
      </c>
      <c r="E2521">
        <v>21.690000999999999</v>
      </c>
      <c r="F2521">
        <v>53091400</v>
      </c>
      <c r="G2521">
        <v>19.057707000000001</v>
      </c>
      <c r="I2521" s="14">
        <f t="shared" si="78"/>
        <v>0.26031390240057539</v>
      </c>
      <c r="J2521" s="16" t="str">
        <f t="shared" si="79"/>
        <v>YES</v>
      </c>
      <c r="K2521" s="18"/>
      <c r="L2521" s="18"/>
      <c r="M2521" s="18"/>
    </row>
    <row r="2522" spans="1:13" x14ac:dyDescent="0.3">
      <c r="A2522" s="12">
        <v>38800</v>
      </c>
      <c r="B2522">
        <v>21.34</v>
      </c>
      <c r="C2522">
        <v>21.5</v>
      </c>
      <c r="D2522">
        <v>21.24</v>
      </c>
      <c r="E2522">
        <v>21.360001</v>
      </c>
      <c r="F2522">
        <v>34047900</v>
      </c>
      <c r="G2522">
        <v>18.767755999999999</v>
      </c>
      <c r="I2522" s="14">
        <f t="shared" si="78"/>
        <v>0.23396893321599843</v>
      </c>
      <c r="J2522" s="16" t="str">
        <f t="shared" si="79"/>
        <v>YES</v>
      </c>
      <c r="K2522" s="18"/>
      <c r="L2522" s="18"/>
      <c r="M2522" s="18"/>
    </row>
    <row r="2523" spans="1:13" x14ac:dyDescent="0.3">
      <c r="A2523" s="12">
        <v>38799</v>
      </c>
      <c r="B2523">
        <v>21.290001</v>
      </c>
      <c r="C2523">
        <v>21.49</v>
      </c>
      <c r="D2523">
        <v>21.209999</v>
      </c>
      <c r="E2523">
        <v>21.41</v>
      </c>
      <c r="F2523">
        <v>37038000</v>
      </c>
      <c r="G2523">
        <v>18.811686999999999</v>
      </c>
      <c r="I2523" s="14">
        <f t="shared" si="78"/>
        <v>0.22552954925755864</v>
      </c>
      <c r="J2523" s="16" t="str">
        <f t="shared" si="79"/>
        <v>YES</v>
      </c>
      <c r="K2523" s="18"/>
      <c r="L2523" s="18"/>
      <c r="M2523" s="18"/>
    </row>
    <row r="2524" spans="1:13" x14ac:dyDescent="0.3">
      <c r="A2524" s="12">
        <v>38798</v>
      </c>
      <c r="B2524">
        <v>21.24</v>
      </c>
      <c r="C2524">
        <v>21.5</v>
      </c>
      <c r="D2524">
        <v>21.23</v>
      </c>
      <c r="E2524">
        <v>21.42</v>
      </c>
      <c r="F2524">
        <v>35794900</v>
      </c>
      <c r="G2524">
        <v>18.820474000000001</v>
      </c>
      <c r="I2524" s="14">
        <f t="shared" si="78"/>
        <v>0.22260273972602751</v>
      </c>
      <c r="J2524" s="16" t="str">
        <f t="shared" si="79"/>
        <v>YES</v>
      </c>
      <c r="K2524" s="18"/>
      <c r="L2524" s="18"/>
      <c r="M2524" s="18"/>
    </row>
    <row r="2525" spans="1:13" x14ac:dyDescent="0.3">
      <c r="A2525" s="12">
        <v>38797</v>
      </c>
      <c r="B2525">
        <v>21.41</v>
      </c>
      <c r="C2525">
        <v>21.85</v>
      </c>
      <c r="D2525">
        <v>21.280000999999999</v>
      </c>
      <c r="E2525">
        <v>21.41</v>
      </c>
      <c r="F2525">
        <v>49443400</v>
      </c>
      <c r="G2525">
        <v>18.811686999999999</v>
      </c>
      <c r="I2525" s="14">
        <f t="shared" si="78"/>
        <v>0.20551801801801783</v>
      </c>
      <c r="J2525" s="16" t="str">
        <f t="shared" si="79"/>
        <v>YES</v>
      </c>
      <c r="K2525" s="18"/>
      <c r="L2525" s="18"/>
      <c r="M2525" s="18"/>
    </row>
    <row r="2526" spans="1:13" x14ac:dyDescent="0.3">
      <c r="A2526" s="12">
        <v>38796</v>
      </c>
      <c r="B2526">
        <v>21.620000999999998</v>
      </c>
      <c r="C2526">
        <v>21.74</v>
      </c>
      <c r="D2526">
        <v>21.43</v>
      </c>
      <c r="E2526">
        <v>21.68</v>
      </c>
      <c r="F2526">
        <v>34525500</v>
      </c>
      <c r="G2526">
        <v>19.048921</v>
      </c>
      <c r="I2526" s="14">
        <f t="shared" si="78"/>
        <v>0.22555108956749081</v>
      </c>
      <c r="J2526" s="16" t="str">
        <f t="shared" si="79"/>
        <v>YES</v>
      </c>
      <c r="K2526" s="18"/>
      <c r="L2526" s="18"/>
      <c r="M2526" s="18"/>
    </row>
    <row r="2527" spans="1:13" x14ac:dyDescent="0.3">
      <c r="A2527" s="12">
        <v>38793</v>
      </c>
      <c r="B2527">
        <v>21.440000999999999</v>
      </c>
      <c r="C2527">
        <v>21.68</v>
      </c>
      <c r="D2527">
        <v>21.15</v>
      </c>
      <c r="E2527">
        <v>21.620000999999998</v>
      </c>
      <c r="F2527">
        <v>62104500</v>
      </c>
      <c r="G2527">
        <v>18.996203000000001</v>
      </c>
      <c r="I2527" s="14">
        <f t="shared" si="78"/>
        <v>0.23542862857142843</v>
      </c>
      <c r="J2527" s="16" t="str">
        <f t="shared" si="79"/>
        <v>YES</v>
      </c>
      <c r="K2527" s="18"/>
      <c r="L2527" s="18"/>
      <c r="M2527" s="18"/>
    </row>
    <row r="2528" spans="1:13" x14ac:dyDescent="0.3">
      <c r="A2528" s="12">
        <v>38792</v>
      </c>
      <c r="B2528">
        <v>21.49</v>
      </c>
      <c r="C2528">
        <v>21.690000999999999</v>
      </c>
      <c r="D2528">
        <v>21.24</v>
      </c>
      <c r="E2528">
        <v>21.25</v>
      </c>
      <c r="F2528">
        <v>55426200</v>
      </c>
      <c r="G2528">
        <v>18.671105000000001</v>
      </c>
      <c r="I2528" s="14">
        <f t="shared" si="78"/>
        <v>0.21289954337899553</v>
      </c>
      <c r="J2528" s="16" t="str">
        <f t="shared" si="79"/>
        <v>YES</v>
      </c>
      <c r="K2528" s="18"/>
      <c r="L2528" s="18"/>
      <c r="M2528" s="18"/>
    </row>
    <row r="2529" spans="1:13" x14ac:dyDescent="0.3">
      <c r="A2529" s="12">
        <v>38791</v>
      </c>
      <c r="B2529">
        <v>21.190000999999999</v>
      </c>
      <c r="C2529">
        <v>21.5</v>
      </c>
      <c r="D2529">
        <v>21.16</v>
      </c>
      <c r="E2529">
        <v>21.440000999999999</v>
      </c>
      <c r="F2529">
        <v>48514600</v>
      </c>
      <c r="G2529">
        <v>18.838047</v>
      </c>
      <c r="I2529" s="14">
        <f t="shared" si="78"/>
        <v>0.2216525482423104</v>
      </c>
      <c r="J2529" s="16" t="str">
        <f t="shared" si="79"/>
        <v>YES</v>
      </c>
      <c r="K2529" s="18"/>
      <c r="L2529" s="18"/>
      <c r="M2529" s="18"/>
    </row>
    <row r="2530" spans="1:13" x14ac:dyDescent="0.3">
      <c r="A2530" s="12">
        <v>38790</v>
      </c>
      <c r="B2530">
        <v>20.82</v>
      </c>
      <c r="C2530">
        <v>21.25</v>
      </c>
      <c r="D2530">
        <v>20.77</v>
      </c>
      <c r="E2530">
        <v>21.25</v>
      </c>
      <c r="F2530">
        <v>54956400</v>
      </c>
      <c r="G2530">
        <v>18.671105000000001</v>
      </c>
      <c r="I2530" s="14">
        <f t="shared" si="78"/>
        <v>0.20464859436783422</v>
      </c>
      <c r="J2530" s="16" t="str">
        <f t="shared" si="79"/>
        <v>YES</v>
      </c>
      <c r="K2530" s="18"/>
      <c r="L2530" s="18"/>
      <c r="M2530" s="18"/>
    </row>
    <row r="2531" spans="1:13" x14ac:dyDescent="0.3">
      <c r="A2531" s="12">
        <v>38789</v>
      </c>
      <c r="B2531">
        <v>20.870000999999998</v>
      </c>
      <c r="C2531">
        <v>21.15</v>
      </c>
      <c r="D2531">
        <v>20.809999000000001</v>
      </c>
      <c r="E2531">
        <v>20.860001</v>
      </c>
      <c r="F2531">
        <v>46526400</v>
      </c>
      <c r="G2531">
        <v>18.328436</v>
      </c>
      <c r="I2531" s="14">
        <f t="shared" si="78"/>
        <v>0.17322833671381699</v>
      </c>
      <c r="J2531" s="16" t="str">
        <f t="shared" si="79"/>
        <v>NO</v>
      </c>
      <c r="K2531" s="18"/>
      <c r="L2531" s="18"/>
      <c r="M2531" s="18"/>
    </row>
    <row r="2532" spans="1:13" x14ac:dyDescent="0.3">
      <c r="A2532" s="12">
        <v>38786</v>
      </c>
      <c r="B2532">
        <v>20.530000999999999</v>
      </c>
      <c r="C2532">
        <v>20.879999000000002</v>
      </c>
      <c r="D2532">
        <v>20.32</v>
      </c>
      <c r="E2532">
        <v>20.82</v>
      </c>
      <c r="F2532">
        <v>48463600</v>
      </c>
      <c r="G2532">
        <v>18.293289000000001</v>
      </c>
      <c r="I2532" s="14">
        <f t="shared" si="78"/>
        <v>0.18564927025337519</v>
      </c>
      <c r="J2532" s="16" t="str">
        <f t="shared" si="79"/>
        <v>NO</v>
      </c>
      <c r="K2532" s="18"/>
      <c r="L2532" s="18"/>
      <c r="M2532" s="18"/>
    </row>
    <row r="2533" spans="1:13" x14ac:dyDescent="0.3">
      <c r="A2533" s="12">
        <v>38785</v>
      </c>
      <c r="B2533">
        <v>20.9</v>
      </c>
      <c r="C2533">
        <v>20.91</v>
      </c>
      <c r="D2533">
        <v>20.440000999999999</v>
      </c>
      <c r="E2533">
        <v>20.440000999999999</v>
      </c>
      <c r="F2533">
        <v>45597800</v>
      </c>
      <c r="G2533">
        <v>17.959406999999999</v>
      </c>
      <c r="I2533" s="14">
        <f t="shared" si="78"/>
        <v>0.16800005714285704</v>
      </c>
      <c r="J2533" s="16" t="str">
        <f t="shared" si="79"/>
        <v>NO</v>
      </c>
      <c r="K2533" s="18"/>
      <c r="L2533" s="18"/>
      <c r="M2533" s="18"/>
    </row>
    <row r="2534" spans="1:13" x14ac:dyDescent="0.3">
      <c r="A2534" s="12">
        <v>38784</v>
      </c>
      <c r="B2534">
        <v>20.709999</v>
      </c>
      <c r="C2534">
        <v>20.99</v>
      </c>
      <c r="D2534">
        <v>20.68</v>
      </c>
      <c r="E2534">
        <v>20.860001</v>
      </c>
      <c r="F2534">
        <v>54435200</v>
      </c>
      <c r="G2534">
        <v>18.328436</v>
      </c>
      <c r="I2534" s="14">
        <f t="shared" si="78"/>
        <v>0.18253980626642896</v>
      </c>
      <c r="J2534" s="16" t="str">
        <f t="shared" si="79"/>
        <v>NO</v>
      </c>
      <c r="K2534" s="18"/>
      <c r="L2534" s="18"/>
      <c r="M2534" s="18"/>
    </row>
    <row r="2535" spans="1:13" x14ac:dyDescent="0.3">
      <c r="A2535" s="12">
        <v>38783</v>
      </c>
      <c r="B2535">
        <v>20.93</v>
      </c>
      <c r="C2535">
        <v>20.98</v>
      </c>
      <c r="D2535">
        <v>20.68</v>
      </c>
      <c r="E2535">
        <v>20.870000999999998</v>
      </c>
      <c r="F2535">
        <v>47523100</v>
      </c>
      <c r="G2535">
        <v>18.337222000000001</v>
      </c>
      <c r="I2535" s="14">
        <f t="shared" si="78"/>
        <v>0.1797625675657113</v>
      </c>
      <c r="J2535" s="16" t="str">
        <f t="shared" si="79"/>
        <v>NO</v>
      </c>
      <c r="K2535" s="18"/>
      <c r="L2535" s="18"/>
      <c r="M2535" s="18"/>
    </row>
    <row r="2536" spans="1:13" x14ac:dyDescent="0.3">
      <c r="A2536" s="12">
        <v>38782</v>
      </c>
      <c r="B2536">
        <v>20.969999000000001</v>
      </c>
      <c r="C2536">
        <v>21.48</v>
      </c>
      <c r="D2536">
        <v>20.879999000000002</v>
      </c>
      <c r="E2536">
        <v>21.049999</v>
      </c>
      <c r="F2536">
        <v>85155100</v>
      </c>
      <c r="G2536">
        <v>18.495376</v>
      </c>
      <c r="I2536" s="14">
        <f t="shared" si="78"/>
        <v>0.20011389965143112</v>
      </c>
      <c r="J2536" s="16" t="str">
        <f t="shared" si="79"/>
        <v>YES</v>
      </c>
      <c r="K2536" s="18"/>
      <c r="L2536" s="18"/>
      <c r="M2536" s="18"/>
    </row>
    <row r="2537" spans="1:13" x14ac:dyDescent="0.3">
      <c r="A2537" s="12">
        <v>38779</v>
      </c>
      <c r="B2537">
        <v>20.700001</v>
      </c>
      <c r="C2537">
        <v>21.33</v>
      </c>
      <c r="D2537">
        <v>20.66</v>
      </c>
      <c r="E2537">
        <v>21.040001</v>
      </c>
      <c r="F2537">
        <v>76428600</v>
      </c>
      <c r="G2537">
        <v>18.486591000000001</v>
      </c>
      <c r="I2537" s="14">
        <f t="shared" si="78"/>
        <v>0.20159914334665885</v>
      </c>
      <c r="J2537" s="16" t="str">
        <f t="shared" si="79"/>
        <v>YES</v>
      </c>
      <c r="K2537" s="18"/>
      <c r="L2537" s="18"/>
      <c r="M2537" s="18"/>
    </row>
    <row r="2538" spans="1:13" x14ac:dyDescent="0.3">
      <c r="A2538" s="12">
        <v>38778</v>
      </c>
      <c r="B2538">
        <v>20.93</v>
      </c>
      <c r="C2538">
        <v>21.059999000000001</v>
      </c>
      <c r="D2538">
        <v>20.700001</v>
      </c>
      <c r="E2538">
        <v>20.879999000000002</v>
      </c>
      <c r="F2538">
        <v>69236400</v>
      </c>
      <c r="G2538">
        <v>18.346007</v>
      </c>
      <c r="I2538" s="14">
        <f t="shared" si="78"/>
        <v>0.19450795194508008</v>
      </c>
      <c r="J2538" s="16" t="str">
        <f t="shared" si="79"/>
        <v>NO</v>
      </c>
      <c r="K2538" s="18"/>
      <c r="L2538" s="18"/>
      <c r="M2538" s="18"/>
    </row>
    <row r="2539" spans="1:13" x14ac:dyDescent="0.3">
      <c r="A2539" s="12">
        <v>38777</v>
      </c>
      <c r="B2539">
        <v>20.379999000000002</v>
      </c>
      <c r="C2539">
        <v>21.120000999999998</v>
      </c>
      <c r="D2539">
        <v>20.34</v>
      </c>
      <c r="E2539">
        <v>21.059999000000001</v>
      </c>
      <c r="F2539">
        <v>160237700</v>
      </c>
      <c r="G2539">
        <v>18.504162999999998</v>
      </c>
      <c r="I2539" s="14">
        <f t="shared" si="78"/>
        <v>0.20000001139601209</v>
      </c>
      <c r="J2539" s="16" t="str">
        <f t="shared" si="79"/>
        <v>YES</v>
      </c>
      <c r="K2539" s="18"/>
      <c r="L2539" s="18"/>
      <c r="M2539" s="18"/>
    </row>
    <row r="2540" spans="1:13" x14ac:dyDescent="0.3">
      <c r="A2540" s="12">
        <v>38776</v>
      </c>
      <c r="B2540">
        <v>19.959999</v>
      </c>
      <c r="C2540">
        <v>20.399999999999999</v>
      </c>
      <c r="D2540">
        <v>19.860001</v>
      </c>
      <c r="E2540">
        <v>20.239999999999998</v>
      </c>
      <c r="F2540">
        <v>137099800</v>
      </c>
      <c r="G2540">
        <v>17.783677999999998</v>
      </c>
      <c r="I2540" s="14">
        <f t="shared" si="78"/>
        <v>0.16055039217027578</v>
      </c>
      <c r="J2540" s="16" t="str">
        <f t="shared" si="79"/>
        <v>NO</v>
      </c>
      <c r="K2540" s="18"/>
      <c r="L2540" s="18"/>
      <c r="M2540" s="18"/>
    </row>
    <row r="2541" spans="1:13" x14ac:dyDescent="0.3">
      <c r="A2541" s="12">
        <v>38775</v>
      </c>
      <c r="B2541">
        <v>19.850000000000001</v>
      </c>
      <c r="C2541">
        <v>20</v>
      </c>
      <c r="D2541">
        <v>19.829999999999998</v>
      </c>
      <c r="E2541">
        <v>19.969999000000001</v>
      </c>
      <c r="F2541">
        <v>55854400</v>
      </c>
      <c r="G2541">
        <v>17.546444999999999</v>
      </c>
      <c r="I2541" s="14">
        <f t="shared" si="78"/>
        <v>0.15567117154680732</v>
      </c>
      <c r="J2541" s="16" t="str">
        <f t="shared" si="79"/>
        <v>NO</v>
      </c>
      <c r="K2541" s="18"/>
      <c r="L2541" s="18"/>
      <c r="M2541" s="18"/>
    </row>
    <row r="2542" spans="1:13" x14ac:dyDescent="0.3">
      <c r="A2542" s="12">
        <v>38772</v>
      </c>
      <c r="B2542">
        <v>19.700001</v>
      </c>
      <c r="C2542">
        <v>19.91</v>
      </c>
      <c r="D2542">
        <v>19.68</v>
      </c>
      <c r="E2542">
        <v>19.850000000000001</v>
      </c>
      <c r="F2542">
        <v>37444900</v>
      </c>
      <c r="G2542">
        <v>17.441009000000001</v>
      </c>
      <c r="I2542" s="14">
        <f t="shared" si="78"/>
        <v>0.16354051368936195</v>
      </c>
      <c r="J2542" s="16" t="str">
        <f t="shared" si="79"/>
        <v>NO</v>
      </c>
      <c r="K2542" s="18"/>
      <c r="L2542" s="18"/>
      <c r="M2542" s="18"/>
    </row>
    <row r="2543" spans="1:13" x14ac:dyDescent="0.3">
      <c r="A2543" s="12">
        <v>38771</v>
      </c>
      <c r="B2543">
        <v>19.620000999999998</v>
      </c>
      <c r="C2543">
        <v>19.850000000000001</v>
      </c>
      <c r="D2543">
        <v>19.559999000000001</v>
      </c>
      <c r="E2543">
        <v>19.719999000000001</v>
      </c>
      <c r="F2543">
        <v>48143700</v>
      </c>
      <c r="G2543">
        <v>17.326785000000001</v>
      </c>
      <c r="I2543" s="14">
        <f t="shared" si="78"/>
        <v>0.15863683901292602</v>
      </c>
      <c r="J2543" s="16" t="str">
        <f t="shared" si="79"/>
        <v>NO</v>
      </c>
      <c r="K2543" s="18"/>
      <c r="L2543" s="18"/>
      <c r="M2543" s="18"/>
    </row>
    <row r="2544" spans="1:13" x14ac:dyDescent="0.3">
      <c r="A2544" s="12">
        <v>38770</v>
      </c>
      <c r="B2544">
        <v>19.57</v>
      </c>
      <c r="C2544">
        <v>19.93</v>
      </c>
      <c r="D2544">
        <v>19.57</v>
      </c>
      <c r="E2544">
        <v>19.670000000000002</v>
      </c>
      <c r="F2544">
        <v>57719700</v>
      </c>
      <c r="G2544">
        <v>17.282852999999999</v>
      </c>
      <c r="I2544" s="14">
        <f t="shared" si="78"/>
        <v>0.1324121397575051</v>
      </c>
      <c r="J2544" s="16" t="str">
        <f t="shared" si="79"/>
        <v>NO</v>
      </c>
      <c r="K2544" s="18"/>
      <c r="L2544" s="18"/>
      <c r="M2544" s="18"/>
    </row>
    <row r="2545" spans="1:13" x14ac:dyDescent="0.3">
      <c r="A2545" s="12">
        <v>38769</v>
      </c>
      <c r="B2545">
        <v>19.709999</v>
      </c>
      <c r="C2545">
        <v>19.899999999999999</v>
      </c>
      <c r="D2545">
        <v>19.450001</v>
      </c>
      <c r="E2545">
        <v>19.579999999999998</v>
      </c>
      <c r="F2545">
        <v>47666600</v>
      </c>
      <c r="G2545">
        <v>17.203776000000001</v>
      </c>
      <c r="I2545" s="14">
        <f t="shared" si="78"/>
        <v>0.13705000795876909</v>
      </c>
      <c r="J2545" s="16" t="str">
        <f t="shared" si="79"/>
        <v>NO</v>
      </c>
      <c r="K2545" s="18"/>
      <c r="L2545" s="18"/>
      <c r="M2545" s="18"/>
    </row>
    <row r="2546" spans="1:13" x14ac:dyDescent="0.3">
      <c r="A2546" s="12">
        <v>38765</v>
      </c>
      <c r="B2546">
        <v>19.940000999999999</v>
      </c>
      <c r="C2546">
        <v>19.989999999999998</v>
      </c>
      <c r="D2546">
        <v>19.829999999999998</v>
      </c>
      <c r="E2546">
        <v>19.860001</v>
      </c>
      <c r="F2546">
        <v>35965900</v>
      </c>
      <c r="G2546">
        <v>17.449795999999999</v>
      </c>
      <c r="I2546" s="14">
        <f t="shared" si="78"/>
        <v>0.14997110596409957</v>
      </c>
      <c r="J2546" s="16" t="str">
        <f t="shared" si="79"/>
        <v>NO</v>
      </c>
      <c r="K2546" s="18"/>
      <c r="L2546" s="18"/>
      <c r="M2546" s="18"/>
    </row>
    <row r="2547" spans="1:13" x14ac:dyDescent="0.3">
      <c r="A2547" s="12">
        <v>38764</v>
      </c>
      <c r="B2547">
        <v>19.91</v>
      </c>
      <c r="C2547">
        <v>20</v>
      </c>
      <c r="D2547">
        <v>19.829999999999998</v>
      </c>
      <c r="E2547">
        <v>19.98</v>
      </c>
      <c r="F2547">
        <v>46990700</v>
      </c>
      <c r="G2547">
        <v>17.555230999999999</v>
      </c>
      <c r="I2547" s="14">
        <f t="shared" si="78"/>
        <v>0.1515850144092219</v>
      </c>
      <c r="J2547" s="16" t="str">
        <f t="shared" si="79"/>
        <v>NO</v>
      </c>
      <c r="K2547" s="18"/>
      <c r="L2547" s="18"/>
      <c r="M2547" s="18"/>
    </row>
    <row r="2548" spans="1:13" x14ac:dyDescent="0.3">
      <c r="A2548" s="12">
        <v>38763</v>
      </c>
      <c r="B2548">
        <v>19.600000000000001</v>
      </c>
      <c r="C2548">
        <v>19.959999</v>
      </c>
      <c r="D2548">
        <v>19.600000000000001</v>
      </c>
      <c r="E2548">
        <v>19.940000999999999</v>
      </c>
      <c r="F2548">
        <v>65024300</v>
      </c>
      <c r="G2548">
        <v>17.520087</v>
      </c>
      <c r="I2548" s="14">
        <f t="shared" si="78"/>
        <v>0.14138535440099331</v>
      </c>
      <c r="J2548" s="16" t="str">
        <f t="shared" si="79"/>
        <v>NO</v>
      </c>
      <c r="K2548" s="18"/>
      <c r="L2548" s="18"/>
      <c r="M2548" s="18"/>
    </row>
    <row r="2549" spans="1:13" x14ac:dyDescent="0.3">
      <c r="A2549" s="12">
        <v>38762</v>
      </c>
      <c r="B2549">
        <v>19.639999</v>
      </c>
      <c r="C2549">
        <v>19.860001</v>
      </c>
      <c r="D2549">
        <v>19.579999999999998</v>
      </c>
      <c r="E2549">
        <v>19.700001</v>
      </c>
      <c r="F2549">
        <v>55792800</v>
      </c>
      <c r="G2549">
        <v>17.309213</v>
      </c>
      <c r="I2549" s="14">
        <f t="shared" si="78"/>
        <v>0.14868810495626827</v>
      </c>
      <c r="J2549" s="16" t="str">
        <f t="shared" si="79"/>
        <v>NO</v>
      </c>
      <c r="K2549" s="18"/>
      <c r="L2549" s="18"/>
      <c r="M2549" s="18"/>
    </row>
    <row r="2550" spans="1:13" x14ac:dyDescent="0.3">
      <c r="A2550" s="12">
        <v>38761</v>
      </c>
      <c r="B2550">
        <v>19.620000999999998</v>
      </c>
      <c r="C2550">
        <v>19.850000000000001</v>
      </c>
      <c r="D2550">
        <v>19.32</v>
      </c>
      <c r="E2550">
        <v>19.549999</v>
      </c>
      <c r="F2550">
        <v>58621900</v>
      </c>
      <c r="G2550">
        <v>17.177416000000001</v>
      </c>
      <c r="I2550" s="14">
        <f t="shared" si="78"/>
        <v>0.1014083943661972</v>
      </c>
      <c r="J2550" s="16" t="str">
        <f t="shared" si="79"/>
        <v>NO</v>
      </c>
      <c r="K2550" s="18"/>
      <c r="L2550" s="18"/>
      <c r="M2550" s="18"/>
    </row>
    <row r="2551" spans="1:13" x14ac:dyDescent="0.3">
      <c r="A2551" s="12">
        <v>38758</v>
      </c>
      <c r="B2551">
        <v>19.610001</v>
      </c>
      <c r="C2551">
        <v>19.879999000000002</v>
      </c>
      <c r="D2551">
        <v>19.600000000000001</v>
      </c>
      <c r="E2551">
        <v>19.760000000000002</v>
      </c>
      <c r="F2551">
        <v>73782500</v>
      </c>
      <c r="G2551">
        <v>17.361930999999998</v>
      </c>
      <c r="I2551" s="14">
        <f t="shared" si="78"/>
        <v>0.10638291677587253</v>
      </c>
      <c r="J2551" s="16" t="str">
        <f t="shared" si="79"/>
        <v>NO</v>
      </c>
      <c r="K2551" s="18"/>
      <c r="L2551" s="18"/>
      <c r="M2551" s="18"/>
    </row>
    <row r="2552" spans="1:13" x14ac:dyDescent="0.3">
      <c r="A2552" s="12">
        <v>38757</v>
      </c>
      <c r="B2552">
        <v>19.52</v>
      </c>
      <c r="C2552">
        <v>19.98</v>
      </c>
      <c r="D2552">
        <v>19.469999000000001</v>
      </c>
      <c r="E2552">
        <v>19.549999</v>
      </c>
      <c r="F2552">
        <v>119726500</v>
      </c>
      <c r="G2552">
        <v>17.177416000000001</v>
      </c>
      <c r="I2552" s="14">
        <f t="shared" si="78"/>
        <v>9.5238039215686188E-2</v>
      </c>
      <c r="J2552" s="16" t="str">
        <f t="shared" si="79"/>
        <v>NO</v>
      </c>
      <c r="K2552" s="18"/>
      <c r="L2552" s="18"/>
      <c r="M2552" s="18"/>
    </row>
    <row r="2553" spans="1:13" x14ac:dyDescent="0.3">
      <c r="A2553" s="12">
        <v>38756</v>
      </c>
      <c r="B2553">
        <v>19.27</v>
      </c>
      <c r="C2553">
        <v>19.5</v>
      </c>
      <c r="D2553">
        <v>19.110001</v>
      </c>
      <c r="E2553">
        <v>19.399999999999999</v>
      </c>
      <c r="F2553">
        <v>200671700</v>
      </c>
      <c r="G2553">
        <v>17.04562</v>
      </c>
      <c r="I2553" s="14">
        <f t="shared" si="78"/>
        <v>8.5618294033671383E-2</v>
      </c>
      <c r="J2553" s="16" t="str">
        <f t="shared" si="79"/>
        <v>NO</v>
      </c>
      <c r="K2553" s="18"/>
      <c r="L2553" s="18"/>
      <c r="M2553" s="18"/>
    </row>
    <row r="2554" spans="1:13" x14ac:dyDescent="0.3">
      <c r="A2554" s="12">
        <v>38755</v>
      </c>
      <c r="B2554">
        <v>17.84</v>
      </c>
      <c r="C2554">
        <v>18.200001</v>
      </c>
      <c r="D2554">
        <v>17.82</v>
      </c>
      <c r="E2554">
        <v>18.09</v>
      </c>
      <c r="F2554">
        <v>78522100</v>
      </c>
      <c r="G2554">
        <v>15.894602000000001</v>
      </c>
      <c r="I2554" s="14">
        <f t="shared" si="78"/>
        <v>3.312392918332363E-2</v>
      </c>
      <c r="J2554" s="16" t="str">
        <f t="shared" si="79"/>
        <v>NO</v>
      </c>
      <c r="K2554" s="18"/>
      <c r="L2554" s="18"/>
      <c r="M2554" s="18"/>
    </row>
    <row r="2555" spans="1:13" x14ac:dyDescent="0.3">
      <c r="A2555" s="12">
        <v>38754</v>
      </c>
      <c r="B2555">
        <v>18.030000999999999</v>
      </c>
      <c r="C2555">
        <v>18.100000000000001</v>
      </c>
      <c r="D2555">
        <v>17.829999999999998</v>
      </c>
      <c r="E2555">
        <v>17.829999999999998</v>
      </c>
      <c r="F2555">
        <v>51811100</v>
      </c>
      <c r="G2555">
        <v>15.666155</v>
      </c>
      <c r="I2555" s="14">
        <f t="shared" si="78"/>
        <v>1.1344356854472659E-2</v>
      </c>
      <c r="J2555" s="16" t="str">
        <f t="shared" si="79"/>
        <v>NO</v>
      </c>
      <c r="K2555" s="18"/>
      <c r="L2555" s="18"/>
      <c r="M2555" s="18"/>
    </row>
    <row r="2556" spans="1:13" x14ac:dyDescent="0.3">
      <c r="A2556" s="12">
        <v>38751</v>
      </c>
      <c r="B2556">
        <v>18.290001</v>
      </c>
      <c r="C2556">
        <v>18.329999999999998</v>
      </c>
      <c r="D2556">
        <v>17.950001</v>
      </c>
      <c r="E2556">
        <v>18.149999999999999</v>
      </c>
      <c r="F2556">
        <v>71696800</v>
      </c>
      <c r="G2556">
        <v>15.947319999999999</v>
      </c>
      <c r="I2556" s="14">
        <f t="shared" si="78"/>
        <v>3.8329519450800875E-2</v>
      </c>
      <c r="J2556" s="16" t="str">
        <f t="shared" si="79"/>
        <v>NO</v>
      </c>
      <c r="K2556" s="18"/>
      <c r="L2556" s="18"/>
      <c r="M2556" s="18"/>
    </row>
    <row r="2557" spans="1:13" x14ac:dyDescent="0.3">
      <c r="A2557" s="12">
        <v>38750</v>
      </c>
      <c r="B2557">
        <v>18.459999</v>
      </c>
      <c r="C2557">
        <v>18.75</v>
      </c>
      <c r="D2557">
        <v>18.299999</v>
      </c>
      <c r="E2557">
        <v>18.370000999999998</v>
      </c>
      <c r="F2557">
        <v>40284100</v>
      </c>
      <c r="G2557">
        <v>16.140622</v>
      </c>
      <c r="I2557" s="14">
        <f t="shared" si="78"/>
        <v>5.2722060015927719E-2</v>
      </c>
      <c r="J2557" s="16" t="str">
        <f t="shared" si="79"/>
        <v>NO</v>
      </c>
      <c r="K2557" s="18"/>
      <c r="L2557" s="18"/>
      <c r="M2557" s="18"/>
    </row>
    <row r="2558" spans="1:13" x14ac:dyDescent="0.3">
      <c r="A2558" s="12">
        <v>38749</v>
      </c>
      <c r="B2558">
        <v>18.399999999999999</v>
      </c>
      <c r="C2558">
        <v>18.620000999999998</v>
      </c>
      <c r="D2558">
        <v>18.350000000000001</v>
      </c>
      <c r="E2558">
        <v>18.579999999999998</v>
      </c>
      <c r="F2558">
        <v>53734600</v>
      </c>
      <c r="G2558">
        <v>16.325135</v>
      </c>
      <c r="I2558" s="14">
        <f t="shared" si="78"/>
        <v>8.401406557841673E-2</v>
      </c>
      <c r="J2558" s="16" t="str">
        <f t="shared" si="79"/>
        <v>NO</v>
      </c>
      <c r="K2558" s="18"/>
      <c r="L2558" s="18"/>
      <c r="M2558" s="18"/>
    </row>
    <row r="2559" spans="1:13" x14ac:dyDescent="0.3">
      <c r="A2559" s="12">
        <v>38748</v>
      </c>
      <c r="B2559">
        <v>18.700001</v>
      </c>
      <c r="C2559">
        <v>18.739999999999998</v>
      </c>
      <c r="D2559">
        <v>18.32</v>
      </c>
      <c r="E2559">
        <v>18.57</v>
      </c>
      <c r="F2559">
        <v>64719200</v>
      </c>
      <c r="G2559">
        <v>16.316348999999999</v>
      </c>
      <c r="I2559" s="14">
        <f t="shared" si="78"/>
        <v>8.9149623997045513E-2</v>
      </c>
      <c r="J2559" s="16" t="str">
        <f t="shared" si="79"/>
        <v>NO</v>
      </c>
      <c r="K2559" s="18"/>
      <c r="L2559" s="18"/>
      <c r="M2559" s="18"/>
    </row>
    <row r="2560" spans="1:13" x14ac:dyDescent="0.3">
      <c r="A2560" s="12">
        <v>38747</v>
      </c>
      <c r="B2560">
        <v>18.690000999999999</v>
      </c>
      <c r="C2560">
        <v>18.950001</v>
      </c>
      <c r="D2560">
        <v>18.670000000000002</v>
      </c>
      <c r="E2560">
        <v>18.889999</v>
      </c>
      <c r="F2560">
        <v>43844300</v>
      </c>
      <c r="G2560">
        <v>16.597512999999999</v>
      </c>
      <c r="I2560" s="14">
        <f t="shared" si="78"/>
        <v>0.10467830409356704</v>
      </c>
      <c r="J2560" s="16" t="str">
        <f t="shared" si="79"/>
        <v>NO</v>
      </c>
      <c r="K2560" s="18"/>
      <c r="L2560" s="18"/>
      <c r="M2560" s="18"/>
    </row>
    <row r="2561" spans="1:13" x14ac:dyDescent="0.3">
      <c r="A2561" s="12">
        <v>38744</v>
      </c>
      <c r="B2561">
        <v>18.579999999999998</v>
      </c>
      <c r="C2561">
        <v>18.950001</v>
      </c>
      <c r="D2561">
        <v>18.559999000000001</v>
      </c>
      <c r="E2561">
        <v>18.780000999999999</v>
      </c>
      <c r="F2561">
        <v>48720700</v>
      </c>
      <c r="G2561">
        <v>16.500864</v>
      </c>
      <c r="I2561" s="14">
        <f t="shared" si="78"/>
        <v>9.6962611158726064E-2</v>
      </c>
      <c r="J2561" s="16" t="str">
        <f t="shared" si="79"/>
        <v>NO</v>
      </c>
      <c r="K2561" s="18"/>
      <c r="L2561" s="18"/>
      <c r="M2561" s="18"/>
    </row>
    <row r="2562" spans="1:13" x14ac:dyDescent="0.3">
      <c r="A2562" s="12">
        <v>38743</v>
      </c>
      <c r="B2562">
        <v>18.57</v>
      </c>
      <c r="C2562">
        <v>18.690000999999999</v>
      </c>
      <c r="D2562">
        <v>18.25</v>
      </c>
      <c r="E2562">
        <v>18.579999999999998</v>
      </c>
      <c r="F2562">
        <v>64896300</v>
      </c>
      <c r="G2562">
        <v>16.325135</v>
      </c>
      <c r="I2562" s="14">
        <f t="shared" ref="I2562:I2625" si="80">+(E2562/E2626)-1</f>
        <v>8.2750582750582558E-2</v>
      </c>
      <c r="J2562" s="16" t="str">
        <f t="shared" ref="J2562:J2625" si="81">+IF(I2562&gt;=0.2,"YES","NO")</f>
        <v>NO</v>
      </c>
      <c r="K2562" s="18"/>
      <c r="L2562" s="18"/>
      <c r="M2562" s="18"/>
    </row>
    <row r="2563" spans="1:13" x14ac:dyDescent="0.3">
      <c r="A2563" s="12">
        <v>38742</v>
      </c>
      <c r="B2563">
        <v>18.350000000000001</v>
      </c>
      <c r="C2563">
        <v>18.610001</v>
      </c>
      <c r="D2563">
        <v>18.260000000000002</v>
      </c>
      <c r="E2563">
        <v>18.57</v>
      </c>
      <c r="F2563">
        <v>51610600</v>
      </c>
      <c r="G2563">
        <v>16.316348999999999</v>
      </c>
      <c r="I2563" s="14">
        <f t="shared" si="80"/>
        <v>9.0428591284287263E-2</v>
      </c>
      <c r="J2563" s="16" t="str">
        <f t="shared" si="81"/>
        <v>NO</v>
      </c>
      <c r="K2563" s="18"/>
      <c r="L2563" s="18"/>
      <c r="M2563" s="18"/>
    </row>
    <row r="2564" spans="1:13" x14ac:dyDescent="0.3">
      <c r="A2564" s="12">
        <v>38741</v>
      </c>
      <c r="B2564">
        <v>18.170000000000002</v>
      </c>
      <c r="C2564">
        <v>18.469999000000001</v>
      </c>
      <c r="D2564">
        <v>18.149999999999999</v>
      </c>
      <c r="E2564">
        <v>18.329999999999998</v>
      </c>
      <c r="F2564">
        <v>50574700</v>
      </c>
      <c r="G2564">
        <v>16.105474999999998</v>
      </c>
      <c r="I2564" s="14">
        <f t="shared" si="80"/>
        <v>8.2693443591258076E-2</v>
      </c>
      <c r="J2564" s="16" t="str">
        <f t="shared" si="81"/>
        <v>NO</v>
      </c>
      <c r="K2564" s="18"/>
      <c r="L2564" s="18"/>
      <c r="M2564" s="18"/>
    </row>
    <row r="2565" spans="1:13" x14ac:dyDescent="0.3">
      <c r="A2565" s="12">
        <v>38740</v>
      </c>
      <c r="B2565">
        <v>18.540001</v>
      </c>
      <c r="C2565">
        <v>18.559999000000001</v>
      </c>
      <c r="D2565">
        <v>18.129999000000002</v>
      </c>
      <c r="E2565">
        <v>18.16</v>
      </c>
      <c r="F2565">
        <v>54554200</v>
      </c>
      <c r="G2565">
        <v>15.956106999999999</v>
      </c>
      <c r="I2565" s="14">
        <f t="shared" si="80"/>
        <v>5.5813892103843576E-2</v>
      </c>
      <c r="J2565" s="16" t="str">
        <f t="shared" si="81"/>
        <v>NO</v>
      </c>
      <c r="K2565" s="18"/>
      <c r="L2565" s="18"/>
      <c r="M2565" s="18"/>
    </row>
    <row r="2566" spans="1:13" x14ac:dyDescent="0.3">
      <c r="A2566" s="12">
        <v>38737</v>
      </c>
      <c r="B2566">
        <v>18.91</v>
      </c>
      <c r="C2566">
        <v>18.93</v>
      </c>
      <c r="D2566">
        <v>18.239999999999998</v>
      </c>
      <c r="E2566">
        <v>18.510000000000002</v>
      </c>
      <c r="F2566">
        <v>77815100</v>
      </c>
      <c r="G2566">
        <v>16.263631</v>
      </c>
      <c r="I2566" s="14">
        <f t="shared" si="80"/>
        <v>9.0106007067137783E-2</v>
      </c>
      <c r="J2566" s="16" t="str">
        <f t="shared" si="81"/>
        <v>NO</v>
      </c>
      <c r="K2566" s="18"/>
      <c r="L2566" s="18"/>
      <c r="M2566" s="18"/>
    </row>
    <row r="2567" spans="1:13" x14ac:dyDescent="0.3">
      <c r="A2567" s="12">
        <v>38736</v>
      </c>
      <c r="B2567">
        <v>18.850000000000001</v>
      </c>
      <c r="C2567">
        <v>19.120000999999998</v>
      </c>
      <c r="D2567">
        <v>18.82</v>
      </c>
      <c r="E2567">
        <v>19.02</v>
      </c>
      <c r="F2567">
        <v>54516900</v>
      </c>
      <c r="G2567">
        <v>16.711738</v>
      </c>
      <c r="I2567" s="14">
        <f t="shared" si="80"/>
        <v>0.10774606872451931</v>
      </c>
      <c r="J2567" s="16" t="str">
        <f t="shared" si="81"/>
        <v>NO</v>
      </c>
      <c r="K2567" s="18"/>
      <c r="L2567" s="18"/>
      <c r="M2567" s="18"/>
    </row>
    <row r="2568" spans="1:13" x14ac:dyDescent="0.3">
      <c r="A2568" s="12">
        <v>38735</v>
      </c>
      <c r="B2568">
        <v>18.399999999999999</v>
      </c>
      <c r="C2568">
        <v>18.850000000000001</v>
      </c>
      <c r="D2568">
        <v>18.370000999999998</v>
      </c>
      <c r="E2568">
        <v>18.73</v>
      </c>
      <c r="F2568">
        <v>69475200</v>
      </c>
      <c r="G2568">
        <v>16.456931000000001</v>
      </c>
      <c r="I2568" s="14">
        <f t="shared" si="80"/>
        <v>8.4539664157498695E-2</v>
      </c>
      <c r="J2568" s="16" t="str">
        <f t="shared" si="81"/>
        <v>NO</v>
      </c>
      <c r="K2568" s="18"/>
      <c r="L2568" s="18"/>
      <c r="M2568" s="18"/>
    </row>
    <row r="2569" spans="1:13" x14ac:dyDescent="0.3">
      <c r="A2569" s="12">
        <v>38734</v>
      </c>
      <c r="B2569">
        <v>18.700001</v>
      </c>
      <c r="C2569">
        <v>18.780000999999999</v>
      </c>
      <c r="D2569">
        <v>18.469999000000001</v>
      </c>
      <c r="E2569">
        <v>18.68</v>
      </c>
      <c r="F2569">
        <v>53125200</v>
      </c>
      <c r="G2569">
        <v>16.413</v>
      </c>
      <c r="I2569" s="14">
        <f t="shared" si="80"/>
        <v>7.9768848541551973E-2</v>
      </c>
      <c r="J2569" s="16" t="str">
        <f t="shared" si="81"/>
        <v>NO</v>
      </c>
      <c r="K2569" s="18"/>
      <c r="L2569" s="18"/>
      <c r="M2569" s="18"/>
    </row>
    <row r="2570" spans="1:13" x14ac:dyDescent="0.3">
      <c r="A2570" s="12">
        <v>38730</v>
      </c>
      <c r="B2570">
        <v>19.129999000000002</v>
      </c>
      <c r="C2570">
        <v>19.329999999999998</v>
      </c>
      <c r="D2570">
        <v>18.889999</v>
      </c>
      <c r="E2570">
        <v>18.920000000000002</v>
      </c>
      <c r="F2570">
        <v>52349600</v>
      </c>
      <c r="G2570">
        <v>16.623873</v>
      </c>
      <c r="I2570" s="14">
        <f t="shared" si="80"/>
        <v>8.5484796328169965E-2</v>
      </c>
      <c r="J2570" s="16" t="str">
        <f t="shared" si="81"/>
        <v>NO</v>
      </c>
      <c r="K2570" s="18"/>
      <c r="L2570" s="18"/>
      <c r="M2570" s="18"/>
    </row>
    <row r="2571" spans="1:13" x14ac:dyDescent="0.3">
      <c r="A2571" s="12">
        <v>38729</v>
      </c>
      <c r="B2571">
        <v>19.27</v>
      </c>
      <c r="C2571">
        <v>19.350000000000001</v>
      </c>
      <c r="D2571">
        <v>19.079999999999998</v>
      </c>
      <c r="E2571">
        <v>19.200001</v>
      </c>
      <c r="F2571">
        <v>59581300</v>
      </c>
      <c r="G2571">
        <v>16.869893000000001</v>
      </c>
      <c r="I2571" s="14">
        <f t="shared" si="80"/>
        <v>0.11692843996925895</v>
      </c>
      <c r="J2571" s="16" t="str">
        <f t="shared" si="81"/>
        <v>NO</v>
      </c>
      <c r="K2571" s="18"/>
      <c r="L2571" s="18"/>
      <c r="M2571" s="18"/>
    </row>
    <row r="2572" spans="1:13" x14ac:dyDescent="0.3">
      <c r="A2572" s="12">
        <v>38728</v>
      </c>
      <c r="B2572">
        <v>18.98</v>
      </c>
      <c r="C2572">
        <v>19.43</v>
      </c>
      <c r="D2572">
        <v>18.940000999999999</v>
      </c>
      <c r="E2572">
        <v>19.399999999999999</v>
      </c>
      <c r="F2572">
        <v>73933100</v>
      </c>
      <c r="G2572">
        <v>17.04562</v>
      </c>
      <c r="I2572" s="14">
        <f t="shared" si="80"/>
        <v>0.10920526014865639</v>
      </c>
      <c r="J2572" s="16" t="str">
        <f t="shared" si="81"/>
        <v>NO</v>
      </c>
      <c r="K2572" s="18"/>
      <c r="L2572" s="18"/>
      <c r="M2572" s="18"/>
    </row>
    <row r="2573" spans="1:13" x14ac:dyDescent="0.3">
      <c r="A2573" s="12">
        <v>38727</v>
      </c>
      <c r="B2573">
        <v>18.870000999999998</v>
      </c>
      <c r="C2573">
        <v>19.149999999999999</v>
      </c>
      <c r="D2573">
        <v>18.780000999999999</v>
      </c>
      <c r="E2573">
        <v>18.969999000000001</v>
      </c>
      <c r="F2573">
        <v>73828200</v>
      </c>
      <c r="G2573">
        <v>16.667805000000001</v>
      </c>
      <c r="I2573" s="14">
        <f t="shared" si="80"/>
        <v>7.6006810890913767E-2</v>
      </c>
      <c r="J2573" s="16" t="str">
        <f t="shared" si="81"/>
        <v>NO</v>
      </c>
      <c r="K2573" s="18"/>
      <c r="L2573" s="18"/>
      <c r="M2573" s="18"/>
    </row>
    <row r="2574" spans="1:13" x14ac:dyDescent="0.3">
      <c r="A2574" s="12">
        <v>38726</v>
      </c>
      <c r="B2574">
        <v>18.969999000000001</v>
      </c>
      <c r="C2574">
        <v>19.110001</v>
      </c>
      <c r="D2574">
        <v>18.920000000000002</v>
      </c>
      <c r="E2574">
        <v>19.059999000000001</v>
      </c>
      <c r="F2574">
        <v>78592600</v>
      </c>
      <c r="G2574">
        <v>16.746881999999999</v>
      </c>
      <c r="I2574" s="14">
        <f t="shared" si="80"/>
        <v>7.501404399323186E-2</v>
      </c>
      <c r="J2574" s="16" t="str">
        <f t="shared" si="81"/>
        <v>NO</v>
      </c>
      <c r="K2574" s="18"/>
      <c r="L2574" s="18"/>
      <c r="M2574" s="18"/>
    </row>
    <row r="2575" spans="1:13" x14ac:dyDescent="0.3">
      <c r="A2575" s="12">
        <v>38723</v>
      </c>
      <c r="B2575">
        <v>18.510000000000002</v>
      </c>
      <c r="C2575">
        <v>18.879999000000002</v>
      </c>
      <c r="D2575">
        <v>18.469999000000001</v>
      </c>
      <c r="E2575">
        <v>18.77</v>
      </c>
      <c r="F2575">
        <v>122446000</v>
      </c>
      <c r="G2575">
        <v>16.492077999999999</v>
      </c>
      <c r="I2575" s="14">
        <f t="shared" si="80"/>
        <v>7.2571428571428509E-2</v>
      </c>
      <c r="J2575" s="16" t="str">
        <f t="shared" si="81"/>
        <v>NO</v>
      </c>
      <c r="K2575" s="18"/>
      <c r="L2575" s="18"/>
      <c r="M2575" s="18"/>
    </row>
    <row r="2576" spans="1:13" x14ac:dyDescent="0.3">
      <c r="A2576" s="12">
        <v>38722</v>
      </c>
      <c r="B2576">
        <v>17.940000999999999</v>
      </c>
      <c r="C2576">
        <v>18.48</v>
      </c>
      <c r="D2576">
        <v>17.93</v>
      </c>
      <c r="E2576">
        <v>18.350000000000001</v>
      </c>
      <c r="F2576">
        <v>118575500</v>
      </c>
      <c r="G2576">
        <v>16.123049000000002</v>
      </c>
      <c r="I2576" s="14">
        <f t="shared" si="80"/>
        <v>3.8483305036785431E-2</v>
      </c>
      <c r="J2576" s="16" t="str">
        <f t="shared" si="81"/>
        <v>NO</v>
      </c>
      <c r="K2576" s="18"/>
      <c r="L2576" s="18"/>
      <c r="M2576" s="18"/>
    </row>
    <row r="2577" spans="1:13" x14ac:dyDescent="0.3">
      <c r="A2577" s="12">
        <v>38721</v>
      </c>
      <c r="B2577">
        <v>17.48</v>
      </c>
      <c r="C2577">
        <v>17.93</v>
      </c>
      <c r="D2577">
        <v>17.459999</v>
      </c>
      <c r="E2577">
        <v>17.850000000000001</v>
      </c>
      <c r="F2577">
        <v>80408900</v>
      </c>
      <c r="G2577">
        <v>15.683729</v>
      </c>
      <c r="I2577" s="14">
        <f t="shared" si="80"/>
        <v>6.2006764374296086E-3</v>
      </c>
      <c r="J2577" s="16" t="str">
        <f t="shared" si="81"/>
        <v>NO</v>
      </c>
      <c r="K2577" s="18"/>
      <c r="L2577" s="18"/>
      <c r="M2577" s="18"/>
    </row>
    <row r="2578" spans="1:13" x14ac:dyDescent="0.3">
      <c r="A2578" s="12">
        <v>38720</v>
      </c>
      <c r="B2578">
        <v>17.209999</v>
      </c>
      <c r="C2578">
        <v>17.489999999999998</v>
      </c>
      <c r="D2578">
        <v>17.18</v>
      </c>
      <c r="E2578">
        <v>17.450001</v>
      </c>
      <c r="F2578">
        <v>55426000</v>
      </c>
      <c r="G2578">
        <v>15.332273000000001</v>
      </c>
      <c r="I2578" s="14">
        <f t="shared" si="80"/>
        <v>-2.6227622767857173E-2</v>
      </c>
      <c r="J2578" s="16" t="str">
        <f t="shared" si="81"/>
        <v>NO</v>
      </c>
      <c r="K2578" s="18"/>
      <c r="L2578" s="18"/>
      <c r="M2578" s="18"/>
    </row>
    <row r="2579" spans="1:13" x14ac:dyDescent="0.3">
      <c r="A2579" s="12">
        <v>38716</v>
      </c>
      <c r="B2579">
        <v>17.120000999999998</v>
      </c>
      <c r="C2579">
        <v>17.190000999999999</v>
      </c>
      <c r="D2579">
        <v>17.07</v>
      </c>
      <c r="E2579">
        <v>17.120000999999998</v>
      </c>
      <c r="F2579">
        <v>39290000</v>
      </c>
      <c r="G2579">
        <v>15.042322</v>
      </c>
      <c r="I2579" s="14">
        <f t="shared" si="80"/>
        <v>-4.1433368340796917E-2</v>
      </c>
      <c r="J2579" s="16" t="str">
        <f t="shared" si="81"/>
        <v>NO</v>
      </c>
      <c r="K2579" s="18"/>
      <c r="L2579" s="18"/>
      <c r="M2579" s="18"/>
    </row>
    <row r="2580" spans="1:13" x14ac:dyDescent="0.3">
      <c r="A2580" s="12">
        <v>38715</v>
      </c>
      <c r="B2580">
        <v>17.299999</v>
      </c>
      <c r="C2580">
        <v>17.389999</v>
      </c>
      <c r="D2580">
        <v>17.139999</v>
      </c>
      <c r="E2580">
        <v>17.239999999999998</v>
      </c>
      <c r="F2580">
        <v>36009500</v>
      </c>
      <c r="G2580">
        <v>15.147757</v>
      </c>
      <c r="I2580" s="14">
        <f t="shared" si="80"/>
        <v>-3.7946428571428714E-2</v>
      </c>
      <c r="J2580" s="16" t="str">
        <f t="shared" si="81"/>
        <v>NO</v>
      </c>
      <c r="K2580" s="18"/>
      <c r="L2580" s="18"/>
      <c r="M2580" s="18"/>
    </row>
    <row r="2581" spans="1:13" x14ac:dyDescent="0.3">
      <c r="A2581" s="12">
        <v>38714</v>
      </c>
      <c r="B2581">
        <v>17.219999000000001</v>
      </c>
      <c r="C2581">
        <v>17.41</v>
      </c>
      <c r="D2581">
        <v>17.149999999999999</v>
      </c>
      <c r="E2581">
        <v>17.290001</v>
      </c>
      <c r="F2581">
        <v>38695500</v>
      </c>
      <c r="G2581">
        <v>15.191689999999999</v>
      </c>
      <c r="I2581" s="14">
        <f t="shared" si="80"/>
        <v>-2.4266254191097958E-2</v>
      </c>
      <c r="J2581" s="16" t="str">
        <f t="shared" si="81"/>
        <v>NO</v>
      </c>
      <c r="K2581" s="18"/>
      <c r="L2581" s="18"/>
      <c r="M2581" s="18"/>
    </row>
    <row r="2582" spans="1:13" x14ac:dyDescent="0.3">
      <c r="A2582" s="12">
        <v>38713</v>
      </c>
      <c r="B2582">
        <v>17.379999000000002</v>
      </c>
      <c r="C2582">
        <v>17.48</v>
      </c>
      <c r="D2582">
        <v>17.23</v>
      </c>
      <c r="E2582">
        <v>17.25</v>
      </c>
      <c r="F2582">
        <v>29883100</v>
      </c>
      <c r="G2582">
        <v>15.156544</v>
      </c>
      <c r="I2582" s="14">
        <f t="shared" si="80"/>
        <v>-3.7388392857142905E-2</v>
      </c>
      <c r="J2582" s="16" t="str">
        <f t="shared" si="81"/>
        <v>NO</v>
      </c>
      <c r="K2582" s="18"/>
      <c r="L2582" s="18"/>
      <c r="M2582" s="18"/>
    </row>
    <row r="2583" spans="1:13" x14ac:dyDescent="0.3">
      <c r="A2583" s="12">
        <v>38709</v>
      </c>
      <c r="B2583">
        <v>17.290001</v>
      </c>
      <c r="C2583">
        <v>17.389999</v>
      </c>
      <c r="D2583">
        <v>17.25</v>
      </c>
      <c r="E2583">
        <v>17.350000000000001</v>
      </c>
      <c r="F2583">
        <v>22792700</v>
      </c>
      <c r="G2583">
        <v>15.244408</v>
      </c>
      <c r="I2583" s="14">
        <f t="shared" si="80"/>
        <v>-3.8781110181778877E-2</v>
      </c>
      <c r="J2583" s="16" t="str">
        <f t="shared" si="81"/>
        <v>NO</v>
      </c>
      <c r="K2583" s="18"/>
      <c r="L2583" s="18"/>
      <c r="M2583" s="18"/>
    </row>
    <row r="2584" spans="1:13" x14ac:dyDescent="0.3">
      <c r="A2584" s="12">
        <v>38708</v>
      </c>
      <c r="B2584">
        <v>17.190000999999999</v>
      </c>
      <c r="C2584">
        <v>17.370000999999998</v>
      </c>
      <c r="D2584">
        <v>17.170000000000002</v>
      </c>
      <c r="E2584">
        <v>17.290001</v>
      </c>
      <c r="F2584">
        <v>36231800</v>
      </c>
      <c r="G2584">
        <v>15.191689999999999</v>
      </c>
      <c r="I2584" s="14">
        <f t="shared" si="80"/>
        <v>-4.5278848963067442E-2</v>
      </c>
      <c r="J2584" s="16" t="str">
        <f t="shared" si="81"/>
        <v>NO</v>
      </c>
      <c r="K2584" s="18"/>
      <c r="L2584" s="18"/>
      <c r="M2584" s="18"/>
    </row>
    <row r="2585" spans="1:13" x14ac:dyDescent="0.3">
      <c r="A2585" s="12">
        <v>38707</v>
      </c>
      <c r="B2585">
        <v>17.309999000000001</v>
      </c>
      <c r="C2585">
        <v>17.379999000000002</v>
      </c>
      <c r="D2585">
        <v>17.170000000000002</v>
      </c>
      <c r="E2585">
        <v>17.209999</v>
      </c>
      <c r="F2585">
        <v>77024500</v>
      </c>
      <c r="G2585">
        <v>15.121397999999999</v>
      </c>
      <c r="I2585" s="14">
        <f t="shared" si="80"/>
        <v>-3.5854397759103707E-2</v>
      </c>
      <c r="J2585" s="16" t="str">
        <f t="shared" si="81"/>
        <v>NO</v>
      </c>
      <c r="K2585" s="18"/>
      <c r="L2585" s="18"/>
      <c r="M2585" s="18"/>
    </row>
    <row r="2586" spans="1:13" x14ac:dyDescent="0.3">
      <c r="A2586" s="12">
        <v>38706</v>
      </c>
      <c r="B2586">
        <v>17.469999000000001</v>
      </c>
      <c r="C2586">
        <v>17.559999000000001</v>
      </c>
      <c r="D2586">
        <v>17.27</v>
      </c>
      <c r="E2586">
        <v>17.309999000000001</v>
      </c>
      <c r="F2586">
        <v>49564300</v>
      </c>
      <c r="G2586">
        <v>15.209262000000001</v>
      </c>
      <c r="I2586" s="14">
        <f t="shared" si="80"/>
        <v>-3.672788184351039E-2</v>
      </c>
      <c r="J2586" s="16" t="str">
        <f t="shared" si="81"/>
        <v>NO</v>
      </c>
      <c r="K2586" s="18"/>
      <c r="L2586" s="18"/>
      <c r="M2586" s="18"/>
    </row>
    <row r="2587" spans="1:13" x14ac:dyDescent="0.3">
      <c r="A2587" s="12">
        <v>38705</v>
      </c>
      <c r="B2587">
        <v>17.52</v>
      </c>
      <c r="C2587">
        <v>17.66</v>
      </c>
      <c r="D2587">
        <v>17.459999</v>
      </c>
      <c r="E2587">
        <v>17.469999000000001</v>
      </c>
      <c r="F2587">
        <v>46770600</v>
      </c>
      <c r="G2587">
        <v>15.349843999999999</v>
      </c>
      <c r="I2587" s="14">
        <f t="shared" si="80"/>
        <v>-3.8525096312603258E-2</v>
      </c>
      <c r="J2587" s="16" t="str">
        <f t="shared" si="81"/>
        <v>NO</v>
      </c>
      <c r="K2587" s="18"/>
      <c r="L2587" s="18"/>
      <c r="M2587" s="18"/>
    </row>
    <row r="2588" spans="1:13" x14ac:dyDescent="0.3">
      <c r="A2588" s="12">
        <v>38702</v>
      </c>
      <c r="B2588">
        <v>17.73</v>
      </c>
      <c r="C2588">
        <v>17.77</v>
      </c>
      <c r="D2588">
        <v>17.510000000000002</v>
      </c>
      <c r="E2588">
        <v>17.52</v>
      </c>
      <c r="F2588">
        <v>94010200</v>
      </c>
      <c r="G2588">
        <v>15.393777</v>
      </c>
      <c r="I2588" s="14">
        <f t="shared" si="80"/>
        <v>-4.8859934853420328E-2</v>
      </c>
      <c r="J2588" s="16" t="str">
        <f t="shared" si="81"/>
        <v>NO</v>
      </c>
      <c r="K2588" s="18"/>
      <c r="L2588" s="18"/>
      <c r="M2588" s="18"/>
    </row>
    <row r="2589" spans="1:13" x14ac:dyDescent="0.3">
      <c r="A2589" s="12">
        <v>38701</v>
      </c>
      <c r="B2589">
        <v>17.649999999999999</v>
      </c>
      <c r="C2589">
        <v>17.84</v>
      </c>
      <c r="D2589">
        <v>17.600000000000001</v>
      </c>
      <c r="E2589">
        <v>17.760000000000002</v>
      </c>
      <c r="F2589">
        <v>62294800</v>
      </c>
      <c r="G2589">
        <v>15.604651</v>
      </c>
      <c r="I2589" s="14">
        <f t="shared" si="80"/>
        <v>-1.4975096229889129E-2</v>
      </c>
      <c r="J2589" s="16" t="str">
        <f t="shared" si="81"/>
        <v>NO</v>
      </c>
      <c r="K2589" s="18"/>
      <c r="L2589" s="18"/>
      <c r="M2589" s="18"/>
    </row>
    <row r="2590" spans="1:13" x14ac:dyDescent="0.3">
      <c r="A2590" s="12">
        <v>38700</v>
      </c>
      <c r="B2590">
        <v>17.469999000000001</v>
      </c>
      <c r="C2590">
        <v>17.739999999999998</v>
      </c>
      <c r="D2590">
        <v>17.459999</v>
      </c>
      <c r="E2590">
        <v>17.690000999999999</v>
      </c>
      <c r="F2590">
        <v>58556500</v>
      </c>
      <c r="G2590">
        <v>15.543146</v>
      </c>
      <c r="I2590" s="14">
        <f t="shared" si="80"/>
        <v>-8.4080156950673279E-3</v>
      </c>
      <c r="J2590" s="16" t="str">
        <f t="shared" si="81"/>
        <v>NO</v>
      </c>
      <c r="K2590" s="18"/>
      <c r="L2590" s="18"/>
      <c r="M2590" s="18"/>
    </row>
    <row r="2591" spans="1:13" x14ac:dyDescent="0.3">
      <c r="A2591" s="12">
        <v>38699</v>
      </c>
      <c r="B2591">
        <v>17.48</v>
      </c>
      <c r="C2591">
        <v>17.579999999999998</v>
      </c>
      <c r="D2591">
        <v>17.450001</v>
      </c>
      <c r="E2591">
        <v>17.5</v>
      </c>
      <c r="F2591">
        <v>49275100</v>
      </c>
      <c r="G2591">
        <v>15.376204</v>
      </c>
      <c r="I2591" s="14">
        <f t="shared" si="80"/>
        <v>-4.1095890410958957E-2</v>
      </c>
      <c r="J2591" s="16" t="str">
        <f t="shared" si="81"/>
        <v>NO</v>
      </c>
      <c r="K2591" s="18"/>
      <c r="L2591" s="18"/>
      <c r="M2591" s="18"/>
    </row>
    <row r="2592" spans="1:13" x14ac:dyDescent="0.3">
      <c r="A2592" s="12">
        <v>38698</v>
      </c>
      <c r="B2592">
        <v>17.57</v>
      </c>
      <c r="C2592">
        <v>17.739999999999998</v>
      </c>
      <c r="D2592">
        <v>17.450001</v>
      </c>
      <c r="E2592">
        <v>17.52</v>
      </c>
      <c r="F2592">
        <v>39552100</v>
      </c>
      <c r="G2592">
        <v>15.393777</v>
      </c>
      <c r="I2592" s="14">
        <f t="shared" si="80"/>
        <v>-5.1948051948051965E-2</v>
      </c>
      <c r="J2592" s="16" t="str">
        <f t="shared" si="81"/>
        <v>NO</v>
      </c>
      <c r="K2592" s="18"/>
      <c r="L2592" s="18"/>
      <c r="M2592" s="18"/>
    </row>
    <row r="2593" spans="1:13" x14ac:dyDescent="0.3">
      <c r="A2593" s="12">
        <v>38695</v>
      </c>
      <c r="B2593">
        <v>17.620000999999998</v>
      </c>
      <c r="C2593">
        <v>17.719999000000001</v>
      </c>
      <c r="D2593">
        <v>17.459999</v>
      </c>
      <c r="E2593">
        <v>17.549999</v>
      </c>
      <c r="F2593">
        <v>62666400</v>
      </c>
      <c r="G2593">
        <v>15.420135</v>
      </c>
      <c r="I2593" s="14">
        <f t="shared" si="80"/>
        <v>-5.5436006458557507E-2</v>
      </c>
      <c r="J2593" s="16" t="str">
        <f t="shared" si="81"/>
        <v>NO</v>
      </c>
      <c r="K2593" s="18"/>
      <c r="L2593" s="18"/>
      <c r="M2593" s="18"/>
    </row>
    <row r="2594" spans="1:13" x14ac:dyDescent="0.3">
      <c r="A2594" s="12">
        <v>38694</v>
      </c>
      <c r="B2594">
        <v>17.809999000000001</v>
      </c>
      <c r="C2594">
        <v>17.82</v>
      </c>
      <c r="D2594">
        <v>17.579999999999998</v>
      </c>
      <c r="E2594">
        <v>17.639999</v>
      </c>
      <c r="F2594">
        <v>66400200</v>
      </c>
      <c r="G2594">
        <v>15.499212999999999</v>
      </c>
      <c r="I2594" s="14">
        <f t="shared" si="80"/>
        <v>-3.9738811119280792E-2</v>
      </c>
      <c r="J2594" s="16" t="str">
        <f t="shared" si="81"/>
        <v>NO</v>
      </c>
      <c r="K2594" s="18"/>
      <c r="L2594" s="18"/>
      <c r="M2594" s="18"/>
    </row>
    <row r="2595" spans="1:13" x14ac:dyDescent="0.3">
      <c r="A2595" s="12">
        <v>38693</v>
      </c>
      <c r="B2595">
        <v>17.860001</v>
      </c>
      <c r="C2595">
        <v>18</v>
      </c>
      <c r="D2595">
        <v>17.73</v>
      </c>
      <c r="E2595">
        <v>17.780000999999999</v>
      </c>
      <c r="F2595">
        <v>97856800</v>
      </c>
      <c r="G2595">
        <v>15.622223999999999</v>
      </c>
      <c r="I2595" s="14">
        <f t="shared" si="80"/>
        <v>-3.3695597826086998E-2</v>
      </c>
      <c r="J2595" s="16" t="str">
        <f t="shared" si="81"/>
        <v>NO</v>
      </c>
      <c r="K2595" s="18"/>
      <c r="L2595" s="18"/>
      <c r="M2595" s="18"/>
    </row>
    <row r="2596" spans="1:13" x14ac:dyDescent="0.3">
      <c r="A2596" s="12">
        <v>38692</v>
      </c>
      <c r="B2596">
        <v>17.540001</v>
      </c>
      <c r="C2596">
        <v>17.639999</v>
      </c>
      <c r="D2596">
        <v>17.389999</v>
      </c>
      <c r="E2596">
        <v>17.559999000000001</v>
      </c>
      <c r="F2596">
        <v>55187700</v>
      </c>
      <c r="G2596">
        <v>15.428922</v>
      </c>
      <c r="I2596" s="14">
        <f t="shared" si="80"/>
        <v>-3.516494312280527E-2</v>
      </c>
      <c r="J2596" s="16" t="str">
        <f t="shared" si="81"/>
        <v>NO</v>
      </c>
      <c r="K2596" s="18"/>
      <c r="L2596" s="18"/>
      <c r="M2596" s="18"/>
    </row>
    <row r="2597" spans="1:13" x14ac:dyDescent="0.3">
      <c r="A2597" s="12">
        <v>38691</v>
      </c>
      <c r="B2597">
        <v>17.57</v>
      </c>
      <c r="C2597">
        <v>17.82</v>
      </c>
      <c r="D2597">
        <v>17.43</v>
      </c>
      <c r="E2597">
        <v>17.5</v>
      </c>
      <c r="F2597">
        <v>57253100</v>
      </c>
      <c r="G2597">
        <v>15.376204</v>
      </c>
      <c r="I2597" s="14">
        <f t="shared" si="80"/>
        <v>-1.2415294154362044E-2</v>
      </c>
      <c r="J2597" s="16" t="str">
        <f t="shared" si="81"/>
        <v>NO</v>
      </c>
      <c r="K2597" s="18"/>
      <c r="L2597" s="18"/>
      <c r="M2597" s="18"/>
    </row>
    <row r="2598" spans="1:13" x14ac:dyDescent="0.3">
      <c r="A2598" s="12">
        <v>38688</v>
      </c>
      <c r="B2598">
        <v>17.649999999999999</v>
      </c>
      <c r="C2598">
        <v>17.73</v>
      </c>
      <c r="D2598">
        <v>17.5</v>
      </c>
      <c r="E2598">
        <v>17.639999</v>
      </c>
      <c r="F2598">
        <v>42998300</v>
      </c>
      <c r="G2598">
        <v>15.499212999999999</v>
      </c>
      <c r="I2598" s="14">
        <f t="shared" si="80"/>
        <v>-5.6662889518410697E-4</v>
      </c>
      <c r="J2598" s="16" t="str">
        <f t="shared" si="81"/>
        <v>NO</v>
      </c>
      <c r="K2598" s="18"/>
      <c r="L2598" s="18"/>
      <c r="M2598" s="18"/>
    </row>
    <row r="2599" spans="1:13" x14ac:dyDescent="0.3">
      <c r="A2599" s="12">
        <v>38687</v>
      </c>
      <c r="B2599">
        <v>17.709999</v>
      </c>
      <c r="C2599">
        <v>17.75</v>
      </c>
      <c r="D2599">
        <v>17.629999000000002</v>
      </c>
      <c r="E2599">
        <v>17.690000999999999</v>
      </c>
      <c r="F2599">
        <v>39729500</v>
      </c>
      <c r="G2599">
        <v>15.543146</v>
      </c>
      <c r="I2599" s="14">
        <f t="shared" si="80"/>
        <v>3.9727580038162458E-3</v>
      </c>
      <c r="J2599" s="16" t="str">
        <f t="shared" si="81"/>
        <v>NO</v>
      </c>
      <c r="K2599" s="18"/>
      <c r="L2599" s="18"/>
      <c r="M2599" s="18"/>
    </row>
    <row r="2600" spans="1:13" x14ac:dyDescent="0.3">
      <c r="A2600" s="12">
        <v>38686</v>
      </c>
      <c r="B2600">
        <v>17.52</v>
      </c>
      <c r="C2600">
        <v>17.75</v>
      </c>
      <c r="D2600">
        <v>17.5</v>
      </c>
      <c r="E2600">
        <v>17.540001</v>
      </c>
      <c r="F2600">
        <v>47405500</v>
      </c>
      <c r="G2600">
        <v>15.411351</v>
      </c>
      <c r="I2600" s="14">
        <f t="shared" si="80"/>
        <v>1.7133637921187272E-3</v>
      </c>
      <c r="J2600" s="16" t="str">
        <f t="shared" si="81"/>
        <v>NO</v>
      </c>
      <c r="K2600" s="18"/>
      <c r="L2600" s="18"/>
      <c r="M2600" s="18"/>
    </row>
    <row r="2601" spans="1:13" x14ac:dyDescent="0.3">
      <c r="A2601" s="12">
        <v>38685</v>
      </c>
      <c r="B2601">
        <v>17.5</v>
      </c>
      <c r="C2601">
        <v>17.84</v>
      </c>
      <c r="D2601">
        <v>17.48</v>
      </c>
      <c r="E2601">
        <v>17.510000000000002</v>
      </c>
      <c r="F2601">
        <v>62938300</v>
      </c>
      <c r="G2601">
        <v>15.384990999999999</v>
      </c>
      <c r="I2601" s="14">
        <f t="shared" si="80"/>
        <v>-7.3695582409045723E-3</v>
      </c>
      <c r="J2601" s="16" t="str">
        <f t="shared" si="81"/>
        <v>NO</v>
      </c>
      <c r="K2601" s="18"/>
      <c r="L2601" s="18"/>
      <c r="M2601" s="18"/>
    </row>
    <row r="2602" spans="1:13" x14ac:dyDescent="0.3">
      <c r="A2602" s="12">
        <v>38684</v>
      </c>
      <c r="B2602">
        <v>17.549999</v>
      </c>
      <c r="C2602">
        <v>17.639999</v>
      </c>
      <c r="D2602">
        <v>17.469999000000001</v>
      </c>
      <c r="E2602">
        <v>17.48</v>
      </c>
      <c r="F2602">
        <v>37443800</v>
      </c>
      <c r="G2602">
        <v>15.358631000000001</v>
      </c>
      <c r="I2602" s="14">
        <f t="shared" si="80"/>
        <v>4.5977011494253706E-3</v>
      </c>
      <c r="J2602" s="16" t="str">
        <f t="shared" si="81"/>
        <v>NO</v>
      </c>
      <c r="K2602" s="18"/>
      <c r="L2602" s="18"/>
      <c r="M2602" s="18"/>
    </row>
    <row r="2603" spans="1:13" x14ac:dyDescent="0.3">
      <c r="A2603" s="12">
        <v>38681</v>
      </c>
      <c r="B2603">
        <v>17.57</v>
      </c>
      <c r="C2603">
        <v>17.629999000000002</v>
      </c>
      <c r="D2603">
        <v>17.48</v>
      </c>
      <c r="E2603">
        <v>17.549999</v>
      </c>
      <c r="F2603">
        <v>17830100</v>
      </c>
      <c r="G2603">
        <v>15.420135</v>
      </c>
      <c r="I2603" s="14">
        <f t="shared" si="80"/>
        <v>4.0045194508009363E-3</v>
      </c>
      <c r="J2603" s="16" t="str">
        <f t="shared" si="81"/>
        <v>NO</v>
      </c>
      <c r="K2603" s="18"/>
      <c r="L2603" s="18"/>
      <c r="M2603" s="18"/>
    </row>
    <row r="2604" spans="1:13" x14ac:dyDescent="0.3">
      <c r="A2604" s="12">
        <v>38679</v>
      </c>
      <c r="B2604">
        <v>17.25</v>
      </c>
      <c r="C2604">
        <v>17.57</v>
      </c>
      <c r="D2604">
        <v>17.25</v>
      </c>
      <c r="E2604">
        <v>17.440000999999999</v>
      </c>
      <c r="F2604">
        <v>56890600</v>
      </c>
      <c r="G2604">
        <v>15.323486000000001</v>
      </c>
      <c r="I2604" s="14">
        <f t="shared" si="80"/>
        <v>-4.5661529680365298E-3</v>
      </c>
      <c r="J2604" s="16" t="str">
        <f t="shared" si="81"/>
        <v>NO</v>
      </c>
      <c r="K2604" s="18"/>
      <c r="L2604" s="18"/>
      <c r="M2604" s="18"/>
    </row>
    <row r="2605" spans="1:13" x14ac:dyDescent="0.3">
      <c r="A2605" s="12">
        <v>38678</v>
      </c>
      <c r="B2605">
        <v>17</v>
      </c>
      <c r="C2605">
        <v>17.469999000000001</v>
      </c>
      <c r="D2605">
        <v>16.969999000000001</v>
      </c>
      <c r="E2605">
        <v>17.280000999999999</v>
      </c>
      <c r="F2605">
        <v>71005800</v>
      </c>
      <c r="G2605">
        <v>15.182904000000001</v>
      </c>
      <c r="I2605" s="14">
        <f t="shared" si="80"/>
        <v>-2.7026970720720911E-2</v>
      </c>
      <c r="J2605" s="16" t="str">
        <f t="shared" si="81"/>
        <v>NO</v>
      </c>
      <c r="K2605" s="18"/>
      <c r="L2605" s="18"/>
      <c r="M2605" s="18"/>
    </row>
    <row r="2606" spans="1:13" x14ac:dyDescent="0.3">
      <c r="A2606" s="12">
        <v>38677</v>
      </c>
      <c r="B2606">
        <v>17.049999</v>
      </c>
      <c r="C2606">
        <v>17.07</v>
      </c>
      <c r="D2606">
        <v>17</v>
      </c>
      <c r="E2606">
        <v>17.059999000000001</v>
      </c>
      <c r="F2606">
        <v>52952100</v>
      </c>
      <c r="G2606">
        <v>14.989602</v>
      </c>
      <c r="I2606" s="14">
        <f t="shared" si="80"/>
        <v>-3.56134519155763E-2</v>
      </c>
      <c r="J2606" s="16" t="str">
        <f t="shared" si="81"/>
        <v>NO</v>
      </c>
      <c r="K2606" s="18"/>
      <c r="L2606" s="18"/>
      <c r="M2606" s="18"/>
    </row>
    <row r="2607" spans="1:13" x14ac:dyDescent="0.3">
      <c r="A2607" s="12">
        <v>38674</v>
      </c>
      <c r="B2607">
        <v>17.260000000000002</v>
      </c>
      <c r="C2607">
        <v>17.399999999999999</v>
      </c>
      <c r="D2607">
        <v>16.870000999999998</v>
      </c>
      <c r="E2607">
        <v>17.02</v>
      </c>
      <c r="F2607">
        <v>137429400</v>
      </c>
      <c r="G2607">
        <v>14.954457</v>
      </c>
      <c r="I2607" s="14">
        <f t="shared" si="80"/>
        <v>-4.4893378226711578E-2</v>
      </c>
      <c r="J2607" s="16" t="str">
        <f t="shared" si="81"/>
        <v>NO</v>
      </c>
      <c r="K2607" s="18"/>
      <c r="L2607" s="18"/>
      <c r="M2607" s="18"/>
    </row>
    <row r="2608" spans="1:13" x14ac:dyDescent="0.3">
      <c r="A2608" s="12">
        <v>38673</v>
      </c>
      <c r="B2608">
        <v>17.260000000000002</v>
      </c>
      <c r="C2608">
        <v>17.389999</v>
      </c>
      <c r="D2608">
        <v>17.219999000000001</v>
      </c>
      <c r="E2608">
        <v>17.370000999999998</v>
      </c>
      <c r="F2608">
        <v>47690900</v>
      </c>
      <c r="G2608">
        <v>15.261982</v>
      </c>
      <c r="I2608" s="14">
        <f t="shared" si="80"/>
        <v>-1.6421234428086184E-2</v>
      </c>
      <c r="J2608" s="16" t="str">
        <f t="shared" si="81"/>
        <v>NO</v>
      </c>
      <c r="K2608" s="18"/>
      <c r="L2608" s="18"/>
      <c r="M2608" s="18"/>
    </row>
    <row r="2609" spans="1:13" x14ac:dyDescent="0.3">
      <c r="A2609" s="12">
        <v>38672</v>
      </c>
      <c r="B2609">
        <v>17.209999</v>
      </c>
      <c r="C2609">
        <v>17.350000000000001</v>
      </c>
      <c r="D2609">
        <v>17.100000000000001</v>
      </c>
      <c r="E2609">
        <v>17.219999000000001</v>
      </c>
      <c r="F2609">
        <v>44170800</v>
      </c>
      <c r="G2609">
        <v>15.130184</v>
      </c>
      <c r="I2609" s="14">
        <f t="shared" si="80"/>
        <v>-3.4753419282511078E-2</v>
      </c>
      <c r="J2609" s="16" t="str">
        <f t="shared" si="81"/>
        <v>NO</v>
      </c>
      <c r="K2609" s="18"/>
      <c r="L2609" s="18"/>
      <c r="M2609" s="18"/>
    </row>
    <row r="2610" spans="1:13" x14ac:dyDescent="0.3">
      <c r="A2610" s="12">
        <v>38671</v>
      </c>
      <c r="B2610">
        <v>17.309999000000001</v>
      </c>
      <c r="C2610">
        <v>17.43</v>
      </c>
      <c r="D2610">
        <v>17.209999</v>
      </c>
      <c r="E2610">
        <v>17.27</v>
      </c>
      <c r="F2610">
        <v>44044300</v>
      </c>
      <c r="G2610">
        <v>15.174117000000001</v>
      </c>
      <c r="I2610" s="14">
        <f t="shared" si="80"/>
        <v>-2.0419683517849396E-2</v>
      </c>
      <c r="J2610" s="16" t="str">
        <f t="shared" si="81"/>
        <v>NO</v>
      </c>
      <c r="K2610" s="18"/>
      <c r="L2610" s="18"/>
      <c r="M2610" s="18"/>
    </row>
    <row r="2611" spans="1:13" x14ac:dyDescent="0.3">
      <c r="A2611" s="12">
        <v>38670</v>
      </c>
      <c r="B2611">
        <v>17.420000000000002</v>
      </c>
      <c r="C2611">
        <v>17.459999</v>
      </c>
      <c r="D2611">
        <v>17.260000000000002</v>
      </c>
      <c r="E2611">
        <v>17.350000000000001</v>
      </c>
      <c r="F2611">
        <v>35685900</v>
      </c>
      <c r="G2611">
        <v>15.244408</v>
      </c>
      <c r="I2611" s="14">
        <f t="shared" si="80"/>
        <v>-2.0327443270888867E-2</v>
      </c>
      <c r="J2611" s="16" t="str">
        <f t="shared" si="81"/>
        <v>NO</v>
      </c>
      <c r="K2611" s="18"/>
      <c r="L2611" s="18"/>
      <c r="M2611" s="18"/>
    </row>
    <row r="2612" spans="1:13" x14ac:dyDescent="0.3">
      <c r="A2612" s="12">
        <v>38667</v>
      </c>
      <c r="B2612">
        <v>17.149999999999999</v>
      </c>
      <c r="C2612">
        <v>17.5</v>
      </c>
      <c r="D2612">
        <v>17.09</v>
      </c>
      <c r="E2612">
        <v>17.469999000000001</v>
      </c>
      <c r="F2612">
        <v>82869100</v>
      </c>
      <c r="G2612">
        <v>15.349843999999999</v>
      </c>
      <c r="I2612" s="14">
        <f t="shared" si="80"/>
        <v>-1.8539326884231766E-2</v>
      </c>
      <c r="J2612" s="16" t="str">
        <f t="shared" si="81"/>
        <v>NO</v>
      </c>
      <c r="K2612" s="18"/>
      <c r="L2612" s="18"/>
      <c r="M2612" s="18"/>
    </row>
    <row r="2613" spans="1:13" x14ac:dyDescent="0.3">
      <c r="A2613" s="12">
        <v>38666</v>
      </c>
      <c r="B2613">
        <v>17.260000000000002</v>
      </c>
      <c r="C2613">
        <v>17.350000000000001</v>
      </c>
      <c r="D2613">
        <v>17.02</v>
      </c>
      <c r="E2613">
        <v>17.149999999999999</v>
      </c>
      <c r="F2613">
        <v>143451000</v>
      </c>
      <c r="G2613">
        <v>15.068680000000001</v>
      </c>
      <c r="I2613" s="14">
        <f t="shared" si="80"/>
        <v>-5.0387544318247324E-2</v>
      </c>
      <c r="J2613" s="16" t="str">
        <f t="shared" si="81"/>
        <v>NO</v>
      </c>
      <c r="K2613" s="18"/>
      <c r="L2613" s="18"/>
      <c r="M2613" s="18"/>
    </row>
    <row r="2614" spans="1:13" x14ac:dyDescent="0.3">
      <c r="A2614" s="12">
        <v>38665</v>
      </c>
      <c r="B2614">
        <v>17.780000999999999</v>
      </c>
      <c r="C2614">
        <v>17.850000000000001</v>
      </c>
      <c r="D2614">
        <v>17.700001</v>
      </c>
      <c r="E2614">
        <v>17.75</v>
      </c>
      <c r="F2614">
        <v>70124300</v>
      </c>
      <c r="G2614">
        <v>15.595864000000001</v>
      </c>
      <c r="I2614" s="14">
        <f t="shared" si="80"/>
        <v>-2.7397260273972601E-2</v>
      </c>
      <c r="J2614" s="16" t="str">
        <f t="shared" si="81"/>
        <v>NO</v>
      </c>
      <c r="K2614" s="18"/>
      <c r="L2614" s="18"/>
      <c r="M2614" s="18"/>
    </row>
    <row r="2615" spans="1:13" x14ac:dyDescent="0.3">
      <c r="A2615" s="12">
        <v>38664</v>
      </c>
      <c r="B2615">
        <v>17.780000999999999</v>
      </c>
      <c r="C2615">
        <v>17.959999</v>
      </c>
      <c r="D2615">
        <v>17.719999000000001</v>
      </c>
      <c r="E2615">
        <v>17.860001</v>
      </c>
      <c r="F2615">
        <v>38219200</v>
      </c>
      <c r="G2615">
        <v>15.692515</v>
      </c>
      <c r="I2615" s="14">
        <f t="shared" si="80"/>
        <v>-8.9240179029057676E-2</v>
      </c>
      <c r="J2615" s="16" t="str">
        <f t="shared" si="81"/>
        <v>NO</v>
      </c>
      <c r="K2615" s="18"/>
      <c r="L2615" s="18"/>
      <c r="M2615" s="18"/>
    </row>
    <row r="2616" spans="1:13" x14ac:dyDescent="0.3">
      <c r="A2616" s="12">
        <v>38663</v>
      </c>
      <c r="B2616">
        <v>17.879999000000002</v>
      </c>
      <c r="C2616">
        <v>17.98</v>
      </c>
      <c r="D2616">
        <v>17.75</v>
      </c>
      <c r="E2616">
        <v>17.850000000000001</v>
      </c>
      <c r="F2616">
        <v>42952500</v>
      </c>
      <c r="G2616">
        <v>15.683729</v>
      </c>
      <c r="I2616" s="14">
        <f t="shared" si="80"/>
        <v>-7.272727272727264E-2</v>
      </c>
      <c r="J2616" s="16" t="str">
        <f t="shared" si="81"/>
        <v>NO</v>
      </c>
      <c r="K2616" s="18"/>
      <c r="L2616" s="18"/>
      <c r="M2616" s="18"/>
    </row>
    <row r="2617" spans="1:13" x14ac:dyDescent="0.3">
      <c r="A2617" s="12">
        <v>38660</v>
      </c>
      <c r="B2617">
        <v>17.540001</v>
      </c>
      <c r="C2617">
        <v>17.879999000000002</v>
      </c>
      <c r="D2617">
        <v>17.530000999999999</v>
      </c>
      <c r="E2617">
        <v>17.870000999999998</v>
      </c>
      <c r="F2617">
        <v>42839300</v>
      </c>
      <c r="G2617">
        <v>15.701302</v>
      </c>
      <c r="I2617" s="14">
        <f t="shared" si="80"/>
        <v>-7.4093164460785732E-2</v>
      </c>
      <c r="J2617" s="16" t="str">
        <f t="shared" si="81"/>
        <v>NO</v>
      </c>
      <c r="K2617" s="18"/>
      <c r="L2617" s="18"/>
      <c r="M2617" s="18"/>
    </row>
    <row r="2618" spans="1:13" x14ac:dyDescent="0.3">
      <c r="A2618" s="12">
        <v>38659</v>
      </c>
      <c r="B2618">
        <v>17.719999000000001</v>
      </c>
      <c r="C2618">
        <v>17.739999999999998</v>
      </c>
      <c r="D2618">
        <v>17.48</v>
      </c>
      <c r="E2618">
        <v>17.510000000000002</v>
      </c>
      <c r="F2618">
        <v>48334600</v>
      </c>
      <c r="G2618">
        <v>15.384990999999999</v>
      </c>
      <c r="I2618" s="14">
        <f t="shared" si="80"/>
        <v>-9.8816263510035918E-2</v>
      </c>
      <c r="J2618" s="16" t="str">
        <f t="shared" si="81"/>
        <v>NO</v>
      </c>
      <c r="K2618" s="18"/>
      <c r="L2618" s="18"/>
      <c r="M2618" s="18"/>
    </row>
    <row r="2619" spans="1:13" x14ac:dyDescent="0.3">
      <c r="A2619" s="12">
        <v>38658</v>
      </c>
      <c r="B2619">
        <v>17.379999000000002</v>
      </c>
      <c r="C2619">
        <v>17.73</v>
      </c>
      <c r="D2619">
        <v>17.309999000000001</v>
      </c>
      <c r="E2619">
        <v>17.629999000000002</v>
      </c>
      <c r="F2619">
        <v>60933700</v>
      </c>
      <c r="G2619">
        <v>15.490427</v>
      </c>
      <c r="I2619" s="14">
        <f t="shared" si="80"/>
        <v>-9.7748306154129549E-2</v>
      </c>
      <c r="J2619" s="16" t="str">
        <f t="shared" si="81"/>
        <v>NO</v>
      </c>
      <c r="K2619" s="18"/>
      <c r="L2619" s="18"/>
      <c r="M2619" s="18"/>
    </row>
    <row r="2620" spans="1:13" x14ac:dyDescent="0.3">
      <c r="A2620" s="12">
        <v>38657</v>
      </c>
      <c r="B2620">
        <v>17.329999999999998</v>
      </c>
      <c r="C2620">
        <v>17.510000000000002</v>
      </c>
      <c r="D2620">
        <v>17.25</v>
      </c>
      <c r="E2620">
        <v>17.48</v>
      </c>
      <c r="F2620">
        <v>44269500</v>
      </c>
      <c r="G2620">
        <v>15.358631000000001</v>
      </c>
      <c r="I2620" s="14">
        <f t="shared" si="80"/>
        <v>-0.10312981015905587</v>
      </c>
      <c r="J2620" s="16" t="str">
        <f t="shared" si="81"/>
        <v>NO</v>
      </c>
      <c r="K2620" s="18"/>
      <c r="L2620" s="18"/>
      <c r="M2620" s="18"/>
    </row>
    <row r="2621" spans="1:13" x14ac:dyDescent="0.3">
      <c r="A2621" s="12">
        <v>38656</v>
      </c>
      <c r="B2621">
        <v>17.16</v>
      </c>
      <c r="C2621">
        <v>17.540001</v>
      </c>
      <c r="D2621">
        <v>17.149999999999999</v>
      </c>
      <c r="E2621">
        <v>17.450001</v>
      </c>
      <c r="F2621">
        <v>79135500</v>
      </c>
      <c r="G2621">
        <v>15.332273000000001</v>
      </c>
      <c r="I2621" s="14">
        <f t="shared" si="80"/>
        <v>-9.3977102803738388E-2</v>
      </c>
      <c r="J2621" s="16" t="str">
        <f t="shared" si="81"/>
        <v>NO</v>
      </c>
      <c r="K2621" s="18"/>
      <c r="L2621" s="18"/>
      <c r="M2621" s="18"/>
    </row>
    <row r="2622" spans="1:13" x14ac:dyDescent="0.3">
      <c r="A2622" s="12">
        <v>38653</v>
      </c>
      <c r="B2622">
        <v>17.139999</v>
      </c>
      <c r="C2622">
        <v>17.23</v>
      </c>
      <c r="D2622">
        <v>17.059999000000001</v>
      </c>
      <c r="E2622">
        <v>17.139999</v>
      </c>
      <c r="F2622">
        <v>42458300</v>
      </c>
      <c r="G2622">
        <v>15.059893000000001</v>
      </c>
      <c r="I2622" s="14">
        <f t="shared" si="80"/>
        <v>-0.10496088772845946</v>
      </c>
      <c r="J2622" s="16" t="str">
        <f t="shared" si="81"/>
        <v>NO</v>
      </c>
      <c r="K2622" s="18"/>
      <c r="L2622" s="18"/>
      <c r="M2622" s="18"/>
    </row>
    <row r="2623" spans="1:13" x14ac:dyDescent="0.3">
      <c r="A2623" s="12">
        <v>38652</v>
      </c>
      <c r="B2623">
        <v>17.02</v>
      </c>
      <c r="C2623">
        <v>17.239999999999998</v>
      </c>
      <c r="D2623">
        <v>16.989999999999998</v>
      </c>
      <c r="E2623">
        <v>17.049999</v>
      </c>
      <c r="F2623">
        <v>39260800</v>
      </c>
      <c r="G2623">
        <v>14.980815</v>
      </c>
      <c r="I2623" s="14">
        <f t="shared" si="80"/>
        <v>-0.11658031692125992</v>
      </c>
      <c r="J2623" s="16" t="str">
        <f t="shared" si="81"/>
        <v>NO</v>
      </c>
      <c r="K2623" s="18"/>
      <c r="L2623" s="18"/>
      <c r="M2623" s="18"/>
    </row>
    <row r="2624" spans="1:13" x14ac:dyDescent="0.3">
      <c r="A2624" s="12">
        <v>38651</v>
      </c>
      <c r="B2624">
        <v>17.079999999999998</v>
      </c>
      <c r="C2624">
        <v>17.209999</v>
      </c>
      <c r="D2624">
        <v>17.040001</v>
      </c>
      <c r="E2624">
        <v>17.100000000000001</v>
      </c>
      <c r="F2624">
        <v>36709500</v>
      </c>
      <c r="G2624">
        <v>15.024748000000001</v>
      </c>
      <c r="I2624" s="14">
        <f t="shared" si="80"/>
        <v>-0.10844629822731999</v>
      </c>
      <c r="J2624" s="16" t="str">
        <f t="shared" si="81"/>
        <v>NO</v>
      </c>
      <c r="K2624" s="18"/>
      <c r="L2624" s="18"/>
      <c r="M2624" s="18"/>
    </row>
    <row r="2625" spans="1:13" x14ac:dyDescent="0.3">
      <c r="A2625" s="12">
        <v>38650</v>
      </c>
      <c r="B2625">
        <v>17.02</v>
      </c>
      <c r="C2625">
        <v>17.190000999999999</v>
      </c>
      <c r="D2625">
        <v>16.98</v>
      </c>
      <c r="E2625">
        <v>17.120000999999998</v>
      </c>
      <c r="F2625">
        <v>47079800</v>
      </c>
      <c r="G2625">
        <v>15.042322</v>
      </c>
      <c r="I2625" s="14">
        <f t="shared" si="80"/>
        <v>-0.10178374091205367</v>
      </c>
      <c r="J2625" s="16" t="str">
        <f t="shared" si="81"/>
        <v>NO</v>
      </c>
      <c r="K2625" s="18"/>
      <c r="L2625" s="18"/>
      <c r="M2625" s="18"/>
    </row>
    <row r="2626" spans="1:13" x14ac:dyDescent="0.3">
      <c r="A2626" s="12">
        <v>38649</v>
      </c>
      <c r="B2626">
        <v>17.079999999999998</v>
      </c>
      <c r="C2626">
        <v>17.18</v>
      </c>
      <c r="D2626">
        <v>16.920000000000002</v>
      </c>
      <c r="E2626">
        <v>17.16</v>
      </c>
      <c r="F2626">
        <v>44339100</v>
      </c>
      <c r="G2626">
        <v>15.077465999999999</v>
      </c>
      <c r="I2626" s="14">
        <f t="shared" ref="I2626:I2689" si="82">+(E2626/E2690)-1</f>
        <v>-8.9655172413793172E-2</v>
      </c>
      <c r="J2626" s="16" t="str">
        <f t="shared" ref="J2626:J2689" si="83">+IF(I2626&gt;=0.2,"YES","NO")</f>
        <v>NO</v>
      </c>
      <c r="K2626" s="18"/>
      <c r="L2626" s="18"/>
      <c r="M2626" s="18"/>
    </row>
    <row r="2627" spans="1:13" x14ac:dyDescent="0.3">
      <c r="A2627" s="12">
        <v>38646</v>
      </c>
      <c r="B2627">
        <v>17.120000999999998</v>
      </c>
      <c r="C2627">
        <v>17.18</v>
      </c>
      <c r="D2627">
        <v>16.940000999999999</v>
      </c>
      <c r="E2627">
        <v>17.030000999999999</v>
      </c>
      <c r="F2627">
        <v>58366000</v>
      </c>
      <c r="G2627">
        <v>14.963244</v>
      </c>
      <c r="I2627" s="14">
        <f t="shared" si="82"/>
        <v>-0.11852996894409951</v>
      </c>
      <c r="J2627" s="16" t="str">
        <f t="shared" si="83"/>
        <v>NO</v>
      </c>
      <c r="K2627" s="18"/>
      <c r="L2627" s="18"/>
      <c r="M2627" s="18"/>
    </row>
    <row r="2628" spans="1:13" x14ac:dyDescent="0.3">
      <c r="A2628" s="12">
        <v>38645</v>
      </c>
      <c r="B2628">
        <v>17.200001</v>
      </c>
      <c r="C2628">
        <v>17.34</v>
      </c>
      <c r="D2628">
        <v>16.899999999999999</v>
      </c>
      <c r="E2628">
        <v>16.93</v>
      </c>
      <c r="F2628">
        <v>51650900</v>
      </c>
      <c r="G2628">
        <v>14.875379000000001</v>
      </c>
      <c r="I2628" s="14">
        <f t="shared" si="82"/>
        <v>-0.13445803345899976</v>
      </c>
      <c r="J2628" s="16" t="str">
        <f t="shared" si="83"/>
        <v>NO</v>
      </c>
      <c r="K2628" s="18"/>
      <c r="L2628" s="18"/>
      <c r="M2628" s="18"/>
    </row>
    <row r="2629" spans="1:13" x14ac:dyDescent="0.3">
      <c r="A2629" s="12">
        <v>38644</v>
      </c>
      <c r="B2629">
        <v>16.91</v>
      </c>
      <c r="C2629">
        <v>17.209999</v>
      </c>
      <c r="D2629">
        <v>16.829999999999998</v>
      </c>
      <c r="E2629">
        <v>17.200001</v>
      </c>
      <c r="F2629">
        <v>54073600</v>
      </c>
      <c r="G2629">
        <v>15.112613</v>
      </c>
      <c r="I2629" s="14">
        <f t="shared" si="82"/>
        <v>-0.14512921743890561</v>
      </c>
      <c r="J2629" s="16" t="str">
        <f t="shared" si="83"/>
        <v>NO</v>
      </c>
      <c r="K2629" s="18"/>
      <c r="L2629" s="18"/>
      <c r="M2629" s="18"/>
    </row>
    <row r="2630" spans="1:13" x14ac:dyDescent="0.3">
      <c r="A2630" s="12">
        <v>38643</v>
      </c>
      <c r="B2630">
        <v>17.110001</v>
      </c>
      <c r="C2630">
        <v>17.200001</v>
      </c>
      <c r="D2630">
        <v>16.969999000000001</v>
      </c>
      <c r="E2630">
        <v>16.98</v>
      </c>
      <c r="F2630">
        <v>40865700</v>
      </c>
      <c r="G2630">
        <v>14.919311</v>
      </c>
      <c r="I2630" s="14">
        <f t="shared" si="82"/>
        <v>-0.15815567674764508</v>
      </c>
      <c r="J2630" s="16" t="str">
        <f t="shared" si="83"/>
        <v>NO</v>
      </c>
      <c r="K2630" s="18"/>
      <c r="L2630" s="18"/>
      <c r="M2630" s="18"/>
    </row>
    <row r="2631" spans="1:13" x14ac:dyDescent="0.3">
      <c r="A2631" s="12">
        <v>38642</v>
      </c>
      <c r="B2631">
        <v>17.23</v>
      </c>
      <c r="C2631">
        <v>17.370000999999998</v>
      </c>
      <c r="D2631">
        <v>17.139999</v>
      </c>
      <c r="E2631">
        <v>17.170000000000002</v>
      </c>
      <c r="F2631">
        <v>34345300</v>
      </c>
      <c r="G2631">
        <v>15.086252999999999</v>
      </c>
      <c r="I2631" s="14">
        <f t="shared" si="82"/>
        <v>-0.12620865139949089</v>
      </c>
      <c r="J2631" s="16" t="str">
        <f t="shared" si="83"/>
        <v>NO</v>
      </c>
      <c r="K2631" s="18"/>
      <c r="L2631" s="18"/>
      <c r="M2631" s="18"/>
    </row>
    <row r="2632" spans="1:13" x14ac:dyDescent="0.3">
      <c r="A2632" s="12">
        <v>38639</v>
      </c>
      <c r="B2632">
        <v>17.350000000000001</v>
      </c>
      <c r="C2632">
        <v>17.370000999999998</v>
      </c>
      <c r="D2632">
        <v>17.170000000000002</v>
      </c>
      <c r="E2632">
        <v>17.27</v>
      </c>
      <c r="F2632">
        <v>35672800</v>
      </c>
      <c r="G2632">
        <v>15.174117000000001</v>
      </c>
      <c r="I2632" s="14">
        <f t="shared" si="82"/>
        <v>-0.13172444101178693</v>
      </c>
      <c r="J2632" s="16" t="str">
        <f t="shared" si="83"/>
        <v>NO</v>
      </c>
      <c r="K2632" s="18"/>
      <c r="L2632" s="18"/>
      <c r="M2632" s="18"/>
    </row>
    <row r="2633" spans="1:13" x14ac:dyDescent="0.3">
      <c r="A2633" s="12">
        <v>38638</v>
      </c>
      <c r="B2633">
        <v>17.32</v>
      </c>
      <c r="C2633">
        <v>17.469999000000001</v>
      </c>
      <c r="D2633">
        <v>17.200001</v>
      </c>
      <c r="E2633">
        <v>17.299999</v>
      </c>
      <c r="F2633">
        <v>45537800</v>
      </c>
      <c r="G2633">
        <v>15.200475000000001</v>
      </c>
      <c r="I2633" s="14">
        <f t="shared" si="82"/>
        <v>-0.13239728523584327</v>
      </c>
      <c r="J2633" s="16" t="str">
        <f t="shared" si="83"/>
        <v>NO</v>
      </c>
      <c r="K2633" s="18"/>
      <c r="L2633" s="18"/>
      <c r="M2633" s="18"/>
    </row>
    <row r="2634" spans="1:13" x14ac:dyDescent="0.3">
      <c r="A2634" s="12">
        <v>38637</v>
      </c>
      <c r="B2634">
        <v>17.149999999999999</v>
      </c>
      <c r="C2634">
        <v>17.489999999999998</v>
      </c>
      <c r="D2634">
        <v>16.969999000000001</v>
      </c>
      <c r="E2634">
        <v>17.43</v>
      </c>
      <c r="F2634">
        <v>85491800</v>
      </c>
      <c r="G2634">
        <v>15.3147</v>
      </c>
      <c r="I2634" s="14">
        <f t="shared" si="82"/>
        <v>-0.12719074247324702</v>
      </c>
      <c r="J2634" s="16" t="str">
        <f t="shared" si="83"/>
        <v>NO</v>
      </c>
      <c r="K2634" s="18"/>
      <c r="L2634" s="18"/>
      <c r="M2634" s="18"/>
    </row>
    <row r="2635" spans="1:13" x14ac:dyDescent="0.3">
      <c r="A2635" s="12">
        <v>38636</v>
      </c>
      <c r="B2635">
        <v>17.43</v>
      </c>
      <c r="C2635">
        <v>17.540001</v>
      </c>
      <c r="D2635">
        <v>17.139999</v>
      </c>
      <c r="E2635">
        <v>17.190000999999999</v>
      </c>
      <c r="F2635">
        <v>55344100</v>
      </c>
      <c r="G2635">
        <v>15.103826</v>
      </c>
      <c r="I2635" s="14">
        <f t="shared" si="82"/>
        <v>-0.13094033716176257</v>
      </c>
      <c r="J2635" s="16" t="str">
        <f t="shared" si="83"/>
        <v>NO</v>
      </c>
      <c r="K2635" s="18"/>
      <c r="L2635" s="18"/>
      <c r="M2635" s="18"/>
    </row>
    <row r="2636" spans="1:13" x14ac:dyDescent="0.3">
      <c r="A2636" s="12">
        <v>38635</v>
      </c>
      <c r="B2636">
        <v>17.5</v>
      </c>
      <c r="C2636">
        <v>17.600000000000001</v>
      </c>
      <c r="D2636">
        <v>17.25</v>
      </c>
      <c r="E2636">
        <v>17.489999999999998</v>
      </c>
      <c r="F2636">
        <v>57891200</v>
      </c>
      <c r="G2636">
        <v>15.367417</v>
      </c>
      <c r="I2636" s="14">
        <f t="shared" si="82"/>
        <v>-0.10491304478438879</v>
      </c>
      <c r="J2636" s="16" t="str">
        <f t="shared" si="83"/>
        <v>NO</v>
      </c>
      <c r="K2636" s="18"/>
      <c r="L2636" s="18"/>
      <c r="M2636" s="18"/>
    </row>
    <row r="2637" spans="1:13" x14ac:dyDescent="0.3">
      <c r="A2637" s="12">
        <v>38632</v>
      </c>
      <c r="B2637">
        <v>17.739999999999998</v>
      </c>
      <c r="C2637">
        <v>17.799999</v>
      </c>
      <c r="D2637">
        <v>17.600000000000001</v>
      </c>
      <c r="E2637">
        <v>17.629999000000002</v>
      </c>
      <c r="F2637">
        <v>35569800</v>
      </c>
      <c r="G2637">
        <v>15.490427</v>
      </c>
      <c r="I2637" s="14">
        <f t="shared" si="82"/>
        <v>-8.700155810468968E-2</v>
      </c>
      <c r="J2637" s="16" t="str">
        <f t="shared" si="83"/>
        <v>NO</v>
      </c>
      <c r="K2637" s="18"/>
      <c r="L2637" s="18"/>
      <c r="M2637" s="18"/>
    </row>
    <row r="2638" spans="1:13" x14ac:dyDescent="0.3">
      <c r="A2638" s="12">
        <v>38631</v>
      </c>
      <c r="B2638">
        <v>17.530000999999999</v>
      </c>
      <c r="C2638">
        <v>17.760000000000002</v>
      </c>
      <c r="D2638">
        <v>17.510000000000002</v>
      </c>
      <c r="E2638">
        <v>17.73</v>
      </c>
      <c r="F2638">
        <v>60516800</v>
      </c>
      <c r="G2638">
        <v>15.578291</v>
      </c>
      <c r="I2638" s="14">
        <f t="shared" si="82"/>
        <v>-5.8917197452229231E-2</v>
      </c>
      <c r="J2638" s="16" t="str">
        <f t="shared" si="83"/>
        <v>NO</v>
      </c>
      <c r="K2638" s="18"/>
      <c r="L2638" s="18"/>
      <c r="M2638" s="18"/>
    </row>
    <row r="2639" spans="1:13" x14ac:dyDescent="0.3">
      <c r="A2639" s="12">
        <v>38630</v>
      </c>
      <c r="B2639">
        <v>17.68</v>
      </c>
      <c r="C2639">
        <v>17.780000999999999</v>
      </c>
      <c r="D2639">
        <v>17.5</v>
      </c>
      <c r="E2639">
        <v>17.5</v>
      </c>
      <c r="F2639">
        <v>47135300</v>
      </c>
      <c r="G2639">
        <v>15.376204</v>
      </c>
      <c r="I2639" s="14">
        <f t="shared" si="82"/>
        <v>-7.0138150903294338E-2</v>
      </c>
      <c r="J2639" s="16" t="str">
        <f t="shared" si="83"/>
        <v>NO</v>
      </c>
      <c r="K2639" s="18"/>
      <c r="L2639" s="18"/>
      <c r="M2639" s="18"/>
    </row>
    <row r="2640" spans="1:13" x14ac:dyDescent="0.3">
      <c r="A2640" s="12">
        <v>38629</v>
      </c>
      <c r="B2640">
        <v>17.760000000000002</v>
      </c>
      <c r="C2640">
        <v>17.899999999999999</v>
      </c>
      <c r="D2640">
        <v>17.649999999999999</v>
      </c>
      <c r="E2640">
        <v>17.670000000000002</v>
      </c>
      <c r="F2640">
        <v>54171400</v>
      </c>
      <c r="G2640">
        <v>15.525573</v>
      </c>
      <c r="I2640" s="14">
        <f t="shared" si="82"/>
        <v>-6.1105207226354818E-2</v>
      </c>
      <c r="J2640" s="16" t="str">
        <f t="shared" si="83"/>
        <v>NO</v>
      </c>
      <c r="K2640" s="18"/>
      <c r="L2640" s="18"/>
      <c r="M2640" s="18"/>
    </row>
    <row r="2641" spans="1:13" x14ac:dyDescent="0.3">
      <c r="A2641" s="12">
        <v>38628</v>
      </c>
      <c r="B2641">
        <v>17.93</v>
      </c>
      <c r="C2641">
        <v>18.120000999999998</v>
      </c>
      <c r="D2641">
        <v>17.73</v>
      </c>
      <c r="E2641">
        <v>17.739999999999998</v>
      </c>
      <c r="F2641">
        <v>47714900</v>
      </c>
      <c r="G2641">
        <v>15.587078</v>
      </c>
      <c r="I2641" s="14">
        <f t="shared" si="82"/>
        <v>-6.5824117956819417E-2</v>
      </c>
      <c r="J2641" s="16" t="str">
        <f t="shared" si="83"/>
        <v>NO</v>
      </c>
      <c r="K2641" s="18"/>
      <c r="L2641" s="18"/>
      <c r="M2641" s="18"/>
    </row>
    <row r="2642" spans="1:13" x14ac:dyDescent="0.3">
      <c r="A2642" s="12">
        <v>38625</v>
      </c>
      <c r="B2642">
        <v>17.790001</v>
      </c>
      <c r="C2642">
        <v>17.940000999999999</v>
      </c>
      <c r="D2642">
        <v>17.649999999999999</v>
      </c>
      <c r="E2642">
        <v>17.920000000000002</v>
      </c>
      <c r="F2642">
        <v>56270900</v>
      </c>
      <c r="G2642">
        <v>15.745233000000001</v>
      </c>
      <c r="I2642" s="14">
        <f t="shared" si="82"/>
        <v>-6.0796645702305918E-2</v>
      </c>
      <c r="J2642" s="16" t="str">
        <f t="shared" si="83"/>
        <v>NO</v>
      </c>
      <c r="K2642" s="18"/>
      <c r="L2642" s="18"/>
      <c r="M2642" s="18"/>
    </row>
    <row r="2643" spans="1:13" x14ac:dyDescent="0.3">
      <c r="A2643" s="12">
        <v>38624</v>
      </c>
      <c r="B2643">
        <v>17.91</v>
      </c>
      <c r="C2643">
        <v>17.940000999999999</v>
      </c>
      <c r="D2643">
        <v>17.75</v>
      </c>
      <c r="E2643">
        <v>17.860001</v>
      </c>
      <c r="F2643">
        <v>56199200</v>
      </c>
      <c r="G2643">
        <v>15.692515</v>
      </c>
      <c r="I2643" s="14">
        <f t="shared" si="82"/>
        <v>-7.7479334840943492E-2</v>
      </c>
      <c r="J2643" s="16" t="str">
        <f t="shared" si="83"/>
        <v>NO</v>
      </c>
      <c r="K2643" s="18"/>
      <c r="L2643" s="18"/>
      <c r="M2643" s="18"/>
    </row>
    <row r="2644" spans="1:13" x14ac:dyDescent="0.3">
      <c r="A2644" s="12">
        <v>38623</v>
      </c>
      <c r="B2644">
        <v>17.760000000000002</v>
      </c>
      <c r="C2644">
        <v>18.049999</v>
      </c>
      <c r="D2644">
        <v>17.739999999999998</v>
      </c>
      <c r="E2644">
        <v>17.920000000000002</v>
      </c>
      <c r="F2644">
        <v>54427100</v>
      </c>
      <c r="G2644">
        <v>15.745233000000001</v>
      </c>
      <c r="I2644" s="14">
        <f t="shared" si="82"/>
        <v>-6.4718162839248361E-2</v>
      </c>
      <c r="J2644" s="16" t="str">
        <f t="shared" si="83"/>
        <v>NO</v>
      </c>
      <c r="K2644" s="18"/>
      <c r="L2644" s="18"/>
      <c r="M2644" s="18"/>
    </row>
    <row r="2645" spans="1:13" x14ac:dyDescent="0.3">
      <c r="A2645" s="12">
        <v>38622</v>
      </c>
      <c r="B2645">
        <v>17.870000999999998</v>
      </c>
      <c r="C2645">
        <v>17.93</v>
      </c>
      <c r="D2645">
        <v>17.690000999999999</v>
      </c>
      <c r="E2645">
        <v>17.719999000000001</v>
      </c>
      <c r="F2645">
        <v>50452100</v>
      </c>
      <c r="G2645">
        <v>15.569504</v>
      </c>
      <c r="I2645" s="14">
        <f t="shared" si="82"/>
        <v>-6.8838777254924821E-2</v>
      </c>
      <c r="J2645" s="16" t="str">
        <f t="shared" si="83"/>
        <v>NO</v>
      </c>
      <c r="K2645" s="18"/>
      <c r="L2645" s="18"/>
      <c r="M2645" s="18"/>
    </row>
    <row r="2646" spans="1:13" x14ac:dyDescent="0.3">
      <c r="A2646" s="12">
        <v>38621</v>
      </c>
      <c r="B2646">
        <v>18.16</v>
      </c>
      <c r="C2646">
        <v>18.18</v>
      </c>
      <c r="D2646">
        <v>17.870000999999998</v>
      </c>
      <c r="E2646">
        <v>17.920000000000002</v>
      </c>
      <c r="F2646">
        <v>56453300</v>
      </c>
      <c r="G2646">
        <v>15.745233000000001</v>
      </c>
      <c r="I2646" s="14">
        <f t="shared" si="82"/>
        <v>-7.1502542564898519E-2</v>
      </c>
      <c r="J2646" s="16" t="str">
        <f t="shared" si="83"/>
        <v>NO</v>
      </c>
      <c r="K2646" s="18"/>
      <c r="L2646" s="18"/>
      <c r="M2646" s="18"/>
    </row>
    <row r="2647" spans="1:13" x14ac:dyDescent="0.3">
      <c r="A2647" s="12">
        <v>38618</v>
      </c>
      <c r="B2647">
        <v>17.98</v>
      </c>
      <c r="C2647">
        <v>18.170000000000002</v>
      </c>
      <c r="D2647">
        <v>17.950001</v>
      </c>
      <c r="E2647">
        <v>18.049999</v>
      </c>
      <c r="F2647">
        <v>38083100</v>
      </c>
      <c r="G2647">
        <v>15.859456</v>
      </c>
      <c r="I2647" s="14">
        <f t="shared" si="82"/>
        <v>-8.7462179602518675E-2</v>
      </c>
      <c r="J2647" s="16" t="str">
        <f t="shared" si="83"/>
        <v>NO</v>
      </c>
      <c r="K2647" s="18"/>
      <c r="L2647" s="18"/>
      <c r="M2647" s="18"/>
    </row>
    <row r="2648" spans="1:13" x14ac:dyDescent="0.3">
      <c r="A2648" s="12">
        <v>38617</v>
      </c>
      <c r="B2648">
        <v>17.739999999999998</v>
      </c>
      <c r="C2648">
        <v>18.139999</v>
      </c>
      <c r="D2648">
        <v>17.68</v>
      </c>
      <c r="E2648">
        <v>18.110001</v>
      </c>
      <c r="F2648">
        <v>48006300</v>
      </c>
      <c r="G2648">
        <v>15.912175</v>
      </c>
      <c r="I2648" s="14">
        <f t="shared" si="82"/>
        <v>-8.5353438654214075E-2</v>
      </c>
      <c r="J2648" s="16" t="str">
        <f t="shared" si="83"/>
        <v>NO</v>
      </c>
      <c r="K2648" s="18"/>
      <c r="L2648" s="18"/>
      <c r="M2648" s="18"/>
    </row>
    <row r="2649" spans="1:13" x14ac:dyDescent="0.3">
      <c r="A2649" s="12">
        <v>38616</v>
      </c>
      <c r="B2649">
        <v>17.889999</v>
      </c>
      <c r="C2649">
        <v>17.989999999999998</v>
      </c>
      <c r="D2649">
        <v>17.719999000000001</v>
      </c>
      <c r="E2649">
        <v>17.850000000000001</v>
      </c>
      <c r="F2649">
        <v>53269700</v>
      </c>
      <c r="G2649">
        <v>15.683729</v>
      </c>
      <c r="I2649" s="14">
        <f t="shared" si="82"/>
        <v>-9.7116843702579558E-2</v>
      </c>
      <c r="J2649" s="16" t="str">
        <f t="shared" si="83"/>
        <v>NO</v>
      </c>
      <c r="K2649" s="18"/>
      <c r="L2649" s="18"/>
      <c r="M2649" s="18"/>
    </row>
    <row r="2650" spans="1:13" x14ac:dyDescent="0.3">
      <c r="A2650" s="12">
        <v>38615</v>
      </c>
      <c r="B2650">
        <v>18.07</v>
      </c>
      <c r="C2650">
        <v>18.389999</v>
      </c>
      <c r="D2650">
        <v>17.850000000000001</v>
      </c>
      <c r="E2650">
        <v>17.969999000000001</v>
      </c>
      <c r="F2650">
        <v>57286600</v>
      </c>
      <c r="G2650">
        <v>15.789164</v>
      </c>
      <c r="I2650" s="14">
        <f t="shared" si="82"/>
        <v>-8.3163316326530623E-2</v>
      </c>
      <c r="J2650" s="16" t="str">
        <f t="shared" si="83"/>
        <v>NO</v>
      </c>
      <c r="K2650" s="18"/>
      <c r="L2650" s="18"/>
      <c r="M2650" s="18"/>
    </row>
    <row r="2651" spans="1:13" x14ac:dyDescent="0.3">
      <c r="A2651" s="12">
        <v>38614</v>
      </c>
      <c r="B2651">
        <v>18.299999</v>
      </c>
      <c r="C2651">
        <v>18.329999999999998</v>
      </c>
      <c r="D2651">
        <v>18.010000000000002</v>
      </c>
      <c r="E2651">
        <v>18.170000000000002</v>
      </c>
      <c r="F2651">
        <v>45725200</v>
      </c>
      <c r="G2651">
        <v>15.964893</v>
      </c>
      <c r="I2651" s="14">
        <f t="shared" si="82"/>
        <v>-6.9636504370890528E-2</v>
      </c>
      <c r="J2651" s="16" t="str">
        <f t="shared" si="83"/>
        <v>NO</v>
      </c>
      <c r="K2651" s="18"/>
      <c r="L2651" s="18"/>
      <c r="M2651" s="18"/>
    </row>
    <row r="2652" spans="1:13" x14ac:dyDescent="0.3">
      <c r="A2652" s="12">
        <v>38611</v>
      </c>
      <c r="B2652">
        <v>17.969999000000001</v>
      </c>
      <c r="C2652">
        <v>18.450001</v>
      </c>
      <c r="D2652">
        <v>17.950001</v>
      </c>
      <c r="E2652">
        <v>18.420000000000002</v>
      </c>
      <c r="F2652">
        <v>75139500</v>
      </c>
      <c r="G2652">
        <v>16.184553000000001</v>
      </c>
      <c r="I2652" s="14">
        <f t="shared" si="82"/>
        <v>-5.68356857739023E-2</v>
      </c>
      <c r="J2652" s="16" t="str">
        <f t="shared" si="83"/>
        <v>NO</v>
      </c>
      <c r="K2652" s="18"/>
      <c r="L2652" s="18"/>
      <c r="M2652" s="18"/>
    </row>
    <row r="2653" spans="1:13" x14ac:dyDescent="0.3">
      <c r="A2653" s="12">
        <v>38610</v>
      </c>
      <c r="B2653">
        <v>17.920000000000002</v>
      </c>
      <c r="C2653">
        <v>18.09</v>
      </c>
      <c r="D2653">
        <v>17.899999999999999</v>
      </c>
      <c r="E2653">
        <v>18.030000999999999</v>
      </c>
      <c r="F2653">
        <v>55912900</v>
      </c>
      <c r="G2653">
        <v>15.841884</v>
      </c>
      <c r="I2653" s="14">
        <f t="shared" si="82"/>
        <v>-6.6770134575569462E-2</v>
      </c>
      <c r="J2653" s="16" t="str">
        <f t="shared" si="83"/>
        <v>NO</v>
      </c>
      <c r="K2653" s="18"/>
      <c r="L2653" s="18"/>
      <c r="M2653" s="18"/>
    </row>
    <row r="2654" spans="1:13" x14ac:dyDescent="0.3">
      <c r="A2654" s="12">
        <v>38609</v>
      </c>
      <c r="B2654">
        <v>18.25</v>
      </c>
      <c r="C2654">
        <v>18.350000000000001</v>
      </c>
      <c r="D2654">
        <v>17.829999999999998</v>
      </c>
      <c r="E2654">
        <v>17.84</v>
      </c>
      <c r="F2654">
        <v>57254600</v>
      </c>
      <c r="G2654">
        <v>15.674942</v>
      </c>
      <c r="I2654" s="14">
        <f t="shared" si="82"/>
        <v>-6.9864442127215876E-2</v>
      </c>
      <c r="J2654" s="16" t="str">
        <f t="shared" si="83"/>
        <v>NO</v>
      </c>
      <c r="K2654" s="18"/>
      <c r="L2654" s="18"/>
      <c r="M2654" s="18"/>
    </row>
    <row r="2655" spans="1:13" x14ac:dyDescent="0.3">
      <c r="A2655" s="12">
        <v>38608</v>
      </c>
      <c r="B2655">
        <v>18.25</v>
      </c>
      <c r="C2655">
        <v>18.389999</v>
      </c>
      <c r="D2655">
        <v>18.239999999999998</v>
      </c>
      <c r="E2655">
        <v>18.25</v>
      </c>
      <c r="F2655">
        <v>52444400</v>
      </c>
      <c r="G2655">
        <v>16.035184000000001</v>
      </c>
      <c r="I2655" s="14">
        <f t="shared" si="82"/>
        <v>-5.4404096083113807E-2</v>
      </c>
      <c r="J2655" s="16" t="str">
        <f t="shared" si="83"/>
        <v>NO</v>
      </c>
      <c r="K2655" s="18"/>
      <c r="L2655" s="18"/>
      <c r="M2655" s="18"/>
    </row>
    <row r="2656" spans="1:13" x14ac:dyDescent="0.3">
      <c r="A2656" s="12">
        <v>38607</v>
      </c>
      <c r="B2656">
        <v>18.399999999999999</v>
      </c>
      <c r="C2656">
        <v>18.57</v>
      </c>
      <c r="D2656">
        <v>18.350000000000001</v>
      </c>
      <c r="E2656">
        <v>18.48</v>
      </c>
      <c r="F2656">
        <v>48677700</v>
      </c>
      <c r="G2656">
        <v>16.237271</v>
      </c>
      <c r="I2656" s="14">
        <f t="shared" si="82"/>
        <v>-3.9501039501039448E-2</v>
      </c>
      <c r="J2656" s="16" t="str">
        <f t="shared" si="83"/>
        <v>NO</v>
      </c>
      <c r="K2656" s="18"/>
      <c r="L2656" s="18"/>
      <c r="M2656" s="18"/>
    </row>
    <row r="2657" spans="1:13" x14ac:dyDescent="0.3">
      <c r="A2657" s="12">
        <v>38604</v>
      </c>
      <c r="B2657">
        <v>18.399999999999999</v>
      </c>
      <c r="C2657">
        <v>18.66</v>
      </c>
      <c r="D2657">
        <v>18.370000999999998</v>
      </c>
      <c r="E2657">
        <v>18.579999999999998</v>
      </c>
      <c r="F2657">
        <v>46036800</v>
      </c>
      <c r="G2657">
        <v>16.325135</v>
      </c>
      <c r="I2657" s="14">
        <f t="shared" si="82"/>
        <v>-4.5711301782809688E-2</v>
      </c>
      <c r="J2657" s="16" t="str">
        <f t="shared" si="83"/>
        <v>NO</v>
      </c>
      <c r="K2657" s="18"/>
      <c r="L2657" s="18"/>
      <c r="M2657" s="18"/>
    </row>
    <row r="2658" spans="1:13" x14ac:dyDescent="0.3">
      <c r="A2658" s="12">
        <v>38603</v>
      </c>
      <c r="B2658">
        <v>18.280000999999999</v>
      </c>
      <c r="C2658">
        <v>18.540001</v>
      </c>
      <c r="D2658">
        <v>18.239999999999998</v>
      </c>
      <c r="E2658">
        <v>18.370000999999998</v>
      </c>
      <c r="F2658">
        <v>54401500</v>
      </c>
      <c r="G2658">
        <v>16.140622</v>
      </c>
      <c r="I2658" s="14">
        <f t="shared" si="82"/>
        <v>-5.3580577022153575E-2</v>
      </c>
      <c r="J2658" s="16" t="str">
        <f t="shared" si="83"/>
        <v>NO</v>
      </c>
      <c r="K2658" s="18"/>
      <c r="L2658" s="18"/>
      <c r="M2658" s="18"/>
    </row>
    <row r="2659" spans="1:13" x14ac:dyDescent="0.3">
      <c r="A2659" s="12">
        <v>38602</v>
      </c>
      <c r="B2659">
        <v>18.170000000000002</v>
      </c>
      <c r="C2659">
        <v>18.450001</v>
      </c>
      <c r="D2659">
        <v>18.100000000000001</v>
      </c>
      <c r="E2659">
        <v>18.399999999999999</v>
      </c>
      <c r="F2659">
        <v>59072400</v>
      </c>
      <c r="G2659">
        <v>16.166979999999999</v>
      </c>
      <c r="I2659" s="14">
        <f t="shared" si="82"/>
        <v>-5.2035033487892957E-2</v>
      </c>
      <c r="J2659" s="16" t="str">
        <f t="shared" si="83"/>
        <v>NO</v>
      </c>
      <c r="K2659" s="18"/>
      <c r="L2659" s="18"/>
      <c r="M2659" s="18"/>
    </row>
    <row r="2660" spans="1:13" x14ac:dyDescent="0.3">
      <c r="A2660" s="12">
        <v>38601</v>
      </c>
      <c r="B2660">
        <v>17.98</v>
      </c>
      <c r="C2660">
        <v>18.25</v>
      </c>
      <c r="D2660">
        <v>17.950001</v>
      </c>
      <c r="E2660">
        <v>18.200001</v>
      </c>
      <c r="F2660">
        <v>60848200</v>
      </c>
      <c r="G2660">
        <v>15.991253</v>
      </c>
      <c r="I2660" s="14">
        <f t="shared" si="82"/>
        <v>-6.0887412842487776E-2</v>
      </c>
      <c r="J2660" s="16" t="str">
        <f t="shared" si="83"/>
        <v>NO</v>
      </c>
      <c r="K2660" s="18"/>
      <c r="L2660" s="18"/>
      <c r="M2660" s="18"/>
    </row>
    <row r="2661" spans="1:13" x14ac:dyDescent="0.3">
      <c r="A2661" s="12">
        <v>38597</v>
      </c>
      <c r="B2661">
        <v>17.68</v>
      </c>
      <c r="C2661">
        <v>18.07</v>
      </c>
      <c r="D2661">
        <v>17.639999</v>
      </c>
      <c r="E2661">
        <v>17.719999000000001</v>
      </c>
      <c r="F2661">
        <v>32300100</v>
      </c>
      <c r="G2661">
        <v>15.569504</v>
      </c>
      <c r="I2661" s="14">
        <f t="shared" si="82"/>
        <v>-8.6597989690721522E-2</v>
      </c>
      <c r="J2661" s="16" t="str">
        <f t="shared" si="83"/>
        <v>NO</v>
      </c>
      <c r="K2661" s="18"/>
      <c r="L2661" s="18"/>
      <c r="M2661" s="18"/>
    </row>
    <row r="2662" spans="1:13" x14ac:dyDescent="0.3">
      <c r="A2662" s="12">
        <v>38596</v>
      </c>
      <c r="B2662">
        <v>17.52</v>
      </c>
      <c r="C2662">
        <v>17.799999</v>
      </c>
      <c r="D2662">
        <v>17.459999</v>
      </c>
      <c r="E2662">
        <v>17.649999999999999</v>
      </c>
      <c r="F2662">
        <v>41311000</v>
      </c>
      <c r="G2662">
        <v>15.507999999999999</v>
      </c>
      <c r="I2662" s="14">
        <f t="shared" si="82"/>
        <v>-0.11217299357007027</v>
      </c>
      <c r="J2662" s="16" t="str">
        <f t="shared" si="83"/>
        <v>NO</v>
      </c>
      <c r="K2662" s="18"/>
      <c r="L2662" s="18"/>
      <c r="M2662" s="18"/>
    </row>
    <row r="2663" spans="1:13" x14ac:dyDescent="0.3">
      <c r="A2663" s="12">
        <v>38595</v>
      </c>
      <c r="B2663">
        <v>17.549999</v>
      </c>
      <c r="C2663">
        <v>17.670000000000002</v>
      </c>
      <c r="D2663">
        <v>17.440000999999999</v>
      </c>
      <c r="E2663">
        <v>17.620000999999998</v>
      </c>
      <c r="F2663">
        <v>41540900</v>
      </c>
      <c r="G2663">
        <v>15.481642000000001</v>
      </c>
      <c r="I2663" s="14">
        <f t="shared" si="82"/>
        <v>-0.10285122723275097</v>
      </c>
      <c r="J2663" s="16" t="str">
        <f t="shared" si="83"/>
        <v>NO</v>
      </c>
      <c r="K2663" s="18"/>
      <c r="L2663" s="18"/>
      <c r="M2663" s="18"/>
    </row>
    <row r="2664" spans="1:13" x14ac:dyDescent="0.3">
      <c r="A2664" s="12">
        <v>38594</v>
      </c>
      <c r="B2664">
        <v>17.579999999999998</v>
      </c>
      <c r="C2664">
        <v>17.620000999999998</v>
      </c>
      <c r="D2664">
        <v>17.389999</v>
      </c>
      <c r="E2664">
        <v>17.510000000000002</v>
      </c>
      <c r="F2664">
        <v>41220500</v>
      </c>
      <c r="G2664">
        <v>15.384990999999999</v>
      </c>
      <c r="I2664" s="14">
        <f t="shared" si="82"/>
        <v>-9.742268041237101E-2</v>
      </c>
      <c r="J2664" s="16" t="str">
        <f t="shared" si="83"/>
        <v>NO</v>
      </c>
      <c r="K2664" s="18"/>
      <c r="L2664" s="18"/>
      <c r="M2664" s="18"/>
    </row>
    <row r="2665" spans="1:13" x14ac:dyDescent="0.3">
      <c r="A2665" s="12">
        <v>38593</v>
      </c>
      <c r="B2665">
        <v>17.299999</v>
      </c>
      <c r="C2665">
        <v>17.77</v>
      </c>
      <c r="D2665">
        <v>17.299999</v>
      </c>
      <c r="E2665">
        <v>17.639999</v>
      </c>
      <c r="F2665">
        <v>40543200</v>
      </c>
      <c r="G2665">
        <v>15.499212999999999</v>
      </c>
      <c r="I2665" s="14">
        <f t="shared" si="82"/>
        <v>-0.10864082321168156</v>
      </c>
      <c r="J2665" s="16" t="str">
        <f t="shared" si="83"/>
        <v>NO</v>
      </c>
      <c r="K2665" s="18"/>
      <c r="L2665" s="18"/>
      <c r="M2665" s="18"/>
    </row>
    <row r="2666" spans="1:13" x14ac:dyDescent="0.3">
      <c r="A2666" s="12">
        <v>38590</v>
      </c>
      <c r="B2666">
        <v>17.52</v>
      </c>
      <c r="C2666">
        <v>17.540001</v>
      </c>
      <c r="D2666">
        <v>17.360001</v>
      </c>
      <c r="E2666">
        <v>17.399999999999999</v>
      </c>
      <c r="F2666">
        <v>43243600</v>
      </c>
      <c r="G2666">
        <v>15.28834</v>
      </c>
      <c r="I2666" s="14">
        <f t="shared" si="82"/>
        <v>-0.12562814070351758</v>
      </c>
      <c r="J2666" s="16" t="str">
        <f t="shared" si="83"/>
        <v>NO</v>
      </c>
      <c r="K2666" s="18"/>
      <c r="L2666" s="18"/>
      <c r="M2666" s="18"/>
    </row>
    <row r="2667" spans="1:13" x14ac:dyDescent="0.3">
      <c r="A2667" s="12">
        <v>38589</v>
      </c>
      <c r="B2667">
        <v>17.559999000000001</v>
      </c>
      <c r="C2667">
        <v>17.639999</v>
      </c>
      <c r="D2667">
        <v>17.48</v>
      </c>
      <c r="E2667">
        <v>17.48</v>
      </c>
      <c r="F2667">
        <v>41768300</v>
      </c>
      <c r="G2667">
        <v>15.358631000000001</v>
      </c>
      <c r="I2667" s="14">
        <f t="shared" si="82"/>
        <v>-0.10907242053657373</v>
      </c>
      <c r="J2667" s="16" t="str">
        <f t="shared" si="83"/>
        <v>NO</v>
      </c>
      <c r="K2667" s="18"/>
      <c r="L2667" s="18"/>
      <c r="M2667" s="18"/>
    </row>
    <row r="2668" spans="1:13" x14ac:dyDescent="0.3">
      <c r="A2668" s="12">
        <v>38588</v>
      </c>
      <c r="B2668">
        <v>17.719999000000001</v>
      </c>
      <c r="C2668">
        <v>17.82</v>
      </c>
      <c r="D2668">
        <v>17.52</v>
      </c>
      <c r="E2668">
        <v>17.52</v>
      </c>
      <c r="F2668">
        <v>58383200</v>
      </c>
      <c r="G2668">
        <v>15.393777</v>
      </c>
      <c r="I2668" s="14">
        <f t="shared" si="82"/>
        <v>-0.124</v>
      </c>
      <c r="J2668" s="16" t="str">
        <f t="shared" si="83"/>
        <v>NO</v>
      </c>
      <c r="K2668" s="18"/>
      <c r="L2668" s="18"/>
      <c r="M2668" s="18"/>
    </row>
    <row r="2669" spans="1:13" x14ac:dyDescent="0.3">
      <c r="A2669" s="12">
        <v>38587</v>
      </c>
      <c r="B2669">
        <v>17.719999000000001</v>
      </c>
      <c r="C2669">
        <v>17.860001</v>
      </c>
      <c r="D2669">
        <v>17.700001</v>
      </c>
      <c r="E2669">
        <v>17.760000000000002</v>
      </c>
      <c r="F2669">
        <v>45893500</v>
      </c>
      <c r="G2669">
        <v>15.604651</v>
      </c>
      <c r="I2669" s="14">
        <f t="shared" si="82"/>
        <v>-9.1560055834273846E-2</v>
      </c>
      <c r="J2669" s="16" t="str">
        <f t="shared" si="83"/>
        <v>NO</v>
      </c>
      <c r="K2669" s="18"/>
      <c r="L2669" s="18"/>
      <c r="M2669" s="18"/>
    </row>
    <row r="2670" spans="1:13" x14ac:dyDescent="0.3">
      <c r="A2670" s="12">
        <v>38586</v>
      </c>
      <c r="B2670">
        <v>17.879999000000002</v>
      </c>
      <c r="C2670">
        <v>17.920000000000002</v>
      </c>
      <c r="D2670">
        <v>17.600000000000001</v>
      </c>
      <c r="E2670">
        <v>17.690000999999999</v>
      </c>
      <c r="F2670">
        <v>41834500</v>
      </c>
      <c r="G2670">
        <v>15.543146</v>
      </c>
      <c r="I2670" s="14">
        <f t="shared" si="82"/>
        <v>-9.1422603565619265E-2</v>
      </c>
      <c r="J2670" s="16" t="str">
        <f t="shared" si="83"/>
        <v>NO</v>
      </c>
      <c r="K2670" s="18"/>
      <c r="L2670" s="18"/>
      <c r="M2670" s="18"/>
    </row>
    <row r="2671" spans="1:13" x14ac:dyDescent="0.3">
      <c r="A2671" s="12">
        <v>38583</v>
      </c>
      <c r="B2671">
        <v>17.75</v>
      </c>
      <c r="C2671">
        <v>17.879999000000002</v>
      </c>
      <c r="D2671">
        <v>17.670000000000002</v>
      </c>
      <c r="E2671">
        <v>17.82</v>
      </c>
      <c r="F2671">
        <v>39708600</v>
      </c>
      <c r="G2671">
        <v>15.657368999999999</v>
      </c>
      <c r="I2671" s="14">
        <f t="shared" si="82"/>
        <v>-8.0495308591089221E-2</v>
      </c>
      <c r="J2671" s="16" t="str">
        <f t="shared" si="83"/>
        <v>NO</v>
      </c>
      <c r="K2671" s="18"/>
      <c r="L2671" s="18"/>
      <c r="M2671" s="18"/>
    </row>
    <row r="2672" spans="1:13" x14ac:dyDescent="0.3">
      <c r="A2672" s="12">
        <v>38582</v>
      </c>
      <c r="B2672">
        <v>17.850000000000001</v>
      </c>
      <c r="C2672">
        <v>17.889999</v>
      </c>
      <c r="D2672">
        <v>17.66</v>
      </c>
      <c r="E2672">
        <v>17.66</v>
      </c>
      <c r="F2672">
        <v>40870100</v>
      </c>
      <c r="G2672">
        <v>15.516786</v>
      </c>
      <c r="I2672" s="14">
        <f t="shared" si="82"/>
        <v>-8.2120582120582042E-2</v>
      </c>
      <c r="J2672" s="16" t="str">
        <f t="shared" si="83"/>
        <v>NO</v>
      </c>
      <c r="K2672" s="18"/>
      <c r="L2672" s="18"/>
      <c r="M2672" s="18"/>
    </row>
    <row r="2673" spans="1:13" x14ac:dyDescent="0.3">
      <c r="A2673" s="12">
        <v>38581</v>
      </c>
      <c r="B2673">
        <v>17.73</v>
      </c>
      <c r="C2673">
        <v>17.98</v>
      </c>
      <c r="D2673">
        <v>17.709999</v>
      </c>
      <c r="E2673">
        <v>17.84</v>
      </c>
      <c r="F2673">
        <v>53838000</v>
      </c>
      <c r="G2673">
        <v>15.674942</v>
      </c>
      <c r="I2673" s="14">
        <f t="shared" si="82"/>
        <v>-6.4008345435904834E-2</v>
      </c>
      <c r="J2673" s="16" t="str">
        <f t="shared" si="83"/>
        <v>NO</v>
      </c>
      <c r="K2673" s="18"/>
      <c r="L2673" s="18"/>
      <c r="M2673" s="18"/>
    </row>
    <row r="2674" spans="1:13" x14ac:dyDescent="0.3">
      <c r="A2674" s="12">
        <v>38580</v>
      </c>
      <c r="B2674">
        <v>17.709999</v>
      </c>
      <c r="C2674">
        <v>17.850000000000001</v>
      </c>
      <c r="D2674">
        <v>17.610001</v>
      </c>
      <c r="E2674">
        <v>17.629999000000002</v>
      </c>
      <c r="F2674">
        <v>61166300</v>
      </c>
      <c r="G2674">
        <v>15.490427</v>
      </c>
      <c r="I2674" s="14">
        <f t="shared" si="82"/>
        <v>-7.6479884756416872E-2</v>
      </c>
      <c r="J2674" s="16" t="str">
        <f t="shared" si="83"/>
        <v>NO</v>
      </c>
      <c r="K2674" s="18"/>
      <c r="L2674" s="18"/>
      <c r="M2674" s="18"/>
    </row>
    <row r="2675" spans="1:13" x14ac:dyDescent="0.3">
      <c r="A2675" s="12">
        <v>38579</v>
      </c>
      <c r="B2675">
        <v>17.809999000000001</v>
      </c>
      <c r="C2675">
        <v>17.860001</v>
      </c>
      <c r="D2675">
        <v>17.620000999999998</v>
      </c>
      <c r="E2675">
        <v>17.709999</v>
      </c>
      <c r="F2675">
        <v>63939500</v>
      </c>
      <c r="G2675">
        <v>15.560718</v>
      </c>
      <c r="I2675" s="14">
        <f t="shared" si="82"/>
        <v>-6.2466917017835688E-2</v>
      </c>
      <c r="J2675" s="16" t="str">
        <f t="shared" si="83"/>
        <v>NO</v>
      </c>
      <c r="K2675" s="18"/>
      <c r="L2675" s="18"/>
      <c r="M2675" s="18"/>
    </row>
    <row r="2676" spans="1:13" x14ac:dyDescent="0.3">
      <c r="A2676" s="12">
        <v>38576</v>
      </c>
      <c r="B2676">
        <v>18.010000000000002</v>
      </c>
      <c r="C2676">
        <v>18.049999</v>
      </c>
      <c r="D2676">
        <v>17.75</v>
      </c>
      <c r="E2676">
        <v>17.799999</v>
      </c>
      <c r="F2676">
        <v>78558700</v>
      </c>
      <c r="G2676">
        <v>15.639796</v>
      </c>
      <c r="I2676" s="14">
        <f t="shared" si="82"/>
        <v>-4.8128446624147281E-2</v>
      </c>
      <c r="J2676" s="16" t="str">
        <f t="shared" si="83"/>
        <v>NO</v>
      </c>
      <c r="K2676" s="18"/>
      <c r="L2676" s="18"/>
      <c r="M2676" s="18"/>
    </row>
    <row r="2677" spans="1:13" x14ac:dyDescent="0.3">
      <c r="A2677" s="12">
        <v>38575</v>
      </c>
      <c r="B2677">
        <v>18.299999</v>
      </c>
      <c r="C2677">
        <v>18.329999999999998</v>
      </c>
      <c r="D2677">
        <v>17.77</v>
      </c>
      <c r="E2677">
        <v>18.059999000000001</v>
      </c>
      <c r="F2677">
        <v>146112700</v>
      </c>
      <c r="G2677">
        <v>15.868242</v>
      </c>
      <c r="I2677" s="14">
        <f t="shared" si="82"/>
        <v>-2.6415095763616891E-2</v>
      </c>
      <c r="J2677" s="16" t="str">
        <f t="shared" si="83"/>
        <v>NO</v>
      </c>
      <c r="K2677" s="18"/>
      <c r="L2677" s="18"/>
      <c r="M2677" s="18"/>
    </row>
    <row r="2678" spans="1:13" x14ac:dyDescent="0.3">
      <c r="A2678" s="12">
        <v>38574</v>
      </c>
      <c r="B2678">
        <v>18.829999999999998</v>
      </c>
      <c r="C2678">
        <v>18.899999999999999</v>
      </c>
      <c r="D2678">
        <v>18.209999</v>
      </c>
      <c r="E2678">
        <v>18.25</v>
      </c>
      <c r="F2678">
        <v>202313300</v>
      </c>
      <c r="G2678">
        <v>16.035184000000001</v>
      </c>
      <c r="I2678" s="14">
        <f t="shared" si="82"/>
        <v>2.1966503128307835E-3</v>
      </c>
      <c r="J2678" s="16" t="str">
        <f t="shared" si="83"/>
        <v>NO</v>
      </c>
      <c r="K2678" s="18"/>
      <c r="L2678" s="18"/>
      <c r="M2678" s="18"/>
    </row>
    <row r="2679" spans="1:13" x14ac:dyDescent="0.3">
      <c r="A2679" s="12">
        <v>38573</v>
      </c>
      <c r="B2679">
        <v>19.420000000000002</v>
      </c>
      <c r="C2679">
        <v>19.739999999999998</v>
      </c>
      <c r="D2679">
        <v>19.399999999999999</v>
      </c>
      <c r="E2679">
        <v>19.610001</v>
      </c>
      <c r="F2679">
        <v>57249300</v>
      </c>
      <c r="G2679">
        <v>17.230136000000002</v>
      </c>
      <c r="I2679" s="14">
        <f t="shared" si="82"/>
        <v>7.6880948757877432E-2</v>
      </c>
      <c r="J2679" s="16" t="str">
        <f t="shared" si="83"/>
        <v>NO</v>
      </c>
      <c r="K2679" s="18"/>
      <c r="L2679" s="18"/>
      <c r="M2679" s="18"/>
    </row>
    <row r="2680" spans="1:13" x14ac:dyDescent="0.3">
      <c r="A2680" s="12">
        <v>38572</v>
      </c>
      <c r="B2680">
        <v>19.389999</v>
      </c>
      <c r="C2680">
        <v>19.489999999999998</v>
      </c>
      <c r="D2680">
        <v>19.23</v>
      </c>
      <c r="E2680">
        <v>19.25</v>
      </c>
      <c r="F2680">
        <v>30455000</v>
      </c>
      <c r="G2680">
        <v>16.913824999999999</v>
      </c>
      <c r="I2680" s="14">
        <f t="shared" si="82"/>
        <v>6.8257491675915771E-2</v>
      </c>
      <c r="J2680" s="16" t="str">
        <f t="shared" si="83"/>
        <v>NO</v>
      </c>
      <c r="K2680" s="18"/>
      <c r="L2680" s="18"/>
      <c r="M2680" s="18"/>
    </row>
    <row r="2681" spans="1:13" x14ac:dyDescent="0.3">
      <c r="A2681" s="12">
        <v>38569</v>
      </c>
      <c r="B2681">
        <v>19.43</v>
      </c>
      <c r="C2681">
        <v>19.489999999999998</v>
      </c>
      <c r="D2681">
        <v>19.299999</v>
      </c>
      <c r="E2681">
        <v>19.299999</v>
      </c>
      <c r="F2681">
        <v>32085300</v>
      </c>
      <c r="G2681">
        <v>16.957756</v>
      </c>
      <c r="I2681" s="14">
        <f t="shared" si="82"/>
        <v>7.2222166666666698E-2</v>
      </c>
      <c r="J2681" s="16" t="str">
        <f t="shared" si="83"/>
        <v>NO</v>
      </c>
      <c r="K2681" s="18"/>
      <c r="L2681" s="18"/>
      <c r="M2681" s="18"/>
    </row>
    <row r="2682" spans="1:13" x14ac:dyDescent="0.3">
      <c r="A2682" s="12">
        <v>38568</v>
      </c>
      <c r="B2682">
        <v>19.440000999999999</v>
      </c>
      <c r="C2682">
        <v>19.73</v>
      </c>
      <c r="D2682">
        <v>19.379999000000002</v>
      </c>
      <c r="E2682">
        <v>19.43</v>
      </c>
      <c r="F2682">
        <v>36055700</v>
      </c>
      <c r="G2682">
        <v>17.07198</v>
      </c>
      <c r="I2682" s="14">
        <f t="shared" si="82"/>
        <v>0.1008498583569406</v>
      </c>
      <c r="J2682" s="16" t="str">
        <f t="shared" si="83"/>
        <v>NO</v>
      </c>
      <c r="K2682" s="18"/>
      <c r="L2682" s="18"/>
      <c r="M2682" s="18"/>
    </row>
    <row r="2683" spans="1:13" x14ac:dyDescent="0.3">
      <c r="A2683" s="12">
        <v>38567</v>
      </c>
      <c r="B2683">
        <v>19.379999000000002</v>
      </c>
      <c r="C2683">
        <v>19.600000000000001</v>
      </c>
      <c r="D2683">
        <v>19.329999999999998</v>
      </c>
      <c r="E2683">
        <v>19.540001</v>
      </c>
      <c r="F2683">
        <v>33585500</v>
      </c>
      <c r="G2683">
        <v>17.168631000000001</v>
      </c>
      <c r="I2683" s="14">
        <f t="shared" si="82"/>
        <v>0.12882739045796576</v>
      </c>
      <c r="J2683" s="16" t="str">
        <f t="shared" si="83"/>
        <v>NO</v>
      </c>
      <c r="K2683" s="18"/>
      <c r="L2683" s="18"/>
      <c r="M2683" s="18"/>
    </row>
    <row r="2684" spans="1:13" x14ac:dyDescent="0.3">
      <c r="A2684" s="12">
        <v>38566</v>
      </c>
      <c r="B2684">
        <v>19.32</v>
      </c>
      <c r="C2684">
        <v>19.66</v>
      </c>
      <c r="D2684">
        <v>19.260000000000002</v>
      </c>
      <c r="E2684">
        <v>19.489999999999998</v>
      </c>
      <c r="F2684">
        <v>41131800</v>
      </c>
      <c r="G2684">
        <v>17.124697999999999</v>
      </c>
      <c r="I2684" s="14">
        <f t="shared" si="82"/>
        <v>0.12920046349942038</v>
      </c>
      <c r="J2684" s="16" t="str">
        <f t="shared" si="83"/>
        <v>NO</v>
      </c>
      <c r="K2684" s="18"/>
      <c r="L2684" s="18"/>
      <c r="M2684" s="18"/>
    </row>
    <row r="2685" spans="1:13" x14ac:dyDescent="0.3">
      <c r="A2685" s="12">
        <v>38565</v>
      </c>
      <c r="B2685">
        <v>19.260000000000002</v>
      </c>
      <c r="C2685">
        <v>19.450001</v>
      </c>
      <c r="D2685">
        <v>19.16</v>
      </c>
      <c r="E2685">
        <v>19.260000000000002</v>
      </c>
      <c r="F2685">
        <v>32113700</v>
      </c>
      <c r="G2685">
        <v>16.922611</v>
      </c>
      <c r="I2685" s="14">
        <f t="shared" si="82"/>
        <v>0.1152287203242619</v>
      </c>
      <c r="J2685" s="16" t="str">
        <f t="shared" si="83"/>
        <v>NO</v>
      </c>
      <c r="K2685" s="18"/>
      <c r="L2685" s="18"/>
      <c r="M2685" s="18"/>
    </row>
    <row r="2686" spans="1:13" x14ac:dyDescent="0.3">
      <c r="A2686" s="12">
        <v>38562</v>
      </c>
      <c r="B2686">
        <v>19.32</v>
      </c>
      <c r="C2686">
        <v>19.399999999999999</v>
      </c>
      <c r="D2686">
        <v>19.110001</v>
      </c>
      <c r="E2686">
        <v>19.149999999999999</v>
      </c>
      <c r="F2686">
        <v>38389000</v>
      </c>
      <c r="G2686">
        <v>16.825959999999998</v>
      </c>
      <c r="I2686" s="14">
        <f t="shared" si="82"/>
        <v>0.11726961010907866</v>
      </c>
      <c r="J2686" s="16" t="str">
        <f t="shared" si="83"/>
        <v>NO</v>
      </c>
      <c r="K2686" s="18"/>
      <c r="L2686" s="18"/>
      <c r="M2686" s="18"/>
    </row>
    <row r="2687" spans="1:13" x14ac:dyDescent="0.3">
      <c r="A2687" s="12">
        <v>38561</v>
      </c>
      <c r="B2687">
        <v>19.260000000000002</v>
      </c>
      <c r="C2687">
        <v>19.309999000000001</v>
      </c>
      <c r="D2687">
        <v>19.059999000000001</v>
      </c>
      <c r="E2687">
        <v>19.299999</v>
      </c>
      <c r="F2687">
        <v>39176100</v>
      </c>
      <c r="G2687">
        <v>16.957756</v>
      </c>
      <c r="I2687" s="14">
        <f t="shared" si="82"/>
        <v>0.1188405217391304</v>
      </c>
      <c r="J2687" s="16" t="str">
        <f t="shared" si="83"/>
        <v>NO</v>
      </c>
      <c r="K2687" s="18"/>
      <c r="L2687" s="18"/>
      <c r="M2687" s="18"/>
    </row>
    <row r="2688" spans="1:13" x14ac:dyDescent="0.3">
      <c r="A2688" s="12">
        <v>38560</v>
      </c>
      <c r="B2688">
        <v>19.07</v>
      </c>
      <c r="C2688">
        <v>19.25</v>
      </c>
      <c r="D2688">
        <v>18.889999</v>
      </c>
      <c r="E2688">
        <v>19.18</v>
      </c>
      <c r="F2688">
        <v>33351600</v>
      </c>
      <c r="G2688">
        <v>16.852319999999999</v>
      </c>
      <c r="I2688" s="14">
        <f t="shared" si="82"/>
        <v>0.10995363947027559</v>
      </c>
      <c r="J2688" s="16" t="str">
        <f t="shared" si="83"/>
        <v>NO</v>
      </c>
      <c r="K2688" s="18"/>
      <c r="L2688" s="18"/>
      <c r="M2688" s="18"/>
    </row>
    <row r="2689" spans="1:13" x14ac:dyDescent="0.3">
      <c r="A2689" s="12">
        <v>38559</v>
      </c>
      <c r="B2689">
        <v>19</v>
      </c>
      <c r="C2689">
        <v>19.129999000000002</v>
      </c>
      <c r="D2689">
        <v>18.91</v>
      </c>
      <c r="E2689">
        <v>19.059999000000001</v>
      </c>
      <c r="F2689">
        <v>51468000</v>
      </c>
      <c r="G2689">
        <v>16.746881999999999</v>
      </c>
      <c r="I2689" s="14">
        <f t="shared" si="82"/>
        <v>9.0388958810068587E-2</v>
      </c>
      <c r="J2689" s="16" t="str">
        <f t="shared" si="83"/>
        <v>NO</v>
      </c>
      <c r="K2689" s="18"/>
      <c r="L2689" s="18"/>
      <c r="M2689" s="18"/>
    </row>
    <row r="2690" spans="1:13" x14ac:dyDescent="0.3">
      <c r="A2690" s="12">
        <v>38558</v>
      </c>
      <c r="B2690">
        <v>19.389999</v>
      </c>
      <c r="C2690">
        <v>19.41</v>
      </c>
      <c r="D2690">
        <v>18.82</v>
      </c>
      <c r="E2690">
        <v>18.850000000000001</v>
      </c>
      <c r="F2690">
        <v>58224700</v>
      </c>
      <c r="G2690">
        <v>16.562369</v>
      </c>
      <c r="I2690" s="14">
        <f t="shared" ref="I2690:I2753" si="84">+(E2690/E2754)-1</f>
        <v>8.1468732071141803E-2</v>
      </c>
      <c r="J2690" s="16" t="str">
        <f t="shared" ref="J2690:J2753" si="85">+IF(I2690&gt;=0.2,"YES","NO")</f>
        <v>NO</v>
      </c>
      <c r="K2690" s="18"/>
      <c r="L2690" s="18"/>
      <c r="M2690" s="18"/>
    </row>
    <row r="2691" spans="1:13" x14ac:dyDescent="0.3">
      <c r="A2691" s="12">
        <v>38555</v>
      </c>
      <c r="B2691">
        <v>19.549999</v>
      </c>
      <c r="C2691">
        <v>19.579999999999998</v>
      </c>
      <c r="D2691">
        <v>19.25</v>
      </c>
      <c r="E2691">
        <v>19.32</v>
      </c>
      <c r="F2691">
        <v>44899500</v>
      </c>
      <c r="G2691">
        <v>16.975328999999999</v>
      </c>
      <c r="I2691" s="14">
        <f t="shared" si="84"/>
        <v>9.2760180995475228E-2</v>
      </c>
      <c r="J2691" s="16" t="str">
        <f t="shared" si="85"/>
        <v>NO</v>
      </c>
      <c r="K2691" s="18"/>
      <c r="L2691" s="18"/>
      <c r="M2691" s="18"/>
    </row>
    <row r="2692" spans="1:13" x14ac:dyDescent="0.3">
      <c r="A2692" s="12">
        <v>38554</v>
      </c>
      <c r="B2692">
        <v>20.079999999999998</v>
      </c>
      <c r="C2692">
        <v>20.100000000000001</v>
      </c>
      <c r="D2692">
        <v>19.510000000000002</v>
      </c>
      <c r="E2692">
        <v>19.559999000000001</v>
      </c>
      <c r="F2692">
        <v>58550600</v>
      </c>
      <c r="G2692">
        <v>17.186202999999999</v>
      </c>
      <c r="I2692" s="14">
        <f t="shared" si="84"/>
        <v>0.13787073078122591</v>
      </c>
      <c r="J2692" s="16" t="str">
        <f t="shared" si="85"/>
        <v>NO</v>
      </c>
      <c r="K2692" s="18"/>
      <c r="L2692" s="18"/>
      <c r="M2692" s="18"/>
    </row>
    <row r="2693" spans="1:13" x14ac:dyDescent="0.3">
      <c r="A2693" s="12">
        <v>38553</v>
      </c>
      <c r="B2693">
        <v>19.989999999999998</v>
      </c>
      <c r="C2693">
        <v>20.23</v>
      </c>
      <c r="D2693">
        <v>19.73</v>
      </c>
      <c r="E2693">
        <v>20.120000999999998</v>
      </c>
      <c r="F2693">
        <v>53833300</v>
      </c>
      <c r="G2693">
        <v>17.678242000000001</v>
      </c>
      <c r="I2693" s="14">
        <f t="shared" si="84"/>
        <v>0.1711292782305005</v>
      </c>
      <c r="J2693" s="16" t="str">
        <f t="shared" si="85"/>
        <v>NO</v>
      </c>
      <c r="K2693" s="18"/>
      <c r="L2693" s="18"/>
      <c r="M2693" s="18"/>
    </row>
    <row r="2694" spans="1:13" x14ac:dyDescent="0.3">
      <c r="A2694" s="12">
        <v>38552</v>
      </c>
      <c r="B2694">
        <v>19.790001</v>
      </c>
      <c r="C2694">
        <v>20.200001</v>
      </c>
      <c r="D2694">
        <v>19.700001</v>
      </c>
      <c r="E2694">
        <v>20.170000000000002</v>
      </c>
      <c r="F2694">
        <v>57088900</v>
      </c>
      <c r="G2694">
        <v>17.722173999999999</v>
      </c>
      <c r="I2694" s="14">
        <f t="shared" si="84"/>
        <v>0.1850763807285547</v>
      </c>
      <c r="J2694" s="16" t="str">
        <f t="shared" si="85"/>
        <v>NO</v>
      </c>
      <c r="K2694" s="18"/>
      <c r="L2694" s="18"/>
      <c r="M2694" s="18"/>
    </row>
    <row r="2695" spans="1:13" x14ac:dyDescent="0.3">
      <c r="A2695" s="12">
        <v>38551</v>
      </c>
      <c r="B2695">
        <v>19.82</v>
      </c>
      <c r="C2695">
        <v>19.850000000000001</v>
      </c>
      <c r="D2695">
        <v>19.639999</v>
      </c>
      <c r="E2695">
        <v>19.649999999999999</v>
      </c>
      <c r="F2695">
        <v>28303900</v>
      </c>
      <c r="G2695">
        <v>17.265280000000001</v>
      </c>
      <c r="I2695" s="14">
        <f t="shared" si="84"/>
        <v>0.14244179404408164</v>
      </c>
      <c r="J2695" s="16" t="str">
        <f t="shared" si="85"/>
        <v>NO</v>
      </c>
      <c r="K2695" s="18"/>
      <c r="L2695" s="18"/>
      <c r="M2695" s="18"/>
    </row>
    <row r="2696" spans="1:13" x14ac:dyDescent="0.3">
      <c r="A2696" s="12">
        <v>38548</v>
      </c>
      <c r="B2696">
        <v>19.93</v>
      </c>
      <c r="C2696">
        <v>20.02</v>
      </c>
      <c r="D2696">
        <v>19.780000999999999</v>
      </c>
      <c r="E2696">
        <v>19.889999</v>
      </c>
      <c r="F2696">
        <v>37649800</v>
      </c>
      <c r="G2696">
        <v>17.476154000000001</v>
      </c>
      <c r="I2696" s="14">
        <f t="shared" si="84"/>
        <v>0.1167883277253412</v>
      </c>
      <c r="J2696" s="16" t="str">
        <f t="shared" si="85"/>
        <v>NO</v>
      </c>
      <c r="K2696" s="18"/>
      <c r="L2696" s="18"/>
      <c r="M2696" s="18"/>
    </row>
    <row r="2697" spans="1:13" x14ac:dyDescent="0.3">
      <c r="A2697" s="12">
        <v>38547</v>
      </c>
      <c r="B2697">
        <v>19.98</v>
      </c>
      <c r="C2697">
        <v>20.059999000000001</v>
      </c>
      <c r="D2697">
        <v>19.73</v>
      </c>
      <c r="E2697">
        <v>19.940000999999999</v>
      </c>
      <c r="F2697">
        <v>61565500</v>
      </c>
      <c r="G2697">
        <v>17.520087</v>
      </c>
      <c r="I2697" s="14">
        <f t="shared" si="84"/>
        <v>0.10777783333333324</v>
      </c>
      <c r="J2697" s="16" t="str">
        <f t="shared" si="85"/>
        <v>NO</v>
      </c>
      <c r="K2697" s="18"/>
      <c r="L2697" s="18"/>
      <c r="M2697" s="18"/>
    </row>
    <row r="2698" spans="1:13" x14ac:dyDescent="0.3">
      <c r="A2698" s="12">
        <v>38546</v>
      </c>
      <c r="B2698">
        <v>19.73</v>
      </c>
      <c r="C2698">
        <v>19.989999999999998</v>
      </c>
      <c r="D2698">
        <v>19.700001</v>
      </c>
      <c r="E2698">
        <v>19.969999000000001</v>
      </c>
      <c r="F2698">
        <v>37307200</v>
      </c>
      <c r="G2698">
        <v>17.546444999999999</v>
      </c>
      <c r="I2698" s="14">
        <f t="shared" si="84"/>
        <v>9.4846436403508871E-2</v>
      </c>
      <c r="J2698" s="16" t="str">
        <f t="shared" si="85"/>
        <v>NO</v>
      </c>
      <c r="K2698" s="18"/>
      <c r="L2698" s="18"/>
      <c r="M2698" s="18"/>
    </row>
    <row r="2699" spans="1:13" x14ac:dyDescent="0.3">
      <c r="A2699" s="12">
        <v>38545</v>
      </c>
      <c r="B2699">
        <v>19.469999000000001</v>
      </c>
      <c r="C2699">
        <v>19.870000999999998</v>
      </c>
      <c r="D2699">
        <v>19.459999</v>
      </c>
      <c r="E2699">
        <v>19.780000999999999</v>
      </c>
      <c r="F2699">
        <v>46431100</v>
      </c>
      <c r="G2699">
        <v>17.379504000000001</v>
      </c>
      <c r="I2699" s="14">
        <f t="shared" si="84"/>
        <v>9.949977765425233E-2</v>
      </c>
      <c r="J2699" s="16" t="str">
        <f t="shared" si="85"/>
        <v>NO</v>
      </c>
      <c r="K2699" s="18"/>
      <c r="L2699" s="18"/>
      <c r="M2699" s="18"/>
    </row>
    <row r="2700" spans="1:13" x14ac:dyDescent="0.3">
      <c r="A2700" s="12">
        <v>38544</v>
      </c>
      <c r="B2700">
        <v>19.290001</v>
      </c>
      <c r="C2700">
        <v>19.559999000000001</v>
      </c>
      <c r="D2700">
        <v>19.219999000000001</v>
      </c>
      <c r="E2700">
        <v>19.540001</v>
      </c>
      <c r="F2700">
        <v>46542900</v>
      </c>
      <c r="G2700">
        <v>17.168631000000001</v>
      </c>
      <c r="I2700" s="14">
        <f t="shared" si="84"/>
        <v>9.1620167597765478E-2</v>
      </c>
      <c r="J2700" s="16" t="str">
        <f t="shared" si="85"/>
        <v>NO</v>
      </c>
      <c r="K2700" s="18"/>
      <c r="L2700" s="18"/>
      <c r="M2700" s="18"/>
    </row>
    <row r="2701" spans="1:13" x14ac:dyDescent="0.3">
      <c r="A2701" s="12">
        <v>38541</v>
      </c>
      <c r="B2701">
        <v>18.899999999999999</v>
      </c>
      <c r="C2701">
        <v>19.329999999999998</v>
      </c>
      <c r="D2701">
        <v>18.829999999999998</v>
      </c>
      <c r="E2701">
        <v>19.309999000000001</v>
      </c>
      <c r="F2701">
        <v>41786000</v>
      </c>
      <c r="G2701">
        <v>16.966542</v>
      </c>
      <c r="I2701" s="14">
        <f t="shared" si="84"/>
        <v>6.3911790633609078E-2</v>
      </c>
      <c r="J2701" s="16" t="str">
        <f t="shared" si="85"/>
        <v>NO</v>
      </c>
      <c r="K2701" s="18"/>
      <c r="L2701" s="18"/>
      <c r="M2701" s="18"/>
    </row>
    <row r="2702" spans="1:13" x14ac:dyDescent="0.3">
      <c r="A2702" s="12">
        <v>38540</v>
      </c>
      <c r="B2702">
        <v>18.579999999999998</v>
      </c>
      <c r="C2702">
        <v>18.950001</v>
      </c>
      <c r="D2702">
        <v>18.510000000000002</v>
      </c>
      <c r="E2702">
        <v>18.84</v>
      </c>
      <c r="F2702">
        <v>46687500</v>
      </c>
      <c r="G2702">
        <v>16.553581999999999</v>
      </c>
      <c r="I2702" s="14">
        <f t="shared" si="84"/>
        <v>6.0213843556556013E-2</v>
      </c>
      <c r="J2702" s="16" t="str">
        <f t="shared" si="85"/>
        <v>NO</v>
      </c>
      <c r="K2702" s="18"/>
      <c r="L2702" s="18"/>
      <c r="M2702" s="18"/>
    </row>
    <row r="2703" spans="1:13" x14ac:dyDescent="0.3">
      <c r="A2703" s="12">
        <v>38539</v>
      </c>
      <c r="B2703">
        <v>18.84</v>
      </c>
      <c r="C2703">
        <v>19.09</v>
      </c>
      <c r="D2703">
        <v>18.82</v>
      </c>
      <c r="E2703">
        <v>18.82</v>
      </c>
      <c r="F2703">
        <v>42270300</v>
      </c>
      <c r="G2703">
        <v>16.536009</v>
      </c>
      <c r="I2703" s="14">
        <f t="shared" si="84"/>
        <v>5.6116722783389417E-2</v>
      </c>
      <c r="J2703" s="16" t="str">
        <f t="shared" si="85"/>
        <v>NO</v>
      </c>
      <c r="K2703" s="18"/>
      <c r="L2703" s="18"/>
      <c r="M2703" s="18"/>
    </row>
    <row r="2704" spans="1:13" x14ac:dyDescent="0.3">
      <c r="A2704" s="12">
        <v>38538</v>
      </c>
      <c r="B2704">
        <v>18.77</v>
      </c>
      <c r="C2704">
        <v>19.18</v>
      </c>
      <c r="D2704">
        <v>18.719999000000001</v>
      </c>
      <c r="E2704">
        <v>18.82</v>
      </c>
      <c r="F2704">
        <v>48386700</v>
      </c>
      <c r="G2704">
        <v>16.536009</v>
      </c>
      <c r="I2704" s="14">
        <f t="shared" si="84"/>
        <v>6.5082059988681218E-2</v>
      </c>
      <c r="J2704" s="16" t="str">
        <f t="shared" si="85"/>
        <v>NO</v>
      </c>
      <c r="K2704" s="18"/>
      <c r="L2704" s="18"/>
      <c r="M2704" s="18"/>
    </row>
    <row r="2705" spans="1:13" x14ac:dyDescent="0.3">
      <c r="A2705" s="12">
        <v>38534</v>
      </c>
      <c r="B2705">
        <v>19.129999000000002</v>
      </c>
      <c r="C2705">
        <v>19.200001</v>
      </c>
      <c r="D2705">
        <v>18.889999</v>
      </c>
      <c r="E2705">
        <v>18.989999999999998</v>
      </c>
      <c r="F2705">
        <v>35006000</v>
      </c>
      <c r="G2705">
        <v>16.685378</v>
      </c>
      <c r="I2705" s="14">
        <f t="shared" si="84"/>
        <v>7.2881295317440919E-2</v>
      </c>
      <c r="J2705" s="16" t="str">
        <f t="shared" si="85"/>
        <v>NO</v>
      </c>
      <c r="K2705" s="18"/>
      <c r="L2705" s="18"/>
      <c r="M2705" s="18"/>
    </row>
    <row r="2706" spans="1:13" x14ac:dyDescent="0.3">
      <c r="A2706" s="12">
        <v>38533</v>
      </c>
      <c r="B2706">
        <v>19.440000999999999</v>
      </c>
      <c r="C2706">
        <v>19.489999999999998</v>
      </c>
      <c r="D2706">
        <v>19.059999000000001</v>
      </c>
      <c r="E2706">
        <v>19.079999999999998</v>
      </c>
      <c r="F2706">
        <v>44756000</v>
      </c>
      <c r="G2706">
        <v>16.764455999999999</v>
      </c>
      <c r="I2706" s="14">
        <f t="shared" si="84"/>
        <v>6.651766721730934E-2</v>
      </c>
      <c r="J2706" s="16" t="str">
        <f t="shared" si="85"/>
        <v>NO</v>
      </c>
      <c r="K2706" s="18"/>
      <c r="L2706" s="18"/>
      <c r="M2706" s="18"/>
    </row>
    <row r="2707" spans="1:13" x14ac:dyDescent="0.3">
      <c r="A2707" s="12">
        <v>38532</v>
      </c>
      <c r="B2707">
        <v>19.290001</v>
      </c>
      <c r="C2707">
        <v>19.579999999999998</v>
      </c>
      <c r="D2707">
        <v>19.260000000000002</v>
      </c>
      <c r="E2707">
        <v>19.360001</v>
      </c>
      <c r="F2707">
        <v>50326900</v>
      </c>
      <c r="G2707">
        <v>17.010475</v>
      </c>
      <c r="I2707" s="14">
        <f t="shared" si="84"/>
        <v>7.3765941554856385E-2</v>
      </c>
      <c r="J2707" s="16" t="str">
        <f t="shared" si="85"/>
        <v>NO</v>
      </c>
      <c r="K2707" s="18"/>
      <c r="L2707" s="18"/>
      <c r="M2707" s="18"/>
    </row>
    <row r="2708" spans="1:13" x14ac:dyDescent="0.3">
      <c r="A2708" s="12">
        <v>38531</v>
      </c>
      <c r="B2708">
        <v>19.16</v>
      </c>
      <c r="C2708">
        <v>19.34</v>
      </c>
      <c r="D2708">
        <v>19.149999999999999</v>
      </c>
      <c r="E2708">
        <v>19.16</v>
      </c>
      <c r="F2708">
        <v>40675100</v>
      </c>
      <c r="G2708">
        <v>16.834747</v>
      </c>
      <c r="I2708" s="14">
        <f t="shared" si="84"/>
        <v>7.9436619718309842E-2</v>
      </c>
      <c r="J2708" s="16" t="str">
        <f t="shared" si="85"/>
        <v>NO</v>
      </c>
      <c r="K2708" s="18"/>
      <c r="L2708" s="18"/>
      <c r="M2708" s="18"/>
    </row>
    <row r="2709" spans="1:13" x14ac:dyDescent="0.3">
      <c r="A2709" s="12">
        <v>38530</v>
      </c>
      <c r="B2709">
        <v>19.299999</v>
      </c>
      <c r="C2709">
        <v>19.309999000000001</v>
      </c>
      <c r="D2709">
        <v>19.010000000000002</v>
      </c>
      <c r="E2709">
        <v>19.030000999999999</v>
      </c>
      <c r="F2709">
        <v>48612100</v>
      </c>
      <c r="G2709">
        <v>16.720524000000001</v>
      </c>
      <c r="I2709" s="14">
        <f t="shared" si="84"/>
        <v>6.372286549596784E-2</v>
      </c>
      <c r="J2709" s="16" t="str">
        <f t="shared" si="85"/>
        <v>NO</v>
      </c>
      <c r="K2709" s="18"/>
      <c r="L2709" s="18"/>
      <c r="M2709" s="18"/>
    </row>
    <row r="2710" spans="1:13" x14ac:dyDescent="0.3">
      <c r="A2710" s="12">
        <v>38527</v>
      </c>
      <c r="B2710">
        <v>19.66</v>
      </c>
      <c r="C2710">
        <v>19.77</v>
      </c>
      <c r="D2710">
        <v>19.290001</v>
      </c>
      <c r="E2710">
        <v>19.299999</v>
      </c>
      <c r="F2710">
        <v>71213900</v>
      </c>
      <c r="G2710">
        <v>16.957756</v>
      </c>
      <c r="I2710" s="14">
        <f t="shared" si="84"/>
        <v>7.9418348960757612E-2</v>
      </c>
      <c r="J2710" s="16" t="str">
        <f t="shared" si="85"/>
        <v>NO</v>
      </c>
      <c r="K2710" s="18"/>
      <c r="L2710" s="18"/>
      <c r="M2710" s="18"/>
    </row>
    <row r="2711" spans="1:13" x14ac:dyDescent="0.3">
      <c r="A2711" s="12">
        <v>38526</v>
      </c>
      <c r="B2711">
        <v>19.940000999999999</v>
      </c>
      <c r="C2711">
        <v>20.25</v>
      </c>
      <c r="D2711">
        <v>19.780000999999999</v>
      </c>
      <c r="E2711">
        <v>19.780000999999999</v>
      </c>
      <c r="F2711">
        <v>94433400</v>
      </c>
      <c r="G2711">
        <v>17.379504000000001</v>
      </c>
      <c r="I2711" s="14">
        <f t="shared" si="84"/>
        <v>0.11436625352112673</v>
      </c>
      <c r="J2711" s="16" t="str">
        <f t="shared" si="85"/>
        <v>NO</v>
      </c>
      <c r="K2711" s="18"/>
      <c r="L2711" s="18"/>
      <c r="M2711" s="18"/>
    </row>
    <row r="2712" spans="1:13" x14ac:dyDescent="0.3">
      <c r="A2712" s="12">
        <v>38525</v>
      </c>
      <c r="B2712">
        <v>19.809999000000001</v>
      </c>
      <c r="C2712">
        <v>19.899999999999999</v>
      </c>
      <c r="D2712">
        <v>19.709999</v>
      </c>
      <c r="E2712">
        <v>19.799999</v>
      </c>
      <c r="F2712">
        <v>38822500</v>
      </c>
      <c r="G2712">
        <v>17.397075999999998</v>
      </c>
      <c r="I2712" s="14">
        <f t="shared" si="84"/>
        <v>0.10491065848214265</v>
      </c>
      <c r="J2712" s="16" t="str">
        <f t="shared" si="85"/>
        <v>NO</v>
      </c>
      <c r="K2712" s="18"/>
      <c r="L2712" s="18"/>
      <c r="M2712" s="18"/>
    </row>
    <row r="2713" spans="1:13" x14ac:dyDescent="0.3">
      <c r="A2713" s="12">
        <v>38524</v>
      </c>
      <c r="B2713">
        <v>19.629999000000002</v>
      </c>
      <c r="C2713">
        <v>19.889999</v>
      </c>
      <c r="D2713">
        <v>19.459999</v>
      </c>
      <c r="E2713">
        <v>19.77</v>
      </c>
      <c r="F2713">
        <v>48643300</v>
      </c>
      <c r="G2713">
        <v>17.370718</v>
      </c>
      <c r="I2713" s="14">
        <f t="shared" si="84"/>
        <v>0.10200662753586243</v>
      </c>
      <c r="J2713" s="16" t="str">
        <f t="shared" si="85"/>
        <v>NO</v>
      </c>
      <c r="K2713" s="18"/>
      <c r="L2713" s="18"/>
      <c r="M2713" s="18"/>
    </row>
    <row r="2714" spans="1:13" x14ac:dyDescent="0.3">
      <c r="A2714" s="12">
        <v>38523</v>
      </c>
      <c r="B2714">
        <v>19.43</v>
      </c>
      <c r="C2714">
        <v>19.719999000000001</v>
      </c>
      <c r="D2714">
        <v>19.360001</v>
      </c>
      <c r="E2714">
        <v>19.600000000000001</v>
      </c>
      <c r="F2714">
        <v>33230900</v>
      </c>
      <c r="G2714">
        <v>17.221349</v>
      </c>
      <c r="I2714" s="14">
        <f t="shared" si="84"/>
        <v>0.10112365736649775</v>
      </c>
      <c r="J2714" s="16" t="str">
        <f t="shared" si="85"/>
        <v>NO</v>
      </c>
      <c r="K2714" s="18"/>
      <c r="L2714" s="18"/>
      <c r="M2714" s="18"/>
    </row>
    <row r="2715" spans="1:13" x14ac:dyDescent="0.3">
      <c r="A2715" s="12">
        <v>38520</v>
      </c>
      <c r="B2715">
        <v>19.760000000000002</v>
      </c>
      <c r="C2715">
        <v>19.969999000000001</v>
      </c>
      <c r="D2715">
        <v>19.510000000000002</v>
      </c>
      <c r="E2715">
        <v>19.530000999999999</v>
      </c>
      <c r="F2715">
        <v>63688900</v>
      </c>
      <c r="G2715">
        <v>17.159844</v>
      </c>
      <c r="I2715" s="14">
        <f t="shared" si="84"/>
        <v>8.3194670926529657E-2</v>
      </c>
      <c r="J2715" s="16" t="str">
        <f t="shared" si="85"/>
        <v>NO</v>
      </c>
      <c r="K2715" s="18"/>
      <c r="L2715" s="18"/>
      <c r="M2715" s="18"/>
    </row>
    <row r="2716" spans="1:13" x14ac:dyDescent="0.3">
      <c r="A2716" s="12">
        <v>38519</v>
      </c>
      <c r="B2716">
        <v>19.32</v>
      </c>
      <c r="C2716">
        <v>19.559999000000001</v>
      </c>
      <c r="D2716">
        <v>19.239999999999998</v>
      </c>
      <c r="E2716">
        <v>19.530000999999999</v>
      </c>
      <c r="F2716">
        <v>40746400</v>
      </c>
      <c r="G2716">
        <v>17.159844</v>
      </c>
      <c r="I2716" s="14">
        <f t="shared" si="84"/>
        <v>8.0796956281128818E-2</v>
      </c>
      <c r="J2716" s="16" t="str">
        <f t="shared" si="85"/>
        <v>NO</v>
      </c>
      <c r="K2716" s="18"/>
      <c r="L2716" s="18"/>
      <c r="M2716" s="18"/>
    </row>
    <row r="2717" spans="1:13" x14ac:dyDescent="0.3">
      <c r="A2717" s="12">
        <v>38518</v>
      </c>
      <c r="B2717">
        <v>19.350000000000001</v>
      </c>
      <c r="C2717">
        <v>19.370000999999998</v>
      </c>
      <c r="D2717">
        <v>18.98</v>
      </c>
      <c r="E2717">
        <v>19.32</v>
      </c>
      <c r="F2717">
        <v>37016500</v>
      </c>
      <c r="G2717">
        <v>16.975328999999999</v>
      </c>
      <c r="I2717" s="14">
        <f t="shared" si="84"/>
        <v>5.8630136986301373E-2</v>
      </c>
      <c r="J2717" s="16" t="str">
        <f t="shared" si="85"/>
        <v>NO</v>
      </c>
      <c r="K2717" s="18"/>
      <c r="L2717" s="18"/>
      <c r="M2717" s="18"/>
    </row>
    <row r="2718" spans="1:13" x14ac:dyDescent="0.3">
      <c r="A2718" s="12">
        <v>38517</v>
      </c>
      <c r="B2718">
        <v>19.309999000000001</v>
      </c>
      <c r="C2718">
        <v>19.440000999999999</v>
      </c>
      <c r="D2718">
        <v>19.129999000000002</v>
      </c>
      <c r="E2718">
        <v>19.18</v>
      </c>
      <c r="F2718">
        <v>32261600</v>
      </c>
      <c r="G2718">
        <v>16.852319999999999</v>
      </c>
      <c r="I2718" s="14">
        <f t="shared" si="84"/>
        <v>3.4519901050706459E-2</v>
      </c>
      <c r="J2718" s="16" t="str">
        <f t="shared" si="85"/>
        <v>NO</v>
      </c>
      <c r="K2718" s="18"/>
      <c r="L2718" s="18"/>
      <c r="M2718" s="18"/>
    </row>
    <row r="2719" spans="1:13" x14ac:dyDescent="0.3">
      <c r="A2719" s="12">
        <v>38516</v>
      </c>
      <c r="B2719">
        <v>19.190000999999999</v>
      </c>
      <c r="C2719">
        <v>19.379999000000002</v>
      </c>
      <c r="D2719">
        <v>19.149999999999999</v>
      </c>
      <c r="E2719">
        <v>19.299999</v>
      </c>
      <c r="F2719">
        <v>38163300</v>
      </c>
      <c r="G2719">
        <v>16.957756</v>
      </c>
      <c r="I2719" s="14">
        <f t="shared" si="84"/>
        <v>4.6070349806485167E-2</v>
      </c>
      <c r="J2719" s="16" t="str">
        <f t="shared" si="85"/>
        <v>NO</v>
      </c>
      <c r="K2719" s="18"/>
      <c r="L2719" s="18"/>
      <c r="M2719" s="18"/>
    </row>
    <row r="2720" spans="1:13" x14ac:dyDescent="0.3">
      <c r="A2720" s="12">
        <v>38513</v>
      </c>
      <c r="B2720">
        <v>19.459999</v>
      </c>
      <c r="C2720">
        <v>19.48</v>
      </c>
      <c r="D2720">
        <v>19.100000000000001</v>
      </c>
      <c r="E2720">
        <v>19.239999999999998</v>
      </c>
      <c r="F2720">
        <v>34056400</v>
      </c>
      <c r="G2720">
        <v>16.905038000000001</v>
      </c>
      <c r="I2720" s="14">
        <f t="shared" si="84"/>
        <v>2.8327152770024178E-2</v>
      </c>
      <c r="J2720" s="16" t="str">
        <f t="shared" si="85"/>
        <v>NO</v>
      </c>
      <c r="K2720" s="18"/>
      <c r="L2720" s="18"/>
      <c r="M2720" s="18"/>
    </row>
    <row r="2721" spans="1:13" x14ac:dyDescent="0.3">
      <c r="A2721" s="12">
        <v>38512</v>
      </c>
      <c r="B2721">
        <v>19.239999999999998</v>
      </c>
      <c r="C2721">
        <v>19.610001</v>
      </c>
      <c r="D2721">
        <v>19.219999000000001</v>
      </c>
      <c r="E2721">
        <v>19.469999000000001</v>
      </c>
      <c r="F2721">
        <v>51722500</v>
      </c>
      <c r="G2721">
        <v>17.107125</v>
      </c>
      <c r="I2721" s="14">
        <f t="shared" si="84"/>
        <v>5.0728437629334433E-2</v>
      </c>
      <c r="J2721" s="16" t="str">
        <f t="shared" si="85"/>
        <v>NO</v>
      </c>
      <c r="K2721" s="18"/>
      <c r="L2721" s="18"/>
      <c r="M2721" s="18"/>
    </row>
    <row r="2722" spans="1:13" x14ac:dyDescent="0.3">
      <c r="A2722" s="12">
        <v>38511</v>
      </c>
      <c r="B2722">
        <v>19.52</v>
      </c>
      <c r="C2722">
        <v>19.739999999999998</v>
      </c>
      <c r="D2722">
        <v>19.309999000000001</v>
      </c>
      <c r="E2722">
        <v>19.41</v>
      </c>
      <c r="F2722">
        <v>48675100</v>
      </c>
      <c r="G2722">
        <v>17.054407000000001</v>
      </c>
      <c r="I2722" s="14">
        <f t="shared" si="84"/>
        <v>7.1191993863576553E-2</v>
      </c>
      <c r="J2722" s="16" t="str">
        <f t="shared" si="85"/>
        <v>NO</v>
      </c>
      <c r="K2722" s="18"/>
      <c r="L2722" s="18"/>
      <c r="M2722" s="18"/>
    </row>
    <row r="2723" spans="1:13" x14ac:dyDescent="0.3">
      <c r="A2723" s="12">
        <v>38510</v>
      </c>
      <c r="B2723">
        <v>19.389999</v>
      </c>
      <c r="C2723">
        <v>19.809999000000001</v>
      </c>
      <c r="D2723">
        <v>19.370000999999998</v>
      </c>
      <c r="E2723">
        <v>19.41</v>
      </c>
      <c r="F2723">
        <v>61546800</v>
      </c>
      <c r="G2723">
        <v>17.054407000000001</v>
      </c>
      <c r="I2723" s="14">
        <f t="shared" si="84"/>
        <v>6.414473684210531E-2</v>
      </c>
      <c r="J2723" s="16" t="str">
        <f t="shared" si="85"/>
        <v>NO</v>
      </c>
      <c r="K2723" s="18"/>
      <c r="L2723" s="18"/>
      <c r="M2723" s="18"/>
    </row>
    <row r="2724" spans="1:13" x14ac:dyDescent="0.3">
      <c r="A2724" s="12">
        <v>38509</v>
      </c>
      <c r="B2724">
        <v>19.370000999999998</v>
      </c>
      <c r="C2724">
        <v>19.43</v>
      </c>
      <c r="D2724">
        <v>19.120000999999998</v>
      </c>
      <c r="E2724">
        <v>19.379999000000002</v>
      </c>
      <c r="F2724">
        <v>41321900</v>
      </c>
      <c r="G2724">
        <v>17.028047000000001</v>
      </c>
      <c r="I2724" s="14">
        <f t="shared" si="84"/>
        <v>7.4279264175207249E-2</v>
      </c>
      <c r="J2724" s="16" t="str">
        <f t="shared" si="85"/>
        <v>NO</v>
      </c>
      <c r="K2724" s="18"/>
      <c r="L2724" s="18"/>
      <c r="M2724" s="18"/>
    </row>
    <row r="2725" spans="1:13" x14ac:dyDescent="0.3">
      <c r="A2725" s="12">
        <v>38506</v>
      </c>
      <c r="B2725">
        <v>19.719999000000001</v>
      </c>
      <c r="C2725">
        <v>19.829999999999998</v>
      </c>
      <c r="D2725">
        <v>19.290001</v>
      </c>
      <c r="E2725">
        <v>19.399999999999999</v>
      </c>
      <c r="F2725">
        <v>58749200</v>
      </c>
      <c r="G2725">
        <v>17.04562</v>
      </c>
      <c r="I2725" s="14">
        <f t="shared" si="84"/>
        <v>8.988770167908422E-2</v>
      </c>
      <c r="J2725" s="16" t="str">
        <f t="shared" si="85"/>
        <v>NO</v>
      </c>
      <c r="K2725" s="18"/>
      <c r="L2725" s="18"/>
      <c r="M2725" s="18"/>
    </row>
    <row r="2726" spans="1:13" x14ac:dyDescent="0.3">
      <c r="A2726" s="12">
        <v>38505</v>
      </c>
      <c r="B2726">
        <v>19.57</v>
      </c>
      <c r="C2726">
        <v>19.879999000000002</v>
      </c>
      <c r="D2726">
        <v>19.549999</v>
      </c>
      <c r="E2726">
        <v>19.879999000000002</v>
      </c>
      <c r="F2726">
        <v>36729800</v>
      </c>
      <c r="G2726">
        <v>17.467366999999999</v>
      </c>
      <c r="I2726" s="14">
        <f t="shared" si="84"/>
        <v>0.12063128523111621</v>
      </c>
      <c r="J2726" s="16" t="str">
        <f t="shared" si="85"/>
        <v>NO</v>
      </c>
      <c r="K2726" s="18"/>
      <c r="L2726" s="18"/>
      <c r="M2726" s="18"/>
    </row>
    <row r="2727" spans="1:13" x14ac:dyDescent="0.3">
      <c r="A2727" s="12">
        <v>38504</v>
      </c>
      <c r="B2727">
        <v>19.399999999999999</v>
      </c>
      <c r="C2727">
        <v>19.799999</v>
      </c>
      <c r="D2727">
        <v>19.350000000000001</v>
      </c>
      <c r="E2727">
        <v>19.639999</v>
      </c>
      <c r="F2727">
        <v>48990300</v>
      </c>
      <c r="G2727">
        <v>17.256494</v>
      </c>
      <c r="I2727" s="14">
        <f t="shared" si="84"/>
        <v>0.12228565714285722</v>
      </c>
      <c r="J2727" s="16" t="str">
        <f t="shared" si="85"/>
        <v>NO</v>
      </c>
      <c r="K2727" s="18"/>
      <c r="L2727" s="18"/>
      <c r="M2727" s="18"/>
    </row>
    <row r="2728" spans="1:13" x14ac:dyDescent="0.3">
      <c r="A2728" s="12">
        <v>38503</v>
      </c>
      <c r="B2728">
        <v>19.610001</v>
      </c>
      <c r="C2728">
        <v>19.629999000000002</v>
      </c>
      <c r="D2728">
        <v>19.34</v>
      </c>
      <c r="E2728">
        <v>19.399999999999999</v>
      </c>
      <c r="F2728">
        <v>61667800</v>
      </c>
      <c r="G2728">
        <v>17.04562</v>
      </c>
      <c r="I2728" s="14">
        <f t="shared" si="84"/>
        <v>0.11366245694603894</v>
      </c>
      <c r="J2728" s="16" t="str">
        <f t="shared" si="85"/>
        <v>NO</v>
      </c>
      <c r="K2728" s="18"/>
      <c r="L2728" s="18"/>
      <c r="M2728" s="18"/>
    </row>
    <row r="2729" spans="1:13" x14ac:dyDescent="0.3">
      <c r="A2729" s="12">
        <v>38499</v>
      </c>
      <c r="B2729">
        <v>19.75</v>
      </c>
      <c r="C2729">
        <v>19.829999999999998</v>
      </c>
      <c r="D2729">
        <v>19.670000000000002</v>
      </c>
      <c r="E2729">
        <v>19.790001</v>
      </c>
      <c r="F2729">
        <v>26984700</v>
      </c>
      <c r="G2729">
        <v>17.388290999999999</v>
      </c>
      <c r="I2729" s="14">
        <f t="shared" si="84"/>
        <v>0.15058138659410547</v>
      </c>
      <c r="J2729" s="16" t="str">
        <f t="shared" si="85"/>
        <v>NO</v>
      </c>
      <c r="K2729" s="18"/>
      <c r="L2729" s="18"/>
      <c r="M2729" s="18"/>
    </row>
    <row r="2730" spans="1:13" x14ac:dyDescent="0.3">
      <c r="A2730" s="12">
        <v>38498</v>
      </c>
      <c r="B2730">
        <v>19.719999000000001</v>
      </c>
      <c r="C2730">
        <v>19.959999</v>
      </c>
      <c r="D2730">
        <v>19.690000999999999</v>
      </c>
      <c r="E2730">
        <v>19.899999999999999</v>
      </c>
      <c r="F2730">
        <v>54106800</v>
      </c>
      <c r="G2730">
        <v>17.484940000000002</v>
      </c>
      <c r="I2730" s="14">
        <f t="shared" si="84"/>
        <v>0.15832363213038403</v>
      </c>
      <c r="J2730" s="16" t="str">
        <f t="shared" si="85"/>
        <v>NO</v>
      </c>
      <c r="K2730" s="18"/>
      <c r="L2730" s="18"/>
      <c r="M2730" s="18"/>
    </row>
    <row r="2731" spans="1:13" x14ac:dyDescent="0.3">
      <c r="A2731" s="12">
        <v>38497</v>
      </c>
      <c r="B2731">
        <v>19.84</v>
      </c>
      <c r="C2731">
        <v>19.889999</v>
      </c>
      <c r="D2731">
        <v>19.510000000000002</v>
      </c>
      <c r="E2731">
        <v>19.620000999999998</v>
      </c>
      <c r="F2731">
        <v>66102100</v>
      </c>
      <c r="G2731">
        <v>17.238921999999999</v>
      </c>
      <c r="I2731" s="14">
        <f t="shared" si="84"/>
        <v>0.13541665883005449</v>
      </c>
      <c r="J2731" s="16" t="str">
        <f t="shared" si="85"/>
        <v>NO</v>
      </c>
      <c r="K2731" s="18"/>
      <c r="L2731" s="18"/>
      <c r="M2731" s="18"/>
    </row>
    <row r="2732" spans="1:13" x14ac:dyDescent="0.3">
      <c r="A2732" s="12">
        <v>38496</v>
      </c>
      <c r="B2732">
        <v>19.48</v>
      </c>
      <c r="C2732">
        <v>20.010000000000002</v>
      </c>
      <c r="D2732">
        <v>19.399999999999999</v>
      </c>
      <c r="E2732">
        <v>20</v>
      </c>
      <c r="F2732">
        <v>86130000</v>
      </c>
      <c r="G2732">
        <v>17.572804999999999</v>
      </c>
      <c r="I2732" s="14">
        <f t="shared" si="84"/>
        <v>0.15540156876958799</v>
      </c>
      <c r="J2732" s="16" t="str">
        <f t="shared" si="85"/>
        <v>NO</v>
      </c>
      <c r="K2732" s="18"/>
      <c r="L2732" s="18"/>
      <c r="M2732" s="18"/>
    </row>
    <row r="2733" spans="1:13" x14ac:dyDescent="0.3">
      <c r="A2733" s="12">
        <v>38495</v>
      </c>
      <c r="B2733">
        <v>19.350000000000001</v>
      </c>
      <c r="C2733">
        <v>19.59</v>
      </c>
      <c r="D2733">
        <v>19.329999999999998</v>
      </c>
      <c r="E2733">
        <v>19.549999</v>
      </c>
      <c r="F2733">
        <v>49768500</v>
      </c>
      <c r="G2733">
        <v>17.177416000000001</v>
      </c>
      <c r="I2733" s="14">
        <f t="shared" si="84"/>
        <v>0.13005781098600067</v>
      </c>
      <c r="J2733" s="16" t="str">
        <f t="shared" si="85"/>
        <v>NO</v>
      </c>
      <c r="K2733" s="18"/>
      <c r="L2733" s="18"/>
      <c r="M2733" s="18"/>
    </row>
    <row r="2734" spans="1:13" x14ac:dyDescent="0.3">
      <c r="A2734" s="12">
        <v>38492</v>
      </c>
      <c r="B2734">
        <v>19.389999</v>
      </c>
      <c r="C2734">
        <v>19.510000000000002</v>
      </c>
      <c r="D2734">
        <v>19.280000999999999</v>
      </c>
      <c r="E2734">
        <v>19.469999000000001</v>
      </c>
      <c r="F2734">
        <v>34181700</v>
      </c>
      <c r="G2734">
        <v>17.107125</v>
      </c>
      <c r="I2734" s="14">
        <f t="shared" si="84"/>
        <v>0.11575919107397192</v>
      </c>
      <c r="J2734" s="16" t="str">
        <f t="shared" si="85"/>
        <v>NO</v>
      </c>
      <c r="K2734" s="18"/>
      <c r="L2734" s="18"/>
      <c r="M2734" s="18"/>
    </row>
    <row r="2735" spans="1:13" x14ac:dyDescent="0.3">
      <c r="A2735" s="12">
        <v>38491</v>
      </c>
      <c r="B2735">
        <v>19.23</v>
      </c>
      <c r="C2735">
        <v>19.43</v>
      </c>
      <c r="D2735">
        <v>19.18</v>
      </c>
      <c r="E2735">
        <v>19.379999000000002</v>
      </c>
      <c r="F2735">
        <v>46846000</v>
      </c>
      <c r="G2735">
        <v>17.028047000000001</v>
      </c>
      <c r="I2735" s="14">
        <f t="shared" si="84"/>
        <v>9.4297012664992241E-2</v>
      </c>
      <c r="J2735" s="16" t="str">
        <f t="shared" si="85"/>
        <v>NO</v>
      </c>
      <c r="K2735" s="18"/>
      <c r="L2735" s="18"/>
      <c r="M2735" s="18"/>
    </row>
    <row r="2736" spans="1:13" x14ac:dyDescent="0.3">
      <c r="A2736" s="12">
        <v>38490</v>
      </c>
      <c r="B2736">
        <v>19.059999000000001</v>
      </c>
      <c r="C2736">
        <v>19.34</v>
      </c>
      <c r="D2736">
        <v>19.049999</v>
      </c>
      <c r="E2736">
        <v>19.239999999999998</v>
      </c>
      <c r="F2736">
        <v>59996500</v>
      </c>
      <c r="G2736">
        <v>16.905038000000001</v>
      </c>
      <c r="I2736" s="14">
        <f t="shared" si="84"/>
        <v>7.3660714285714191E-2</v>
      </c>
      <c r="J2736" s="16" t="str">
        <f t="shared" si="85"/>
        <v>NO</v>
      </c>
      <c r="K2736" s="18"/>
      <c r="L2736" s="18"/>
      <c r="M2736" s="18"/>
    </row>
    <row r="2737" spans="1:13" x14ac:dyDescent="0.3">
      <c r="A2737" s="12">
        <v>38489</v>
      </c>
      <c r="B2737">
        <v>18.959999</v>
      </c>
      <c r="C2737">
        <v>19.110001</v>
      </c>
      <c r="D2737">
        <v>18.82</v>
      </c>
      <c r="E2737">
        <v>19.059999000000001</v>
      </c>
      <c r="F2737">
        <v>52988100</v>
      </c>
      <c r="G2737">
        <v>16.746881999999999</v>
      </c>
      <c r="I2737" s="14">
        <f t="shared" si="84"/>
        <v>6.0656653347615608E-2</v>
      </c>
      <c r="J2737" s="16" t="str">
        <f t="shared" si="85"/>
        <v>NO</v>
      </c>
      <c r="K2737" s="18"/>
      <c r="L2737" s="18"/>
      <c r="M2737" s="18"/>
    </row>
    <row r="2738" spans="1:13" x14ac:dyDescent="0.3">
      <c r="A2738" s="12">
        <v>38488</v>
      </c>
      <c r="B2738">
        <v>18.860001</v>
      </c>
      <c r="C2738">
        <v>19.170000000000002</v>
      </c>
      <c r="D2738">
        <v>18.75</v>
      </c>
      <c r="E2738">
        <v>19.09</v>
      </c>
      <c r="F2738">
        <v>62180900</v>
      </c>
      <c r="G2738">
        <v>16.773242</v>
      </c>
      <c r="I2738" s="14">
        <f t="shared" si="84"/>
        <v>7.8531012512372156E-2</v>
      </c>
      <c r="J2738" s="16" t="str">
        <f t="shared" si="85"/>
        <v>NO</v>
      </c>
      <c r="K2738" s="18"/>
      <c r="L2738" s="18"/>
      <c r="M2738" s="18"/>
    </row>
    <row r="2739" spans="1:13" x14ac:dyDescent="0.3">
      <c r="A2739" s="12">
        <v>38485</v>
      </c>
      <c r="B2739">
        <v>18.73</v>
      </c>
      <c r="C2739">
        <v>19.02</v>
      </c>
      <c r="D2739">
        <v>18.639999</v>
      </c>
      <c r="E2739">
        <v>18.889999</v>
      </c>
      <c r="F2739">
        <v>65474500</v>
      </c>
      <c r="G2739">
        <v>16.597512999999999</v>
      </c>
      <c r="I2739" s="14">
        <f t="shared" si="84"/>
        <v>7.4516439135381196E-2</v>
      </c>
      <c r="J2739" s="16" t="str">
        <f t="shared" si="85"/>
        <v>NO</v>
      </c>
      <c r="K2739" s="18"/>
      <c r="L2739" s="18"/>
      <c r="M2739" s="18"/>
    </row>
    <row r="2740" spans="1:13" x14ac:dyDescent="0.3">
      <c r="A2740" s="12">
        <v>38484</v>
      </c>
      <c r="B2740">
        <v>18.549999</v>
      </c>
      <c r="C2740">
        <v>18.829999999999998</v>
      </c>
      <c r="D2740">
        <v>18.5</v>
      </c>
      <c r="E2740">
        <v>18.700001</v>
      </c>
      <c r="F2740">
        <v>67556400</v>
      </c>
      <c r="G2740">
        <v>16.430572999999999</v>
      </c>
      <c r="I2740" s="14">
        <f t="shared" si="84"/>
        <v>6.0692119154402535E-2</v>
      </c>
      <c r="J2740" s="16" t="str">
        <f t="shared" si="85"/>
        <v>NO</v>
      </c>
      <c r="K2740" s="18"/>
      <c r="L2740" s="18"/>
      <c r="M2740" s="18"/>
    </row>
    <row r="2741" spans="1:13" x14ac:dyDescent="0.3">
      <c r="A2741" s="12">
        <v>38483</v>
      </c>
      <c r="B2741">
        <v>18.469999000000001</v>
      </c>
      <c r="C2741">
        <v>18.600000000000001</v>
      </c>
      <c r="D2741">
        <v>18.219999000000001</v>
      </c>
      <c r="E2741">
        <v>18.549999</v>
      </c>
      <c r="F2741">
        <v>123160600</v>
      </c>
      <c r="G2741">
        <v>16.298776</v>
      </c>
      <c r="I2741" s="14">
        <f t="shared" si="84"/>
        <v>1.6995559210526423E-2</v>
      </c>
      <c r="J2741" s="16" t="str">
        <f t="shared" si="85"/>
        <v>NO</v>
      </c>
      <c r="K2741" s="18"/>
      <c r="L2741" s="18"/>
      <c r="M2741" s="18"/>
    </row>
    <row r="2742" spans="1:13" x14ac:dyDescent="0.3">
      <c r="A2742" s="12">
        <v>38482</v>
      </c>
      <c r="B2742">
        <v>18.110001</v>
      </c>
      <c r="C2742">
        <v>18.299999</v>
      </c>
      <c r="D2742">
        <v>18.010000000000002</v>
      </c>
      <c r="E2742">
        <v>18.209999</v>
      </c>
      <c r="F2742">
        <v>73244700</v>
      </c>
      <c r="G2742">
        <v>16.000038</v>
      </c>
      <c r="I2742" s="14">
        <f t="shared" si="84"/>
        <v>2.7532488986783399E-3</v>
      </c>
      <c r="J2742" s="16" t="str">
        <f t="shared" si="85"/>
        <v>NO</v>
      </c>
      <c r="K2742" s="18"/>
      <c r="L2742" s="18"/>
      <c r="M2742" s="18"/>
    </row>
    <row r="2743" spans="1:13" x14ac:dyDescent="0.3">
      <c r="A2743" s="12">
        <v>38481</v>
      </c>
      <c r="B2743">
        <v>18</v>
      </c>
      <c r="C2743">
        <v>18.239999999999998</v>
      </c>
      <c r="D2743">
        <v>17.98</v>
      </c>
      <c r="E2743">
        <v>18.209999</v>
      </c>
      <c r="F2743">
        <v>54768400</v>
      </c>
      <c r="G2743">
        <v>16.000038</v>
      </c>
      <c r="I2743" s="14">
        <f t="shared" si="84"/>
        <v>1.7318379888268121E-2</v>
      </c>
      <c r="J2743" s="16" t="str">
        <f t="shared" si="85"/>
        <v>NO</v>
      </c>
      <c r="K2743" s="18"/>
      <c r="L2743" s="18"/>
      <c r="M2743" s="18"/>
    </row>
    <row r="2744" spans="1:13" x14ac:dyDescent="0.3">
      <c r="A2744" s="12">
        <v>38478</v>
      </c>
      <c r="B2744">
        <v>18.100000000000001</v>
      </c>
      <c r="C2744">
        <v>18.16</v>
      </c>
      <c r="D2744">
        <v>17.920000000000002</v>
      </c>
      <c r="E2744">
        <v>18.02</v>
      </c>
      <c r="F2744">
        <v>49220600</v>
      </c>
      <c r="G2744">
        <v>15.833097</v>
      </c>
      <c r="I2744" s="14">
        <f t="shared" si="84"/>
        <v>2.8538812785388057E-2</v>
      </c>
      <c r="J2744" s="16" t="str">
        <f t="shared" si="85"/>
        <v>NO</v>
      </c>
      <c r="K2744" s="18"/>
      <c r="L2744" s="18"/>
      <c r="M2744" s="18"/>
    </row>
    <row r="2745" spans="1:13" x14ac:dyDescent="0.3">
      <c r="A2745" s="12">
        <v>38477</v>
      </c>
      <c r="B2745">
        <v>17.610001</v>
      </c>
      <c r="C2745">
        <v>18.059999000000001</v>
      </c>
      <c r="D2745">
        <v>17.610001</v>
      </c>
      <c r="E2745">
        <v>18</v>
      </c>
      <c r="F2745">
        <v>80440000</v>
      </c>
      <c r="G2745">
        <v>15.815524</v>
      </c>
      <c r="I2745" s="14">
        <f t="shared" si="84"/>
        <v>-8.2644628099173278E-3</v>
      </c>
      <c r="J2745" s="16" t="str">
        <f t="shared" si="85"/>
        <v>NO</v>
      </c>
      <c r="K2745" s="18"/>
      <c r="L2745" s="18"/>
      <c r="M2745" s="18"/>
    </row>
    <row r="2746" spans="1:13" x14ac:dyDescent="0.3">
      <c r="A2746" s="12">
        <v>38476</v>
      </c>
      <c r="B2746">
        <v>17.329999999999998</v>
      </c>
      <c r="C2746">
        <v>17.709999</v>
      </c>
      <c r="D2746">
        <v>17.309999000000001</v>
      </c>
      <c r="E2746">
        <v>17.649999999999999</v>
      </c>
      <c r="F2746">
        <v>75896500</v>
      </c>
      <c r="G2746">
        <v>15.507999999999999</v>
      </c>
      <c r="I2746" s="14">
        <f t="shared" si="84"/>
        <v>-2.6475401349994709E-2</v>
      </c>
      <c r="J2746" s="16" t="str">
        <f t="shared" si="85"/>
        <v>NO</v>
      </c>
      <c r="K2746" s="18"/>
      <c r="L2746" s="18"/>
      <c r="M2746" s="18"/>
    </row>
    <row r="2747" spans="1:13" x14ac:dyDescent="0.3">
      <c r="A2747" s="12">
        <v>38475</v>
      </c>
      <c r="B2747">
        <v>17.18</v>
      </c>
      <c r="C2747">
        <v>17.389999</v>
      </c>
      <c r="D2747">
        <v>17.18</v>
      </c>
      <c r="E2747">
        <v>17.309999000000001</v>
      </c>
      <c r="F2747">
        <v>43707300</v>
      </c>
      <c r="G2747">
        <v>15.209262000000001</v>
      </c>
      <c r="I2747" s="14">
        <f t="shared" si="84"/>
        <v>-4.046574055067953E-2</v>
      </c>
      <c r="J2747" s="16" t="str">
        <f t="shared" si="85"/>
        <v>NO</v>
      </c>
      <c r="K2747" s="18"/>
      <c r="L2747" s="18"/>
      <c r="M2747" s="18"/>
    </row>
    <row r="2748" spans="1:13" x14ac:dyDescent="0.3">
      <c r="A2748" s="12">
        <v>38474</v>
      </c>
      <c r="B2748">
        <v>17.239999999999998</v>
      </c>
      <c r="C2748">
        <v>17.32</v>
      </c>
      <c r="D2748">
        <v>17.16</v>
      </c>
      <c r="E2748">
        <v>17.260000000000002</v>
      </c>
      <c r="F2748">
        <v>43564300</v>
      </c>
      <c r="G2748">
        <v>15.165331</v>
      </c>
      <c r="I2748" s="14">
        <f t="shared" si="84"/>
        <v>-3.5754189944133929E-2</v>
      </c>
      <c r="J2748" s="16" t="str">
        <f t="shared" si="85"/>
        <v>NO</v>
      </c>
      <c r="K2748" s="18"/>
      <c r="L2748" s="18"/>
      <c r="M2748" s="18"/>
    </row>
    <row r="2749" spans="1:13" x14ac:dyDescent="0.3">
      <c r="A2749" s="12">
        <v>38471</v>
      </c>
      <c r="B2749">
        <v>17.190000999999999</v>
      </c>
      <c r="C2749">
        <v>17.299999</v>
      </c>
      <c r="D2749">
        <v>17.040001</v>
      </c>
      <c r="E2749">
        <v>17.27</v>
      </c>
      <c r="F2749">
        <v>49386700</v>
      </c>
      <c r="G2749">
        <v>15.174117000000001</v>
      </c>
      <c r="I2749" s="14">
        <f t="shared" si="84"/>
        <v>-5.0055005500550087E-2</v>
      </c>
      <c r="J2749" s="16" t="str">
        <f t="shared" si="85"/>
        <v>NO</v>
      </c>
      <c r="K2749" s="18"/>
      <c r="L2749" s="18"/>
      <c r="M2749" s="18"/>
    </row>
    <row r="2750" spans="1:13" x14ac:dyDescent="0.3">
      <c r="A2750" s="12">
        <v>38470</v>
      </c>
      <c r="B2750">
        <v>17.139999</v>
      </c>
      <c r="C2750">
        <v>17.329999999999998</v>
      </c>
      <c r="D2750">
        <v>17.100000000000001</v>
      </c>
      <c r="E2750">
        <v>17.139999</v>
      </c>
      <c r="F2750">
        <v>48957400</v>
      </c>
      <c r="G2750">
        <v>15.059893000000001</v>
      </c>
      <c r="I2750" s="14">
        <f t="shared" si="84"/>
        <v>-3.1091123171784973E-2</v>
      </c>
      <c r="J2750" s="16" t="str">
        <f t="shared" si="85"/>
        <v>NO</v>
      </c>
      <c r="K2750" s="18"/>
      <c r="L2750" s="18"/>
      <c r="M2750" s="18"/>
    </row>
    <row r="2751" spans="1:13" x14ac:dyDescent="0.3">
      <c r="A2751" s="12">
        <v>38469</v>
      </c>
      <c r="B2751">
        <v>17.190000999999999</v>
      </c>
      <c r="C2751">
        <v>17.459999</v>
      </c>
      <c r="D2751">
        <v>17.079999999999998</v>
      </c>
      <c r="E2751">
        <v>17.25</v>
      </c>
      <c r="F2751">
        <v>62447400</v>
      </c>
      <c r="G2751">
        <v>15.156544</v>
      </c>
      <c r="I2751" s="14">
        <f t="shared" si="84"/>
        <v>-1.4848657909765972E-2</v>
      </c>
      <c r="J2751" s="16" t="str">
        <f t="shared" si="85"/>
        <v>NO</v>
      </c>
      <c r="K2751" s="18"/>
      <c r="L2751" s="18"/>
      <c r="M2751" s="18"/>
    </row>
    <row r="2752" spans="1:13" x14ac:dyDescent="0.3">
      <c r="A2752" s="12">
        <v>38468</v>
      </c>
      <c r="B2752">
        <v>17.350000000000001</v>
      </c>
      <c r="C2752">
        <v>17.639999</v>
      </c>
      <c r="D2752">
        <v>17.25</v>
      </c>
      <c r="E2752">
        <v>17.280000999999999</v>
      </c>
      <c r="F2752">
        <v>56444600</v>
      </c>
      <c r="G2752">
        <v>15.182904000000001</v>
      </c>
      <c r="I2752" s="14">
        <f t="shared" si="84"/>
        <v>-2.647881690140852E-2</v>
      </c>
      <c r="J2752" s="16" t="str">
        <f t="shared" si="85"/>
        <v>NO</v>
      </c>
      <c r="K2752" s="18"/>
      <c r="L2752" s="18"/>
      <c r="M2752" s="18"/>
    </row>
    <row r="2753" spans="1:13" x14ac:dyDescent="0.3">
      <c r="A2753" s="12">
        <v>38467</v>
      </c>
      <c r="B2753">
        <v>17.459999</v>
      </c>
      <c r="C2753">
        <v>17.600000000000001</v>
      </c>
      <c r="D2753">
        <v>17.389999</v>
      </c>
      <c r="E2753">
        <v>17.48</v>
      </c>
      <c r="F2753">
        <v>39358000</v>
      </c>
      <c r="G2753">
        <v>15.358631000000001</v>
      </c>
      <c r="I2753" s="14">
        <f t="shared" si="84"/>
        <v>-2.9428095502498697E-2</v>
      </c>
      <c r="J2753" s="16" t="str">
        <f t="shared" si="85"/>
        <v>NO</v>
      </c>
      <c r="K2753" s="18"/>
      <c r="L2753" s="18"/>
      <c r="M2753" s="18"/>
    </row>
    <row r="2754" spans="1:13" x14ac:dyDescent="0.3">
      <c r="A2754" s="12">
        <v>38464</v>
      </c>
      <c r="B2754">
        <v>17.5</v>
      </c>
      <c r="C2754">
        <v>17.610001</v>
      </c>
      <c r="D2754">
        <v>17.219999000000001</v>
      </c>
      <c r="E2754">
        <v>17.43</v>
      </c>
      <c r="F2754">
        <v>41057800</v>
      </c>
      <c r="G2754">
        <v>15.3147</v>
      </c>
      <c r="I2754" s="14">
        <f t="shared" ref="I2754:I2817" si="86">+(E2754/E2818)-1</f>
        <v>-4.8580786026200862E-2</v>
      </c>
      <c r="J2754" s="16" t="str">
        <f t="shared" ref="J2754:J2817" si="87">+IF(I2754&gt;=0.2,"YES","NO")</f>
        <v>NO</v>
      </c>
      <c r="K2754" s="18"/>
      <c r="L2754" s="18"/>
      <c r="M2754" s="18"/>
    </row>
    <row r="2755" spans="1:13" x14ac:dyDescent="0.3">
      <c r="A2755" s="12">
        <v>38463</v>
      </c>
      <c r="B2755">
        <v>17.389999</v>
      </c>
      <c r="C2755">
        <v>17.709999</v>
      </c>
      <c r="D2755">
        <v>17.350000000000001</v>
      </c>
      <c r="E2755">
        <v>17.68</v>
      </c>
      <c r="F2755">
        <v>52371700</v>
      </c>
      <c r="G2755">
        <v>15.53436</v>
      </c>
      <c r="I2755" s="14">
        <f t="shared" si="86"/>
        <v>-2.5895316804407598E-2</v>
      </c>
      <c r="J2755" s="16" t="str">
        <f t="shared" si="87"/>
        <v>NO</v>
      </c>
      <c r="K2755" s="18"/>
      <c r="L2755" s="18"/>
      <c r="M2755" s="18"/>
    </row>
    <row r="2756" spans="1:13" x14ac:dyDescent="0.3">
      <c r="A2756" s="12">
        <v>38462</v>
      </c>
      <c r="B2756">
        <v>17.43</v>
      </c>
      <c r="C2756">
        <v>17.540001</v>
      </c>
      <c r="D2756">
        <v>17.149999999999999</v>
      </c>
      <c r="E2756">
        <v>17.190000999999999</v>
      </c>
      <c r="F2756">
        <v>58411500</v>
      </c>
      <c r="G2756">
        <v>15.103826</v>
      </c>
      <c r="I2756" s="14">
        <f t="shared" si="86"/>
        <v>-8.2710725720384182E-2</v>
      </c>
      <c r="J2756" s="16" t="str">
        <f t="shared" si="87"/>
        <v>NO</v>
      </c>
      <c r="K2756" s="18"/>
      <c r="L2756" s="18"/>
      <c r="M2756" s="18"/>
    </row>
    <row r="2757" spans="1:13" x14ac:dyDescent="0.3">
      <c r="A2757" s="12">
        <v>38461</v>
      </c>
      <c r="B2757">
        <v>17.200001</v>
      </c>
      <c r="C2757">
        <v>17.309999000000001</v>
      </c>
      <c r="D2757">
        <v>17.149999999999999</v>
      </c>
      <c r="E2757">
        <v>17.18</v>
      </c>
      <c r="F2757">
        <v>44281100</v>
      </c>
      <c r="G2757">
        <v>15.095039</v>
      </c>
      <c r="I2757" s="14">
        <f t="shared" si="86"/>
        <v>-9.0042324684445285E-2</v>
      </c>
      <c r="J2757" s="16" t="str">
        <f t="shared" si="87"/>
        <v>NO</v>
      </c>
      <c r="K2757" s="18"/>
      <c r="L2757" s="18"/>
      <c r="M2757" s="18"/>
    </row>
    <row r="2758" spans="1:13" x14ac:dyDescent="0.3">
      <c r="A2758" s="12">
        <v>38460</v>
      </c>
      <c r="B2758">
        <v>17.170000000000002</v>
      </c>
      <c r="C2758">
        <v>17.389999</v>
      </c>
      <c r="D2758">
        <v>17.010000000000002</v>
      </c>
      <c r="E2758">
        <v>17.02</v>
      </c>
      <c r="F2758">
        <v>63901600</v>
      </c>
      <c r="G2758">
        <v>14.954457</v>
      </c>
      <c r="I2758" s="14">
        <f t="shared" si="86"/>
        <v>-9.371676817269603E-2</v>
      </c>
      <c r="J2758" s="16" t="str">
        <f t="shared" si="87"/>
        <v>NO</v>
      </c>
      <c r="K2758" s="18"/>
      <c r="L2758" s="18"/>
      <c r="M2758" s="18"/>
    </row>
    <row r="2759" spans="1:13" x14ac:dyDescent="0.3">
      <c r="A2759" s="12">
        <v>38457</v>
      </c>
      <c r="B2759">
        <v>17.489999999999998</v>
      </c>
      <c r="C2759">
        <v>17.620000999999998</v>
      </c>
      <c r="D2759">
        <v>17.18</v>
      </c>
      <c r="E2759">
        <v>17.200001</v>
      </c>
      <c r="F2759">
        <v>86961300</v>
      </c>
      <c r="G2759">
        <v>15.112613</v>
      </c>
      <c r="I2759" s="14">
        <f t="shared" si="86"/>
        <v>-9.1389276281035325E-2</v>
      </c>
      <c r="J2759" s="16" t="str">
        <f t="shared" si="87"/>
        <v>NO</v>
      </c>
      <c r="K2759" s="18"/>
      <c r="L2759" s="18"/>
      <c r="M2759" s="18"/>
    </row>
    <row r="2760" spans="1:13" x14ac:dyDescent="0.3">
      <c r="A2760" s="12">
        <v>38456</v>
      </c>
      <c r="B2760">
        <v>18</v>
      </c>
      <c r="C2760">
        <v>18.010000000000002</v>
      </c>
      <c r="D2760">
        <v>17.75</v>
      </c>
      <c r="E2760">
        <v>17.809999000000001</v>
      </c>
      <c r="F2760">
        <v>52373700</v>
      </c>
      <c r="G2760">
        <v>15.648581999999999</v>
      </c>
      <c r="I2760" s="14">
        <f t="shared" si="86"/>
        <v>-4.4527899384543823E-2</v>
      </c>
      <c r="J2760" s="16" t="str">
        <f t="shared" si="87"/>
        <v>NO</v>
      </c>
      <c r="K2760" s="18"/>
      <c r="L2760" s="18"/>
      <c r="M2760" s="18"/>
    </row>
    <row r="2761" spans="1:13" x14ac:dyDescent="0.3">
      <c r="A2761" s="12">
        <v>38455</v>
      </c>
      <c r="B2761">
        <v>18.209999</v>
      </c>
      <c r="C2761">
        <v>18.290001</v>
      </c>
      <c r="D2761">
        <v>17.969999000000001</v>
      </c>
      <c r="E2761">
        <v>18</v>
      </c>
      <c r="F2761">
        <v>44917500</v>
      </c>
      <c r="G2761">
        <v>15.815524</v>
      </c>
      <c r="I2761" s="14">
        <f t="shared" si="86"/>
        <v>-3.8461487097301683E-2</v>
      </c>
      <c r="J2761" s="16" t="str">
        <f t="shared" si="87"/>
        <v>NO</v>
      </c>
      <c r="K2761" s="18"/>
      <c r="L2761" s="18"/>
      <c r="M2761" s="18"/>
    </row>
    <row r="2762" spans="1:13" x14ac:dyDescent="0.3">
      <c r="A2762" s="12">
        <v>38454</v>
      </c>
      <c r="B2762">
        <v>17.920000000000002</v>
      </c>
      <c r="C2762">
        <v>18.299999</v>
      </c>
      <c r="D2762">
        <v>17.850000000000001</v>
      </c>
      <c r="E2762">
        <v>18.239999999999998</v>
      </c>
      <c r="F2762">
        <v>86773400</v>
      </c>
      <c r="G2762">
        <v>16.026398</v>
      </c>
      <c r="I2762" s="14">
        <f t="shared" si="86"/>
        <v>-2.5640973591932514E-2</v>
      </c>
      <c r="J2762" s="16" t="str">
        <f t="shared" si="87"/>
        <v>NO</v>
      </c>
      <c r="K2762" s="18"/>
      <c r="L2762" s="18"/>
      <c r="M2762" s="18"/>
    </row>
    <row r="2763" spans="1:13" x14ac:dyDescent="0.3">
      <c r="A2763" s="12">
        <v>38453</v>
      </c>
      <c r="B2763">
        <v>18</v>
      </c>
      <c r="C2763">
        <v>18.100000000000001</v>
      </c>
      <c r="D2763">
        <v>17.93</v>
      </c>
      <c r="E2763">
        <v>17.989999999999998</v>
      </c>
      <c r="F2763">
        <v>42853400</v>
      </c>
      <c r="G2763">
        <v>15.806737999999999</v>
      </c>
      <c r="I2763" s="14">
        <f t="shared" si="86"/>
        <v>-4.5623342175066472E-2</v>
      </c>
      <c r="J2763" s="16" t="str">
        <f t="shared" si="87"/>
        <v>NO</v>
      </c>
      <c r="K2763" s="18"/>
      <c r="L2763" s="18"/>
      <c r="M2763" s="18"/>
    </row>
    <row r="2764" spans="1:13" x14ac:dyDescent="0.3">
      <c r="A2764" s="12">
        <v>38450</v>
      </c>
      <c r="B2764">
        <v>18.079999999999998</v>
      </c>
      <c r="C2764">
        <v>18.149999999999999</v>
      </c>
      <c r="D2764">
        <v>17.899999999999999</v>
      </c>
      <c r="E2764">
        <v>17.899999999999999</v>
      </c>
      <c r="F2764">
        <v>45389700</v>
      </c>
      <c r="G2764">
        <v>15.72766</v>
      </c>
      <c r="I2764" s="14">
        <f t="shared" si="86"/>
        <v>-3.6079698438341468E-2</v>
      </c>
      <c r="J2764" s="16" t="str">
        <f t="shared" si="87"/>
        <v>NO</v>
      </c>
      <c r="K2764" s="18"/>
      <c r="L2764" s="18"/>
      <c r="M2764" s="18"/>
    </row>
    <row r="2765" spans="1:13" x14ac:dyDescent="0.3">
      <c r="A2765" s="12">
        <v>38449</v>
      </c>
      <c r="B2765">
        <v>17.799999</v>
      </c>
      <c r="C2765">
        <v>18.170000000000002</v>
      </c>
      <c r="D2765">
        <v>17.780000999999999</v>
      </c>
      <c r="E2765">
        <v>18.149999999999999</v>
      </c>
      <c r="F2765">
        <v>50647300</v>
      </c>
      <c r="G2765">
        <v>15.947319999999999</v>
      </c>
      <c r="I2765" s="14">
        <f t="shared" si="86"/>
        <v>-2.2090464552288136E-2</v>
      </c>
      <c r="J2765" s="16" t="str">
        <f t="shared" si="87"/>
        <v>NO</v>
      </c>
      <c r="K2765" s="18"/>
      <c r="L2765" s="18"/>
      <c r="M2765" s="18"/>
    </row>
    <row r="2766" spans="1:13" x14ac:dyDescent="0.3">
      <c r="A2766" s="12">
        <v>38448</v>
      </c>
      <c r="B2766">
        <v>17.82</v>
      </c>
      <c r="C2766">
        <v>18</v>
      </c>
      <c r="D2766">
        <v>17.739999999999998</v>
      </c>
      <c r="E2766">
        <v>17.77</v>
      </c>
      <c r="F2766">
        <v>40116400</v>
      </c>
      <c r="G2766">
        <v>15.613436999999999</v>
      </c>
      <c r="I2766" s="14">
        <f t="shared" si="86"/>
        <v>-8.0227743271221619E-2</v>
      </c>
      <c r="J2766" s="16" t="str">
        <f t="shared" si="87"/>
        <v>NO</v>
      </c>
      <c r="K2766" s="18"/>
      <c r="L2766" s="18"/>
      <c r="M2766" s="18"/>
    </row>
    <row r="2767" spans="1:13" x14ac:dyDescent="0.3">
      <c r="A2767" s="12">
        <v>38447</v>
      </c>
      <c r="B2767">
        <v>17.739999999999998</v>
      </c>
      <c r="C2767">
        <v>17.91</v>
      </c>
      <c r="D2767">
        <v>17.52</v>
      </c>
      <c r="E2767">
        <v>17.82</v>
      </c>
      <c r="F2767">
        <v>50130200</v>
      </c>
      <c r="G2767">
        <v>15.657368999999999</v>
      </c>
      <c r="I2767" s="14">
        <f t="shared" si="86"/>
        <v>-7.7639751552795011E-2</v>
      </c>
      <c r="J2767" s="16" t="str">
        <f t="shared" si="87"/>
        <v>NO</v>
      </c>
      <c r="K2767" s="18"/>
      <c r="L2767" s="18"/>
      <c r="M2767" s="18"/>
    </row>
    <row r="2768" spans="1:13" x14ac:dyDescent="0.3">
      <c r="A2768" s="12">
        <v>38446</v>
      </c>
      <c r="B2768">
        <v>17.66</v>
      </c>
      <c r="C2768">
        <v>17.75</v>
      </c>
      <c r="D2768">
        <v>17.5</v>
      </c>
      <c r="E2768">
        <v>17.670000000000002</v>
      </c>
      <c r="F2768">
        <v>51926100</v>
      </c>
      <c r="G2768">
        <v>15.525573</v>
      </c>
      <c r="I2768" s="14">
        <f t="shared" si="86"/>
        <v>-9.0113285272914512E-2</v>
      </c>
      <c r="J2768" s="16" t="str">
        <f t="shared" si="87"/>
        <v>NO</v>
      </c>
      <c r="K2768" s="18"/>
      <c r="L2768" s="18"/>
      <c r="M2768" s="18"/>
    </row>
    <row r="2769" spans="1:13" x14ac:dyDescent="0.3">
      <c r="A2769" s="12">
        <v>38443</v>
      </c>
      <c r="B2769">
        <v>18.010000000000002</v>
      </c>
      <c r="C2769">
        <v>18.07</v>
      </c>
      <c r="D2769">
        <v>17.690000999999999</v>
      </c>
      <c r="E2769">
        <v>17.700001</v>
      </c>
      <c r="F2769">
        <v>56370800</v>
      </c>
      <c r="G2769">
        <v>15.551933</v>
      </c>
      <c r="I2769" s="14">
        <f t="shared" si="86"/>
        <v>-8.3376389610377521E-2</v>
      </c>
      <c r="J2769" s="16" t="str">
        <f t="shared" si="87"/>
        <v>NO</v>
      </c>
      <c r="K2769" s="18"/>
      <c r="L2769" s="18"/>
      <c r="M2769" s="18"/>
    </row>
    <row r="2770" spans="1:13" x14ac:dyDescent="0.3">
      <c r="A2770" s="12">
        <v>38442</v>
      </c>
      <c r="B2770">
        <v>18.02</v>
      </c>
      <c r="C2770">
        <v>18.139999</v>
      </c>
      <c r="D2770">
        <v>17.860001</v>
      </c>
      <c r="E2770">
        <v>17.889999</v>
      </c>
      <c r="F2770">
        <v>46338200</v>
      </c>
      <c r="G2770">
        <v>15.718873</v>
      </c>
      <c r="I2770" s="14">
        <f t="shared" si="86"/>
        <v>-7.1131931464174514E-2</v>
      </c>
      <c r="J2770" s="16" t="str">
        <f t="shared" si="87"/>
        <v>NO</v>
      </c>
      <c r="K2770" s="18"/>
      <c r="L2770" s="18"/>
      <c r="M2770" s="18"/>
    </row>
    <row r="2771" spans="1:13" x14ac:dyDescent="0.3">
      <c r="A2771" s="12">
        <v>38441</v>
      </c>
      <c r="B2771">
        <v>17.809999000000001</v>
      </c>
      <c r="C2771">
        <v>18.100000000000001</v>
      </c>
      <c r="D2771">
        <v>17.799999</v>
      </c>
      <c r="E2771">
        <v>18.030000999999999</v>
      </c>
      <c r="F2771">
        <v>53086500</v>
      </c>
      <c r="G2771">
        <v>15.841884</v>
      </c>
      <c r="I2771" s="14">
        <f t="shared" si="86"/>
        <v>-6.5803008590829548E-2</v>
      </c>
      <c r="J2771" s="16" t="str">
        <f t="shared" si="87"/>
        <v>NO</v>
      </c>
      <c r="K2771" s="18"/>
      <c r="L2771" s="18"/>
      <c r="M2771" s="18"/>
    </row>
    <row r="2772" spans="1:13" x14ac:dyDescent="0.3">
      <c r="A2772" s="12">
        <v>38440</v>
      </c>
      <c r="B2772">
        <v>17.850000000000001</v>
      </c>
      <c r="C2772">
        <v>17.98</v>
      </c>
      <c r="D2772">
        <v>17.66</v>
      </c>
      <c r="E2772">
        <v>17.75</v>
      </c>
      <c r="F2772">
        <v>49790300</v>
      </c>
      <c r="G2772">
        <v>15.595864000000001</v>
      </c>
      <c r="I2772" s="14">
        <f t="shared" si="86"/>
        <v>-8.7403645891843462E-2</v>
      </c>
      <c r="J2772" s="16" t="str">
        <f t="shared" si="87"/>
        <v>NO</v>
      </c>
      <c r="K2772" s="18"/>
      <c r="L2772" s="18"/>
      <c r="M2772" s="18"/>
    </row>
    <row r="2773" spans="1:13" x14ac:dyDescent="0.3">
      <c r="A2773" s="12">
        <v>38439</v>
      </c>
      <c r="B2773">
        <v>18.02</v>
      </c>
      <c r="C2773">
        <v>18.139999</v>
      </c>
      <c r="D2773">
        <v>17.889999</v>
      </c>
      <c r="E2773">
        <v>17.889999</v>
      </c>
      <c r="F2773">
        <v>40633700</v>
      </c>
      <c r="G2773">
        <v>15.718873</v>
      </c>
      <c r="I2773" s="14">
        <f t="shared" si="86"/>
        <v>-7.4016614906832312E-2</v>
      </c>
      <c r="J2773" s="16" t="str">
        <f t="shared" si="87"/>
        <v>NO</v>
      </c>
      <c r="K2773" s="18"/>
      <c r="L2773" s="18"/>
      <c r="M2773" s="18"/>
    </row>
    <row r="2774" spans="1:13" x14ac:dyDescent="0.3">
      <c r="A2774" s="12">
        <v>38435</v>
      </c>
      <c r="B2774">
        <v>17.809999000000001</v>
      </c>
      <c r="C2774">
        <v>18.149999999999999</v>
      </c>
      <c r="D2774">
        <v>17.700001</v>
      </c>
      <c r="E2774">
        <v>17.879999000000002</v>
      </c>
      <c r="F2774">
        <v>51460900</v>
      </c>
      <c r="G2774">
        <v>15.710087</v>
      </c>
      <c r="I2774" s="14">
        <f t="shared" si="86"/>
        <v>-7.6446380348843879E-2</v>
      </c>
      <c r="J2774" s="16" t="str">
        <f t="shared" si="87"/>
        <v>NO</v>
      </c>
      <c r="K2774" s="18"/>
      <c r="L2774" s="18"/>
      <c r="M2774" s="18"/>
    </row>
    <row r="2775" spans="1:13" x14ac:dyDescent="0.3">
      <c r="A2775" s="12">
        <v>38434</v>
      </c>
      <c r="B2775">
        <v>17.799999</v>
      </c>
      <c r="C2775">
        <v>18.02</v>
      </c>
      <c r="D2775">
        <v>17.73</v>
      </c>
      <c r="E2775">
        <v>17.75</v>
      </c>
      <c r="F2775">
        <v>42848200</v>
      </c>
      <c r="G2775">
        <v>15.595864000000001</v>
      </c>
      <c r="I2775" s="14">
        <f t="shared" si="86"/>
        <v>-6.8241420905061467E-2</v>
      </c>
      <c r="J2775" s="16" t="str">
        <f t="shared" si="87"/>
        <v>NO</v>
      </c>
      <c r="K2775" s="18"/>
      <c r="L2775" s="18"/>
      <c r="M2775" s="18"/>
    </row>
    <row r="2776" spans="1:13" x14ac:dyDescent="0.3">
      <c r="A2776" s="12">
        <v>38433</v>
      </c>
      <c r="B2776">
        <v>17.959999</v>
      </c>
      <c r="C2776">
        <v>18.16</v>
      </c>
      <c r="D2776">
        <v>17.82</v>
      </c>
      <c r="E2776">
        <v>17.920000000000002</v>
      </c>
      <c r="F2776">
        <v>55769100</v>
      </c>
      <c r="G2776">
        <v>15.745233000000001</v>
      </c>
      <c r="I2776" s="14">
        <f t="shared" si="86"/>
        <v>-5.6345444971037217E-2</v>
      </c>
      <c r="J2776" s="16" t="str">
        <f t="shared" si="87"/>
        <v>NO</v>
      </c>
      <c r="K2776" s="18"/>
      <c r="L2776" s="18"/>
      <c r="M2776" s="18"/>
    </row>
    <row r="2777" spans="1:13" x14ac:dyDescent="0.3">
      <c r="A2777" s="12">
        <v>38432</v>
      </c>
      <c r="B2777">
        <v>17.77</v>
      </c>
      <c r="C2777">
        <v>18.030000999999999</v>
      </c>
      <c r="D2777">
        <v>17.75</v>
      </c>
      <c r="E2777">
        <v>17.940000999999999</v>
      </c>
      <c r="F2777">
        <v>38427200</v>
      </c>
      <c r="G2777">
        <v>15.762805999999999</v>
      </c>
      <c r="I2777" s="14">
        <f t="shared" si="86"/>
        <v>-7.5257680412371131E-2</v>
      </c>
      <c r="J2777" s="16" t="str">
        <f t="shared" si="87"/>
        <v>NO</v>
      </c>
      <c r="K2777" s="18"/>
      <c r="L2777" s="18"/>
      <c r="M2777" s="18"/>
    </row>
    <row r="2778" spans="1:13" x14ac:dyDescent="0.3">
      <c r="A2778" s="12">
        <v>38429</v>
      </c>
      <c r="B2778">
        <v>18.07</v>
      </c>
      <c r="C2778">
        <v>18.149999999999999</v>
      </c>
      <c r="D2778">
        <v>17.799999</v>
      </c>
      <c r="E2778">
        <v>17.799999</v>
      </c>
      <c r="F2778">
        <v>52249300</v>
      </c>
      <c r="G2778">
        <v>15.639796</v>
      </c>
      <c r="I2778" s="14">
        <f t="shared" si="86"/>
        <v>-8.2474278350515462E-2</v>
      </c>
      <c r="J2778" s="16" t="str">
        <f t="shared" si="87"/>
        <v>NO</v>
      </c>
      <c r="K2778" s="18"/>
      <c r="L2778" s="18"/>
      <c r="M2778" s="18"/>
    </row>
    <row r="2779" spans="1:13" x14ac:dyDescent="0.3">
      <c r="A2779" s="12">
        <v>38428</v>
      </c>
      <c r="B2779">
        <v>18.02</v>
      </c>
      <c r="C2779">
        <v>18.299999</v>
      </c>
      <c r="D2779">
        <v>18.010000000000002</v>
      </c>
      <c r="E2779">
        <v>18.030000999999999</v>
      </c>
      <c r="F2779">
        <v>48988500</v>
      </c>
      <c r="G2779">
        <v>15.841884</v>
      </c>
      <c r="I2779" s="14">
        <f t="shared" si="86"/>
        <v>-6.4834021533505148E-2</v>
      </c>
      <c r="J2779" s="16" t="str">
        <f t="shared" si="87"/>
        <v>NO</v>
      </c>
      <c r="K2779" s="18"/>
      <c r="L2779" s="18"/>
      <c r="M2779" s="18"/>
    </row>
    <row r="2780" spans="1:13" x14ac:dyDescent="0.3">
      <c r="A2780" s="12">
        <v>38427</v>
      </c>
      <c r="B2780">
        <v>18.149999999999999</v>
      </c>
      <c r="C2780">
        <v>18.260000000000002</v>
      </c>
      <c r="D2780">
        <v>18</v>
      </c>
      <c r="E2780">
        <v>18.07</v>
      </c>
      <c r="F2780">
        <v>47912700</v>
      </c>
      <c r="G2780">
        <v>15.877029</v>
      </c>
      <c r="I2780" s="14">
        <f t="shared" si="86"/>
        <v>-6.2272963155163397E-2</v>
      </c>
      <c r="J2780" s="16" t="str">
        <f t="shared" si="87"/>
        <v>NO</v>
      </c>
      <c r="K2780" s="18"/>
      <c r="L2780" s="18"/>
      <c r="M2780" s="18"/>
    </row>
    <row r="2781" spans="1:13" x14ac:dyDescent="0.3">
      <c r="A2781" s="12">
        <v>38426</v>
      </c>
      <c r="B2781">
        <v>18.579999999999998</v>
      </c>
      <c r="C2781">
        <v>18.649999999999999</v>
      </c>
      <c r="D2781">
        <v>18.200001</v>
      </c>
      <c r="E2781">
        <v>18.25</v>
      </c>
      <c r="F2781">
        <v>43168700</v>
      </c>
      <c r="G2781">
        <v>16.035184000000001</v>
      </c>
      <c r="I2781" s="14">
        <f t="shared" si="86"/>
        <v>-6.0247167868177187E-2</v>
      </c>
      <c r="J2781" s="16" t="str">
        <f t="shared" si="87"/>
        <v>NO</v>
      </c>
      <c r="K2781" s="18"/>
      <c r="L2781" s="18"/>
      <c r="M2781" s="18"/>
    </row>
    <row r="2782" spans="1:13" x14ac:dyDescent="0.3">
      <c r="A2782" s="12">
        <v>38425</v>
      </c>
      <c r="B2782">
        <v>18.48</v>
      </c>
      <c r="C2782">
        <v>18.629999000000002</v>
      </c>
      <c r="D2782">
        <v>18.450001</v>
      </c>
      <c r="E2782">
        <v>18.540001</v>
      </c>
      <c r="F2782">
        <v>41102900</v>
      </c>
      <c r="G2782">
        <v>16.289991000000001</v>
      </c>
      <c r="I2782" s="14">
        <f t="shared" si="86"/>
        <v>-4.4329845360824627E-2</v>
      </c>
      <c r="J2782" s="16" t="str">
        <f t="shared" si="87"/>
        <v>NO</v>
      </c>
      <c r="K2782" s="18"/>
      <c r="L2782" s="18"/>
      <c r="M2782" s="18"/>
    </row>
    <row r="2783" spans="1:13" x14ac:dyDescent="0.3">
      <c r="A2783" s="12">
        <v>38422</v>
      </c>
      <c r="B2783">
        <v>18.670000000000002</v>
      </c>
      <c r="C2783">
        <v>18.799999</v>
      </c>
      <c r="D2783">
        <v>18.209999</v>
      </c>
      <c r="E2783">
        <v>18.450001</v>
      </c>
      <c r="F2783">
        <v>55821100</v>
      </c>
      <c r="G2783">
        <v>16.210913000000001</v>
      </c>
      <c r="I2783" s="14">
        <f t="shared" si="86"/>
        <v>-6.8181720615238417E-2</v>
      </c>
      <c r="J2783" s="16" t="str">
        <f t="shared" si="87"/>
        <v>NO</v>
      </c>
      <c r="K2783" s="18"/>
      <c r="L2783" s="18"/>
      <c r="M2783" s="18"/>
    </row>
    <row r="2784" spans="1:13" x14ac:dyDescent="0.3">
      <c r="A2784" s="12">
        <v>38421</v>
      </c>
      <c r="B2784">
        <v>18.639999</v>
      </c>
      <c r="C2784">
        <v>18.790001</v>
      </c>
      <c r="D2784">
        <v>18.459999</v>
      </c>
      <c r="E2784">
        <v>18.709999</v>
      </c>
      <c r="F2784">
        <v>81350200</v>
      </c>
      <c r="G2784">
        <v>16.439357999999999</v>
      </c>
      <c r="I2784" s="14">
        <f t="shared" si="86"/>
        <v>-5.1697972630511901E-2</v>
      </c>
      <c r="J2784" s="16" t="str">
        <f t="shared" si="87"/>
        <v>NO</v>
      </c>
      <c r="K2784" s="18"/>
      <c r="L2784" s="18"/>
      <c r="M2784" s="18"/>
    </row>
    <row r="2785" spans="1:13" x14ac:dyDescent="0.3">
      <c r="A2785" s="12">
        <v>38420</v>
      </c>
      <c r="B2785">
        <v>18.27</v>
      </c>
      <c r="C2785">
        <v>18.739999999999998</v>
      </c>
      <c r="D2785">
        <v>18.260000000000002</v>
      </c>
      <c r="E2785">
        <v>18.530000999999999</v>
      </c>
      <c r="F2785">
        <v>80748600</v>
      </c>
      <c r="G2785">
        <v>16.281203999999999</v>
      </c>
      <c r="I2785" s="14">
        <f t="shared" si="86"/>
        <v>-6.5085721493441051E-2</v>
      </c>
      <c r="J2785" s="16" t="str">
        <f t="shared" si="87"/>
        <v>NO</v>
      </c>
      <c r="K2785" s="18"/>
      <c r="L2785" s="18"/>
      <c r="M2785" s="18"/>
    </row>
    <row r="2786" spans="1:13" x14ac:dyDescent="0.3">
      <c r="A2786" s="12">
        <v>38419</v>
      </c>
      <c r="B2786">
        <v>18.239999999999998</v>
      </c>
      <c r="C2786">
        <v>18.489999999999998</v>
      </c>
      <c r="D2786">
        <v>18.110001</v>
      </c>
      <c r="E2786">
        <v>18.120000999999998</v>
      </c>
      <c r="F2786">
        <v>54072000</v>
      </c>
      <c r="G2786">
        <v>15.920961999999999</v>
      </c>
      <c r="I2786" s="14">
        <f t="shared" si="86"/>
        <v>-6.7421461657231174E-2</v>
      </c>
      <c r="J2786" s="16" t="str">
        <f t="shared" si="87"/>
        <v>NO</v>
      </c>
      <c r="K2786" s="18"/>
      <c r="L2786" s="18"/>
      <c r="M2786" s="18"/>
    </row>
    <row r="2787" spans="1:13" x14ac:dyDescent="0.3">
      <c r="A2787" s="12">
        <v>38418</v>
      </c>
      <c r="B2787">
        <v>18.280000999999999</v>
      </c>
      <c r="C2787">
        <v>18.52</v>
      </c>
      <c r="D2787">
        <v>18.149999999999999</v>
      </c>
      <c r="E2787">
        <v>18.239999999999998</v>
      </c>
      <c r="F2787">
        <v>97495200</v>
      </c>
      <c r="G2787">
        <v>16.026398</v>
      </c>
      <c r="I2787" s="14">
        <f t="shared" si="86"/>
        <v>-5.0000049479164144E-2</v>
      </c>
      <c r="J2787" s="16" t="str">
        <f t="shared" si="87"/>
        <v>NO</v>
      </c>
      <c r="K2787" s="18"/>
      <c r="L2787" s="18"/>
      <c r="M2787" s="18"/>
    </row>
    <row r="2788" spans="1:13" x14ac:dyDescent="0.3">
      <c r="A2788" s="12">
        <v>38415</v>
      </c>
      <c r="B2788">
        <v>17.899999999999999</v>
      </c>
      <c r="C2788">
        <v>18.079999999999998</v>
      </c>
      <c r="D2788">
        <v>17.760000000000002</v>
      </c>
      <c r="E2788">
        <v>18.040001</v>
      </c>
      <c r="F2788">
        <v>55641700</v>
      </c>
      <c r="G2788">
        <v>15.850671</v>
      </c>
      <c r="I2788" s="14">
        <f t="shared" si="86"/>
        <v>-5.7963394255874601E-2</v>
      </c>
      <c r="J2788" s="16" t="str">
        <f t="shared" si="87"/>
        <v>NO</v>
      </c>
      <c r="K2788" s="18"/>
      <c r="L2788" s="18"/>
      <c r="M2788" s="18"/>
    </row>
    <row r="2789" spans="1:13" x14ac:dyDescent="0.3">
      <c r="A2789" s="12">
        <v>38414</v>
      </c>
      <c r="B2789">
        <v>17.719999000000001</v>
      </c>
      <c r="C2789">
        <v>17.899999999999999</v>
      </c>
      <c r="D2789">
        <v>17.709999</v>
      </c>
      <c r="E2789">
        <v>17.799999</v>
      </c>
      <c r="F2789">
        <v>48778400</v>
      </c>
      <c r="G2789">
        <v>15.639796</v>
      </c>
      <c r="I2789" s="14">
        <f t="shared" si="86"/>
        <v>-5.0666720000000054E-2</v>
      </c>
      <c r="J2789" s="16" t="str">
        <f t="shared" si="87"/>
        <v>NO</v>
      </c>
      <c r="K2789" s="18"/>
      <c r="L2789" s="18"/>
      <c r="M2789" s="18"/>
    </row>
    <row r="2790" spans="1:13" x14ac:dyDescent="0.3">
      <c r="A2790" s="12">
        <v>38413</v>
      </c>
      <c r="B2790">
        <v>17.489999999999998</v>
      </c>
      <c r="C2790">
        <v>17.84</v>
      </c>
      <c r="D2790">
        <v>17.459999</v>
      </c>
      <c r="E2790">
        <v>17.739999999999998</v>
      </c>
      <c r="F2790">
        <v>57781500</v>
      </c>
      <c r="G2790">
        <v>15.587078</v>
      </c>
      <c r="I2790" s="14">
        <f t="shared" si="86"/>
        <v>-6.3358021997992564E-2</v>
      </c>
      <c r="J2790" s="16" t="str">
        <f t="shared" si="87"/>
        <v>NO</v>
      </c>
      <c r="K2790" s="18"/>
      <c r="L2790" s="18"/>
      <c r="M2790" s="18"/>
    </row>
    <row r="2791" spans="1:13" x14ac:dyDescent="0.3">
      <c r="A2791" s="12">
        <v>38412</v>
      </c>
      <c r="B2791">
        <v>17.440000999999999</v>
      </c>
      <c r="C2791">
        <v>17.68</v>
      </c>
      <c r="D2791">
        <v>17.41</v>
      </c>
      <c r="E2791">
        <v>17.5</v>
      </c>
      <c r="F2791">
        <v>50503000</v>
      </c>
      <c r="G2791">
        <v>15.376204</v>
      </c>
      <c r="I2791" s="14">
        <f t="shared" si="86"/>
        <v>-8.9963598543941758E-2</v>
      </c>
      <c r="J2791" s="16" t="str">
        <f t="shared" si="87"/>
        <v>NO</v>
      </c>
      <c r="K2791" s="18"/>
      <c r="L2791" s="18"/>
      <c r="M2791" s="18"/>
    </row>
    <row r="2792" spans="1:13" x14ac:dyDescent="0.3">
      <c r="A2792" s="12">
        <v>38411</v>
      </c>
      <c r="B2792">
        <v>17.200001</v>
      </c>
      <c r="C2792">
        <v>17.559999000000001</v>
      </c>
      <c r="D2792">
        <v>17.170000000000002</v>
      </c>
      <c r="E2792">
        <v>17.420000000000002</v>
      </c>
      <c r="F2792">
        <v>62138100</v>
      </c>
      <c r="G2792">
        <v>15.305913</v>
      </c>
      <c r="I2792" s="14">
        <f t="shared" si="86"/>
        <v>-9.3180587880301147E-2</v>
      </c>
      <c r="J2792" s="16" t="str">
        <f t="shared" si="87"/>
        <v>NO</v>
      </c>
      <c r="K2792" s="18"/>
      <c r="L2792" s="18"/>
      <c r="M2792" s="18"/>
    </row>
    <row r="2793" spans="1:13" x14ac:dyDescent="0.3">
      <c r="A2793" s="12">
        <v>38408</v>
      </c>
      <c r="B2793">
        <v>17.200001</v>
      </c>
      <c r="C2793">
        <v>17.329999999999998</v>
      </c>
      <c r="D2793">
        <v>17.139999</v>
      </c>
      <c r="E2793">
        <v>17.200001</v>
      </c>
      <c r="F2793">
        <v>38126100</v>
      </c>
      <c r="G2793">
        <v>15.112613</v>
      </c>
      <c r="I2793" s="14">
        <f t="shared" si="86"/>
        <v>-9.4736789473684246E-2</v>
      </c>
      <c r="J2793" s="16" t="str">
        <f t="shared" si="87"/>
        <v>NO</v>
      </c>
      <c r="K2793" s="18"/>
      <c r="L2793" s="18"/>
      <c r="M2793" s="18"/>
    </row>
    <row r="2794" spans="1:13" x14ac:dyDescent="0.3">
      <c r="A2794" s="12">
        <v>38407</v>
      </c>
      <c r="B2794">
        <v>17.219999000000001</v>
      </c>
      <c r="C2794">
        <v>17.290001</v>
      </c>
      <c r="D2794">
        <v>17.129999000000002</v>
      </c>
      <c r="E2794">
        <v>17.18</v>
      </c>
      <c r="F2794">
        <v>53681900</v>
      </c>
      <c r="G2794">
        <v>15.095039</v>
      </c>
      <c r="I2794" s="14">
        <f t="shared" si="86"/>
        <v>-0.10287206266318538</v>
      </c>
      <c r="J2794" s="16" t="str">
        <f t="shared" si="87"/>
        <v>NO</v>
      </c>
      <c r="K2794" s="18"/>
      <c r="L2794" s="18"/>
      <c r="M2794" s="18"/>
    </row>
    <row r="2795" spans="1:13" x14ac:dyDescent="0.3">
      <c r="A2795" s="12">
        <v>38406</v>
      </c>
      <c r="B2795">
        <v>17.379999000000002</v>
      </c>
      <c r="C2795">
        <v>17.41</v>
      </c>
      <c r="D2795">
        <v>17.129999000000002</v>
      </c>
      <c r="E2795">
        <v>17.280000999999999</v>
      </c>
      <c r="F2795">
        <v>58968400</v>
      </c>
      <c r="G2795">
        <v>15.182904000000001</v>
      </c>
      <c r="I2795" s="14">
        <f t="shared" si="86"/>
        <v>-9.1004681746449378E-2</v>
      </c>
      <c r="J2795" s="16" t="str">
        <f t="shared" si="87"/>
        <v>NO</v>
      </c>
      <c r="K2795" s="18"/>
      <c r="L2795" s="18"/>
      <c r="M2795" s="18"/>
    </row>
    <row r="2796" spans="1:13" x14ac:dyDescent="0.3">
      <c r="A2796" s="12">
        <v>38405</v>
      </c>
      <c r="B2796">
        <v>17.16</v>
      </c>
      <c r="C2796">
        <v>17.549999</v>
      </c>
      <c r="D2796">
        <v>17.149999999999999</v>
      </c>
      <c r="E2796">
        <v>17.309999000000001</v>
      </c>
      <c r="F2796">
        <v>65804900</v>
      </c>
      <c r="G2796">
        <v>15.209262000000001</v>
      </c>
      <c r="I2796" s="14">
        <f t="shared" si="86"/>
        <v>-0.11321726434426216</v>
      </c>
      <c r="J2796" s="16" t="str">
        <f t="shared" si="87"/>
        <v>NO</v>
      </c>
      <c r="K2796" s="18"/>
      <c r="L2796" s="18"/>
      <c r="M2796" s="18"/>
    </row>
    <row r="2797" spans="1:13" x14ac:dyDescent="0.3">
      <c r="A2797" s="12">
        <v>38401</v>
      </c>
      <c r="B2797">
        <v>17.540001</v>
      </c>
      <c r="C2797">
        <v>17.579999999999998</v>
      </c>
      <c r="D2797">
        <v>17.280000999999999</v>
      </c>
      <c r="E2797">
        <v>17.299999</v>
      </c>
      <c r="F2797">
        <v>60417100</v>
      </c>
      <c r="G2797">
        <v>15.200475000000001</v>
      </c>
      <c r="I2797" s="14">
        <f t="shared" si="86"/>
        <v>-0.11463673927140539</v>
      </c>
      <c r="J2797" s="16" t="str">
        <f t="shared" si="87"/>
        <v>NO</v>
      </c>
      <c r="K2797" s="18"/>
      <c r="L2797" s="18"/>
      <c r="M2797" s="18"/>
    </row>
    <row r="2798" spans="1:13" x14ac:dyDescent="0.3">
      <c r="A2798" s="12">
        <v>38400</v>
      </c>
      <c r="B2798">
        <v>17.73</v>
      </c>
      <c r="C2798">
        <v>17.739999999999998</v>
      </c>
      <c r="D2798">
        <v>17.389999</v>
      </c>
      <c r="E2798">
        <v>17.450001</v>
      </c>
      <c r="F2798">
        <v>46135700</v>
      </c>
      <c r="G2798">
        <v>15.332273000000001</v>
      </c>
      <c r="I2798" s="14">
        <f t="shared" si="86"/>
        <v>-9.9587105241852769E-2</v>
      </c>
      <c r="J2798" s="16" t="str">
        <f t="shared" si="87"/>
        <v>NO</v>
      </c>
      <c r="K2798" s="18"/>
      <c r="L2798" s="18"/>
      <c r="M2798" s="18"/>
    </row>
    <row r="2799" spans="1:13" x14ac:dyDescent="0.3">
      <c r="A2799" s="12">
        <v>38399</v>
      </c>
      <c r="B2799">
        <v>17.860001</v>
      </c>
      <c r="C2799">
        <v>17.950001</v>
      </c>
      <c r="D2799">
        <v>17.68</v>
      </c>
      <c r="E2799">
        <v>17.709999</v>
      </c>
      <c r="F2799">
        <v>56805900</v>
      </c>
      <c r="G2799">
        <v>15.560718</v>
      </c>
      <c r="I2799" s="14">
        <f t="shared" si="86"/>
        <v>-9.4117651873025676E-2</v>
      </c>
      <c r="J2799" s="16" t="str">
        <f t="shared" si="87"/>
        <v>NO</v>
      </c>
      <c r="K2799" s="18"/>
      <c r="L2799" s="18"/>
      <c r="M2799" s="18"/>
    </row>
    <row r="2800" spans="1:13" x14ac:dyDescent="0.3">
      <c r="A2800" s="12">
        <v>38398</v>
      </c>
      <c r="B2800">
        <v>18.059999000000001</v>
      </c>
      <c r="C2800">
        <v>18.18</v>
      </c>
      <c r="D2800">
        <v>17.809999000000001</v>
      </c>
      <c r="E2800">
        <v>17.920000000000002</v>
      </c>
      <c r="F2800">
        <v>65160200</v>
      </c>
      <c r="G2800">
        <v>15.745233000000001</v>
      </c>
      <c r="I2800" s="14">
        <f t="shared" si="86"/>
        <v>-6.9574247144340573E-2</v>
      </c>
      <c r="J2800" s="16" t="str">
        <f t="shared" si="87"/>
        <v>NO</v>
      </c>
      <c r="K2800" s="18"/>
      <c r="L2800" s="18"/>
      <c r="M2800" s="18"/>
    </row>
    <row r="2801" spans="1:13" x14ac:dyDescent="0.3">
      <c r="A2801" s="12">
        <v>38397</v>
      </c>
      <c r="B2801">
        <v>17.709999</v>
      </c>
      <c r="C2801">
        <v>18.049999</v>
      </c>
      <c r="D2801">
        <v>17.639999</v>
      </c>
      <c r="E2801">
        <v>17.969999000000001</v>
      </c>
      <c r="F2801">
        <v>59189600</v>
      </c>
      <c r="G2801">
        <v>15.789164</v>
      </c>
      <c r="I2801" s="14">
        <f t="shared" si="86"/>
        <v>-4.1088633938100139E-2</v>
      </c>
      <c r="J2801" s="16" t="str">
        <f t="shared" si="87"/>
        <v>NO</v>
      </c>
      <c r="K2801" s="18"/>
      <c r="L2801" s="18"/>
      <c r="M2801" s="18"/>
    </row>
    <row r="2802" spans="1:13" x14ac:dyDescent="0.3">
      <c r="A2802" s="12">
        <v>38394</v>
      </c>
      <c r="B2802">
        <v>17.57</v>
      </c>
      <c r="C2802">
        <v>17.870000999999998</v>
      </c>
      <c r="D2802">
        <v>17.370000999999998</v>
      </c>
      <c r="E2802">
        <v>17.700001</v>
      </c>
      <c r="F2802">
        <v>99165600</v>
      </c>
      <c r="G2802">
        <v>15.551933</v>
      </c>
      <c r="I2802" s="14">
        <f t="shared" si="86"/>
        <v>-4.0130149667562343E-2</v>
      </c>
      <c r="J2802" s="16" t="str">
        <f t="shared" si="87"/>
        <v>NO</v>
      </c>
      <c r="K2802" s="18"/>
      <c r="L2802" s="18"/>
      <c r="M2802" s="18"/>
    </row>
    <row r="2803" spans="1:13" x14ac:dyDescent="0.3">
      <c r="A2803" s="12">
        <v>38393</v>
      </c>
      <c r="B2803">
        <v>17.73</v>
      </c>
      <c r="C2803">
        <v>17.760000000000002</v>
      </c>
      <c r="D2803">
        <v>17.510000000000002</v>
      </c>
      <c r="E2803">
        <v>17.579999999999998</v>
      </c>
      <c r="F2803">
        <v>81179800</v>
      </c>
      <c r="G2803">
        <v>15.446495000000001</v>
      </c>
      <c r="I2803" s="14">
        <f t="shared" si="86"/>
        <v>-0.10987341772151904</v>
      </c>
      <c r="J2803" s="16" t="str">
        <f t="shared" si="87"/>
        <v>NO</v>
      </c>
      <c r="K2803" s="18"/>
      <c r="L2803" s="18"/>
      <c r="M2803" s="18"/>
    </row>
    <row r="2804" spans="1:13" x14ac:dyDescent="0.3">
      <c r="A2804" s="12">
        <v>38392</v>
      </c>
      <c r="B2804">
        <v>18.309999000000001</v>
      </c>
      <c r="C2804">
        <v>18.32</v>
      </c>
      <c r="D2804">
        <v>17.5</v>
      </c>
      <c r="E2804">
        <v>17.629999000000002</v>
      </c>
      <c r="F2804">
        <v>116920500</v>
      </c>
      <c r="G2804">
        <v>15.490427</v>
      </c>
      <c r="I2804" s="14">
        <f t="shared" si="86"/>
        <v>-0.11717576951305808</v>
      </c>
      <c r="J2804" s="16" t="str">
        <f t="shared" si="87"/>
        <v>NO</v>
      </c>
      <c r="K2804" s="18"/>
      <c r="L2804" s="18"/>
      <c r="M2804" s="18"/>
    </row>
    <row r="2805" spans="1:13" x14ac:dyDescent="0.3">
      <c r="A2805" s="12">
        <v>38391</v>
      </c>
      <c r="B2805">
        <v>18.23</v>
      </c>
      <c r="C2805">
        <v>18.43</v>
      </c>
      <c r="D2805">
        <v>18.16</v>
      </c>
      <c r="E2805">
        <v>18.239999999999998</v>
      </c>
      <c r="F2805">
        <v>112368000</v>
      </c>
      <c r="G2805">
        <v>16.026398</v>
      </c>
      <c r="I2805" s="14">
        <f t="shared" si="86"/>
        <v>-8.6629899180265535E-2</v>
      </c>
      <c r="J2805" s="16" t="str">
        <f t="shared" si="87"/>
        <v>NO</v>
      </c>
      <c r="K2805" s="18"/>
      <c r="L2805" s="18"/>
      <c r="M2805" s="18"/>
    </row>
    <row r="2806" spans="1:13" x14ac:dyDescent="0.3">
      <c r="A2806" s="12">
        <v>38390</v>
      </c>
      <c r="B2806">
        <v>18</v>
      </c>
      <c r="C2806">
        <v>18.200001</v>
      </c>
      <c r="D2806">
        <v>17.899999999999999</v>
      </c>
      <c r="E2806">
        <v>18.16</v>
      </c>
      <c r="F2806">
        <v>62682700</v>
      </c>
      <c r="G2806">
        <v>15.956106999999999</v>
      </c>
      <c r="I2806" s="14">
        <f t="shared" si="86"/>
        <v>-6.9672131147541005E-2</v>
      </c>
      <c r="J2806" s="16" t="str">
        <f t="shared" si="87"/>
        <v>NO</v>
      </c>
      <c r="K2806" s="18"/>
      <c r="L2806" s="18"/>
      <c r="M2806" s="18"/>
    </row>
    <row r="2807" spans="1:13" x14ac:dyDescent="0.3">
      <c r="A2807" s="12">
        <v>38387</v>
      </c>
      <c r="B2807">
        <v>17.579999999999998</v>
      </c>
      <c r="C2807">
        <v>17.920000000000002</v>
      </c>
      <c r="D2807">
        <v>17.579999999999998</v>
      </c>
      <c r="E2807">
        <v>17.899999999999999</v>
      </c>
      <c r="F2807">
        <v>75320600</v>
      </c>
      <c r="G2807">
        <v>15.72766</v>
      </c>
      <c r="I2807" s="14">
        <f t="shared" si="86"/>
        <v>-7.1576811640206905E-2</v>
      </c>
      <c r="J2807" s="16" t="str">
        <f t="shared" si="87"/>
        <v>NO</v>
      </c>
      <c r="K2807" s="18"/>
      <c r="L2807" s="18"/>
      <c r="M2807" s="18"/>
    </row>
    <row r="2808" spans="1:13" x14ac:dyDescent="0.3">
      <c r="A2808" s="12">
        <v>38386</v>
      </c>
      <c r="B2808">
        <v>18.040001</v>
      </c>
      <c r="C2808">
        <v>18.09</v>
      </c>
      <c r="D2808">
        <v>17.5</v>
      </c>
      <c r="E2808">
        <v>17.52</v>
      </c>
      <c r="F2808">
        <v>86470500</v>
      </c>
      <c r="G2808">
        <v>15.393777</v>
      </c>
      <c r="I2808" s="14">
        <f t="shared" si="86"/>
        <v>-9.1757434330874355E-2</v>
      </c>
      <c r="J2808" s="16" t="str">
        <f t="shared" si="87"/>
        <v>NO</v>
      </c>
      <c r="K2808" s="18"/>
      <c r="L2808" s="18"/>
      <c r="M2808" s="18"/>
    </row>
    <row r="2809" spans="1:13" x14ac:dyDescent="0.3">
      <c r="A2809" s="12">
        <v>38385</v>
      </c>
      <c r="B2809">
        <v>18.219999000000001</v>
      </c>
      <c r="C2809">
        <v>18.299999</v>
      </c>
      <c r="D2809">
        <v>18.049999</v>
      </c>
      <c r="E2809">
        <v>18.149999999999999</v>
      </c>
      <c r="F2809">
        <v>57884400</v>
      </c>
      <c r="G2809">
        <v>15.947319999999999</v>
      </c>
      <c r="I2809" s="14">
        <f t="shared" si="86"/>
        <v>-5.7632398753894254E-2</v>
      </c>
      <c r="J2809" s="16" t="str">
        <f t="shared" si="87"/>
        <v>NO</v>
      </c>
      <c r="K2809" s="18"/>
      <c r="L2809" s="18"/>
      <c r="M2809" s="18"/>
    </row>
    <row r="2810" spans="1:13" x14ac:dyDescent="0.3">
      <c r="A2810" s="12">
        <v>38384</v>
      </c>
      <c r="B2810">
        <v>18.09</v>
      </c>
      <c r="C2810">
        <v>18.25</v>
      </c>
      <c r="D2810">
        <v>18</v>
      </c>
      <c r="E2810">
        <v>18.129999000000002</v>
      </c>
      <c r="F2810">
        <v>55135300</v>
      </c>
      <c r="G2810">
        <v>15.929747000000001</v>
      </c>
      <c r="I2810" s="14">
        <f t="shared" si="86"/>
        <v>-5.6220721302484122E-2</v>
      </c>
      <c r="J2810" s="16" t="str">
        <f t="shared" si="87"/>
        <v>NO</v>
      </c>
      <c r="K2810" s="18"/>
      <c r="L2810" s="18"/>
      <c r="M2810" s="18"/>
    </row>
    <row r="2811" spans="1:13" x14ac:dyDescent="0.3">
      <c r="A2811" s="12">
        <v>38383</v>
      </c>
      <c r="B2811">
        <v>18.149999999999999</v>
      </c>
      <c r="C2811">
        <v>18.299999</v>
      </c>
      <c r="D2811">
        <v>17.98</v>
      </c>
      <c r="E2811">
        <v>18.040001</v>
      </c>
      <c r="F2811">
        <v>51573700</v>
      </c>
      <c r="G2811">
        <v>15.850671</v>
      </c>
      <c r="I2811" s="14">
        <f t="shared" si="86"/>
        <v>-4.8021105645324247E-2</v>
      </c>
      <c r="J2811" s="16" t="str">
        <f t="shared" si="87"/>
        <v>NO</v>
      </c>
      <c r="K2811" s="18"/>
      <c r="L2811" s="18"/>
      <c r="M2811" s="18"/>
    </row>
    <row r="2812" spans="1:13" x14ac:dyDescent="0.3">
      <c r="A2812" s="12">
        <v>38380</v>
      </c>
      <c r="B2812">
        <v>18.27</v>
      </c>
      <c r="C2812">
        <v>18.389999</v>
      </c>
      <c r="D2812">
        <v>17.850000000000001</v>
      </c>
      <c r="E2812">
        <v>17.899999999999999</v>
      </c>
      <c r="F2812">
        <v>77990000</v>
      </c>
      <c r="G2812">
        <v>15.72766</v>
      </c>
      <c r="I2812" s="14">
        <f t="shared" si="86"/>
        <v>-3.5040379247459841E-2</v>
      </c>
      <c r="J2812" s="16" t="str">
        <f t="shared" si="87"/>
        <v>NO</v>
      </c>
      <c r="K2812" s="18"/>
      <c r="L2812" s="18"/>
      <c r="M2812" s="18"/>
    </row>
    <row r="2813" spans="1:13" x14ac:dyDescent="0.3">
      <c r="A2813" s="12">
        <v>38379</v>
      </c>
      <c r="B2813">
        <v>17.77</v>
      </c>
      <c r="C2813">
        <v>18.219999000000001</v>
      </c>
      <c r="D2813">
        <v>17.73</v>
      </c>
      <c r="E2813">
        <v>18.18</v>
      </c>
      <c r="F2813">
        <v>76947600</v>
      </c>
      <c r="G2813">
        <v>15.97368</v>
      </c>
      <c r="I2813" s="14">
        <f t="shared" si="86"/>
        <v>3.8652123762996649E-3</v>
      </c>
      <c r="J2813" s="16" t="str">
        <f t="shared" si="87"/>
        <v>NO</v>
      </c>
      <c r="K2813" s="18"/>
      <c r="L2813" s="18"/>
      <c r="M2813" s="18"/>
    </row>
    <row r="2814" spans="1:13" x14ac:dyDescent="0.3">
      <c r="A2814" s="12">
        <v>38378</v>
      </c>
      <c r="B2814">
        <v>17.799999</v>
      </c>
      <c r="C2814">
        <v>17.860001</v>
      </c>
      <c r="D2814">
        <v>17.549999</v>
      </c>
      <c r="E2814">
        <v>17.690000999999999</v>
      </c>
      <c r="F2814">
        <v>73530300</v>
      </c>
      <c r="G2814">
        <v>15.543146</v>
      </c>
      <c r="I2814" s="14">
        <f t="shared" si="86"/>
        <v>-2.0487155065734064E-2</v>
      </c>
      <c r="J2814" s="16" t="str">
        <f t="shared" si="87"/>
        <v>NO</v>
      </c>
      <c r="K2814" s="18"/>
      <c r="L2814" s="18"/>
      <c r="M2814" s="18"/>
    </row>
    <row r="2815" spans="1:13" x14ac:dyDescent="0.3">
      <c r="A2815" s="12">
        <v>38377</v>
      </c>
      <c r="B2815">
        <v>17.899999999999999</v>
      </c>
      <c r="C2815">
        <v>17.98</v>
      </c>
      <c r="D2815">
        <v>17.41</v>
      </c>
      <c r="E2815">
        <v>17.510000000000002</v>
      </c>
      <c r="F2815">
        <v>76495900</v>
      </c>
      <c r="G2815">
        <v>15.384990999999999</v>
      </c>
      <c r="I2815" s="14">
        <f t="shared" si="86"/>
        <v>-4.1598248494800094E-2</v>
      </c>
      <c r="J2815" s="16" t="str">
        <f t="shared" si="87"/>
        <v>NO</v>
      </c>
      <c r="K2815" s="18"/>
      <c r="L2815" s="18"/>
      <c r="M2815" s="18"/>
    </row>
    <row r="2816" spans="1:13" x14ac:dyDescent="0.3">
      <c r="A2816" s="12">
        <v>38376</v>
      </c>
      <c r="B2816">
        <v>18.149999999999999</v>
      </c>
      <c r="C2816">
        <v>18.200001</v>
      </c>
      <c r="D2816">
        <v>17.700001</v>
      </c>
      <c r="E2816">
        <v>17.75</v>
      </c>
      <c r="F2816">
        <v>80477000</v>
      </c>
      <c r="G2816">
        <v>15.595864000000001</v>
      </c>
      <c r="I2816" s="14">
        <f t="shared" si="86"/>
        <v>-4.7235590297133201E-2</v>
      </c>
      <c r="J2816" s="16" t="str">
        <f t="shared" si="87"/>
        <v>NO</v>
      </c>
      <c r="K2816" s="18"/>
      <c r="L2816" s="18"/>
      <c r="M2816" s="18"/>
    </row>
    <row r="2817" spans="1:13" x14ac:dyDescent="0.3">
      <c r="A2817" s="12">
        <v>38373</v>
      </c>
      <c r="B2817">
        <v>18.309999000000001</v>
      </c>
      <c r="C2817">
        <v>18.489999999999998</v>
      </c>
      <c r="D2817">
        <v>18</v>
      </c>
      <c r="E2817">
        <v>18.010000000000002</v>
      </c>
      <c r="F2817">
        <v>56209900</v>
      </c>
      <c r="G2817">
        <v>15.824311</v>
      </c>
      <c r="I2817" s="14">
        <f t="shared" si="86"/>
        <v>-2.3848291390336396E-2</v>
      </c>
      <c r="J2817" s="16" t="str">
        <f t="shared" si="87"/>
        <v>NO</v>
      </c>
      <c r="K2817" s="18"/>
      <c r="L2817" s="18"/>
      <c r="M2817" s="18"/>
    </row>
    <row r="2818" spans="1:13" x14ac:dyDescent="0.3">
      <c r="A2818" s="12">
        <v>38372</v>
      </c>
      <c r="B2818">
        <v>18.079999999999998</v>
      </c>
      <c r="C2818">
        <v>18.43</v>
      </c>
      <c r="D2818">
        <v>17.91</v>
      </c>
      <c r="E2818">
        <v>18.32</v>
      </c>
      <c r="F2818">
        <v>83539400</v>
      </c>
      <c r="G2818">
        <v>16.096689000000001</v>
      </c>
      <c r="I2818" s="14">
        <f t="shared" ref="I2818:I2881" si="88">+(E2818/E2882)-1</f>
        <v>-2.0320908004229477E-2</v>
      </c>
      <c r="J2818" s="16" t="str">
        <f t="shared" ref="J2818:J2881" si="89">+IF(I2818&gt;=0.2,"YES","NO")</f>
        <v>NO</v>
      </c>
      <c r="K2818" s="18"/>
      <c r="L2818" s="18"/>
      <c r="M2818" s="18"/>
    </row>
    <row r="2819" spans="1:13" x14ac:dyDescent="0.3">
      <c r="A2819" s="12">
        <v>38371</v>
      </c>
      <c r="B2819">
        <v>18.66</v>
      </c>
      <c r="C2819">
        <v>18.68</v>
      </c>
      <c r="D2819">
        <v>18.110001</v>
      </c>
      <c r="E2819">
        <v>18.149999999999999</v>
      </c>
      <c r="F2819">
        <v>72873000</v>
      </c>
      <c r="G2819">
        <v>15.947319999999999</v>
      </c>
      <c r="I2819" s="14">
        <f t="shared" si="88"/>
        <v>-2.6809651474530849E-2</v>
      </c>
      <c r="J2819" s="16" t="str">
        <f t="shared" si="89"/>
        <v>NO</v>
      </c>
      <c r="K2819" s="18"/>
      <c r="L2819" s="18"/>
      <c r="M2819" s="18"/>
    </row>
    <row r="2820" spans="1:13" x14ac:dyDescent="0.3">
      <c r="A2820" s="12">
        <v>38370</v>
      </c>
      <c r="B2820">
        <v>18.75</v>
      </c>
      <c r="C2820">
        <v>18.799999</v>
      </c>
      <c r="D2820">
        <v>18.629999000000002</v>
      </c>
      <c r="E2820">
        <v>18.739999999999998</v>
      </c>
      <c r="F2820">
        <v>51416900</v>
      </c>
      <c r="G2820">
        <v>16.465717999999999</v>
      </c>
      <c r="I2820" s="14">
        <f t="shared" si="88"/>
        <v>1.4069264069263898E-2</v>
      </c>
      <c r="J2820" s="16" t="str">
        <f t="shared" si="89"/>
        <v>NO</v>
      </c>
      <c r="K2820" s="18"/>
      <c r="L2820" s="18"/>
      <c r="M2820" s="18"/>
    </row>
    <row r="2821" spans="1:13" x14ac:dyDescent="0.3">
      <c r="A2821" s="12">
        <v>38366</v>
      </c>
      <c r="B2821">
        <v>18.870000999999998</v>
      </c>
      <c r="C2821">
        <v>18.969999000000001</v>
      </c>
      <c r="D2821">
        <v>18.780000999999999</v>
      </c>
      <c r="E2821">
        <v>18.879999000000002</v>
      </c>
      <c r="F2821">
        <v>51197100</v>
      </c>
      <c r="G2821">
        <v>16.588726999999999</v>
      </c>
      <c r="I2821" s="14">
        <f t="shared" si="88"/>
        <v>1.5599731038192566E-2</v>
      </c>
      <c r="J2821" s="16" t="str">
        <f t="shared" si="89"/>
        <v>NO</v>
      </c>
      <c r="K2821" s="18"/>
      <c r="L2821" s="18"/>
      <c r="M2821" s="18"/>
    </row>
    <row r="2822" spans="1:13" x14ac:dyDescent="0.3">
      <c r="A2822" s="12">
        <v>38365</v>
      </c>
      <c r="B2822">
        <v>18.920000000000002</v>
      </c>
      <c r="C2822">
        <v>18.989999999999998</v>
      </c>
      <c r="D2822">
        <v>18.629999000000002</v>
      </c>
      <c r="E2822">
        <v>18.780000999999999</v>
      </c>
      <c r="F2822">
        <v>56893000</v>
      </c>
      <c r="G2822">
        <v>16.500864</v>
      </c>
      <c r="I2822" s="14">
        <f t="shared" si="88"/>
        <v>-4.2417813233415202E-3</v>
      </c>
      <c r="J2822" s="16" t="str">
        <f t="shared" si="89"/>
        <v>NO</v>
      </c>
      <c r="K2822" s="18"/>
      <c r="L2822" s="18"/>
      <c r="M2822" s="18"/>
    </row>
    <row r="2823" spans="1:13" x14ac:dyDescent="0.3">
      <c r="A2823" s="12">
        <v>38364</v>
      </c>
      <c r="B2823">
        <v>18.760000000000002</v>
      </c>
      <c r="C2823">
        <v>18.969999000000001</v>
      </c>
      <c r="D2823">
        <v>18.709999</v>
      </c>
      <c r="E2823">
        <v>18.93</v>
      </c>
      <c r="F2823">
        <v>65081900</v>
      </c>
      <c r="G2823">
        <v>16.632660000000001</v>
      </c>
      <c r="I2823" s="14">
        <f t="shared" si="88"/>
        <v>-1.2004175365344483E-2</v>
      </c>
      <c r="J2823" s="16" t="str">
        <f t="shared" si="89"/>
        <v>NO</v>
      </c>
      <c r="K2823" s="18"/>
      <c r="L2823" s="18"/>
      <c r="M2823" s="18"/>
    </row>
    <row r="2824" spans="1:13" x14ac:dyDescent="0.3">
      <c r="A2824" s="12">
        <v>38363</v>
      </c>
      <c r="B2824">
        <v>18.559999000000001</v>
      </c>
      <c r="C2824">
        <v>18.719999000000001</v>
      </c>
      <c r="D2824">
        <v>18.459999</v>
      </c>
      <c r="E2824">
        <v>18.639999</v>
      </c>
      <c r="F2824">
        <v>53236100</v>
      </c>
      <c r="G2824">
        <v>16.377853000000002</v>
      </c>
      <c r="I2824" s="14">
        <f t="shared" si="88"/>
        <v>-1.7913645943098078E-2</v>
      </c>
      <c r="J2824" s="16" t="str">
        <f t="shared" si="89"/>
        <v>NO</v>
      </c>
      <c r="K2824" s="18"/>
      <c r="L2824" s="18"/>
      <c r="M2824" s="18"/>
    </row>
    <row r="2825" spans="1:13" x14ac:dyDescent="0.3">
      <c r="A2825" s="12">
        <v>38362</v>
      </c>
      <c r="B2825">
        <v>18.66</v>
      </c>
      <c r="C2825">
        <v>18.84</v>
      </c>
      <c r="D2825">
        <v>18.600000000000001</v>
      </c>
      <c r="E2825">
        <v>18.719999000000001</v>
      </c>
      <c r="F2825">
        <v>47183300</v>
      </c>
      <c r="G2825">
        <v>16.448145</v>
      </c>
      <c r="I2825" s="14">
        <f t="shared" si="88"/>
        <v>-3.1949945050586681E-3</v>
      </c>
      <c r="J2825" s="16" t="str">
        <f t="shared" si="89"/>
        <v>NO</v>
      </c>
      <c r="K2825" s="18"/>
      <c r="L2825" s="18"/>
      <c r="M2825" s="18"/>
    </row>
    <row r="2826" spans="1:13" x14ac:dyDescent="0.3">
      <c r="A2826" s="12">
        <v>38359</v>
      </c>
      <c r="B2826">
        <v>18.920000000000002</v>
      </c>
      <c r="C2826">
        <v>18.98</v>
      </c>
      <c r="D2826">
        <v>18.620000999999998</v>
      </c>
      <c r="E2826">
        <v>18.719999000000001</v>
      </c>
      <c r="F2826">
        <v>54415000</v>
      </c>
      <c r="G2826">
        <v>16.448145</v>
      </c>
      <c r="I2826" s="14">
        <f t="shared" si="88"/>
        <v>-2.1432306400016032E-2</v>
      </c>
      <c r="J2826" s="16" t="str">
        <f t="shared" si="89"/>
        <v>NO</v>
      </c>
      <c r="K2826" s="18"/>
      <c r="L2826" s="18"/>
      <c r="M2826" s="18"/>
    </row>
    <row r="2827" spans="1:13" x14ac:dyDescent="0.3">
      <c r="A2827" s="12">
        <v>38358</v>
      </c>
      <c r="B2827">
        <v>18.670000000000002</v>
      </c>
      <c r="C2827">
        <v>18.860001</v>
      </c>
      <c r="D2827">
        <v>18.559999000000001</v>
      </c>
      <c r="E2827">
        <v>18.850000000000001</v>
      </c>
      <c r="F2827">
        <v>63790900</v>
      </c>
      <c r="G2827">
        <v>16.562369</v>
      </c>
      <c r="I2827" s="14">
        <f t="shared" si="88"/>
        <v>-3.4818277787082463E-2</v>
      </c>
      <c r="J2827" s="16" t="str">
        <f t="shared" si="89"/>
        <v>NO</v>
      </c>
      <c r="K2827" s="18"/>
      <c r="L2827" s="18"/>
      <c r="M2827" s="18"/>
    </row>
    <row r="2828" spans="1:13" x14ac:dyDescent="0.3">
      <c r="A2828" s="12">
        <v>38357</v>
      </c>
      <c r="B2828">
        <v>18.469999000000001</v>
      </c>
      <c r="C2828">
        <v>18.879999000000002</v>
      </c>
      <c r="D2828">
        <v>18.450001</v>
      </c>
      <c r="E2828">
        <v>18.57</v>
      </c>
      <c r="F2828">
        <v>66100500</v>
      </c>
      <c r="G2828">
        <v>16.316348999999999</v>
      </c>
      <c r="I2828" s="14">
        <f t="shared" si="88"/>
        <v>-2.774869109947653E-2</v>
      </c>
      <c r="J2828" s="16" t="str">
        <f t="shared" si="89"/>
        <v>NO</v>
      </c>
      <c r="K2828" s="18"/>
      <c r="L2828" s="18"/>
      <c r="M2828" s="18"/>
    </row>
    <row r="2829" spans="1:13" x14ac:dyDescent="0.3">
      <c r="A2829" s="12">
        <v>38356</v>
      </c>
      <c r="B2829">
        <v>19.379999000000002</v>
      </c>
      <c r="C2829">
        <v>19.389999</v>
      </c>
      <c r="D2829">
        <v>18.540001</v>
      </c>
      <c r="E2829">
        <v>18.559999000000001</v>
      </c>
      <c r="F2829">
        <v>106241900</v>
      </c>
      <c r="G2829">
        <v>16.307562000000001</v>
      </c>
      <c r="I2829" s="14">
        <f t="shared" si="88"/>
        <v>-2.1097047526215551E-2</v>
      </c>
      <c r="J2829" s="16" t="str">
        <f t="shared" si="89"/>
        <v>NO</v>
      </c>
      <c r="K2829" s="18"/>
      <c r="L2829" s="18"/>
      <c r="M2829" s="18"/>
    </row>
    <row r="2830" spans="1:13" x14ac:dyDescent="0.3">
      <c r="A2830" s="12">
        <v>38355</v>
      </c>
      <c r="B2830">
        <v>19.420000000000002</v>
      </c>
      <c r="C2830">
        <v>19.610001</v>
      </c>
      <c r="D2830">
        <v>19.27</v>
      </c>
      <c r="E2830">
        <v>19.32</v>
      </c>
      <c r="F2830">
        <v>56725600</v>
      </c>
      <c r="G2830">
        <v>16.975328999999999</v>
      </c>
      <c r="I2830" s="14">
        <f t="shared" si="88"/>
        <v>2.0602218700475516E-2</v>
      </c>
      <c r="J2830" s="16" t="str">
        <f t="shared" si="89"/>
        <v>NO</v>
      </c>
      <c r="K2830" s="18"/>
      <c r="L2830" s="18"/>
      <c r="M2830" s="18"/>
    </row>
    <row r="2831" spans="1:13" x14ac:dyDescent="0.3">
      <c r="A2831" s="12">
        <v>38352</v>
      </c>
      <c r="B2831">
        <v>19.389999</v>
      </c>
      <c r="C2831">
        <v>19.5</v>
      </c>
      <c r="D2831">
        <v>19.260000000000002</v>
      </c>
      <c r="E2831">
        <v>19.32</v>
      </c>
      <c r="F2831">
        <v>29132500</v>
      </c>
      <c r="G2831">
        <v>16.975328999999999</v>
      </c>
      <c r="I2831" s="14">
        <f t="shared" si="88"/>
        <v>6.7403314917126922E-2</v>
      </c>
      <c r="J2831" s="16" t="str">
        <f t="shared" si="89"/>
        <v>NO</v>
      </c>
      <c r="K2831" s="18"/>
      <c r="L2831" s="18"/>
      <c r="M2831" s="18"/>
    </row>
    <row r="2832" spans="1:13" x14ac:dyDescent="0.3">
      <c r="A2832" s="12">
        <v>38351</v>
      </c>
      <c r="B2832">
        <v>19.280000999999999</v>
      </c>
      <c r="C2832">
        <v>19.5</v>
      </c>
      <c r="D2832">
        <v>19.260000000000002</v>
      </c>
      <c r="E2832">
        <v>19.420000000000002</v>
      </c>
      <c r="F2832">
        <v>42589300</v>
      </c>
      <c r="G2832">
        <v>17.063192999999998</v>
      </c>
      <c r="I2832" s="14">
        <f t="shared" si="88"/>
        <v>6.0622668521172596E-2</v>
      </c>
      <c r="J2832" s="16" t="str">
        <f t="shared" si="89"/>
        <v>NO</v>
      </c>
      <c r="K2832" s="18"/>
      <c r="L2832" s="18"/>
      <c r="M2832" s="18"/>
    </row>
    <row r="2833" spans="1:13" x14ac:dyDescent="0.3">
      <c r="A2833" s="12">
        <v>38350</v>
      </c>
      <c r="B2833">
        <v>19.23</v>
      </c>
      <c r="C2833">
        <v>19.360001</v>
      </c>
      <c r="D2833">
        <v>19.18</v>
      </c>
      <c r="E2833">
        <v>19.309999000000001</v>
      </c>
      <c r="F2833">
        <v>36831100</v>
      </c>
      <c r="G2833">
        <v>16.966542</v>
      </c>
      <c r="I2833" s="14">
        <f t="shared" si="88"/>
        <v>6.8621970116214737E-2</v>
      </c>
      <c r="J2833" s="16" t="str">
        <f t="shared" si="89"/>
        <v>NO</v>
      </c>
      <c r="K2833" s="18"/>
      <c r="L2833" s="18"/>
      <c r="M2833" s="18"/>
    </row>
    <row r="2834" spans="1:13" x14ac:dyDescent="0.3">
      <c r="A2834" s="12">
        <v>38349</v>
      </c>
      <c r="B2834">
        <v>19.299999</v>
      </c>
      <c r="C2834">
        <v>19.41</v>
      </c>
      <c r="D2834">
        <v>19.25</v>
      </c>
      <c r="E2834">
        <v>19.260000000000002</v>
      </c>
      <c r="F2834">
        <v>33600400</v>
      </c>
      <c r="G2834">
        <v>16.922611</v>
      </c>
      <c r="I2834" s="14">
        <f t="shared" si="88"/>
        <v>6.762743527564119E-2</v>
      </c>
      <c r="J2834" s="16" t="str">
        <f t="shared" si="89"/>
        <v>NO</v>
      </c>
      <c r="K2834" s="18"/>
      <c r="L2834" s="18"/>
      <c r="M2834" s="18"/>
    </row>
    <row r="2835" spans="1:13" x14ac:dyDescent="0.3">
      <c r="A2835" s="12">
        <v>38348</v>
      </c>
      <c r="B2835">
        <v>19.450001</v>
      </c>
      <c r="C2835">
        <v>19.579999999999998</v>
      </c>
      <c r="D2835">
        <v>19.299999</v>
      </c>
      <c r="E2835">
        <v>19.299999</v>
      </c>
      <c r="F2835">
        <v>32600100</v>
      </c>
      <c r="G2835">
        <v>16.957756</v>
      </c>
      <c r="I2835" s="14">
        <f t="shared" si="88"/>
        <v>4.8912989130434736E-2</v>
      </c>
      <c r="J2835" s="16" t="str">
        <f t="shared" si="89"/>
        <v>NO</v>
      </c>
      <c r="K2835" s="18"/>
      <c r="L2835" s="18"/>
      <c r="M2835" s="18"/>
    </row>
    <row r="2836" spans="1:13" x14ac:dyDescent="0.3">
      <c r="A2836" s="12">
        <v>38344</v>
      </c>
      <c r="B2836">
        <v>19.23</v>
      </c>
      <c r="C2836">
        <v>19.559999000000001</v>
      </c>
      <c r="D2836">
        <v>19.219999000000001</v>
      </c>
      <c r="E2836">
        <v>19.450001</v>
      </c>
      <c r="F2836">
        <v>51235700</v>
      </c>
      <c r="G2836">
        <v>17.089552999999999</v>
      </c>
      <c r="I2836" s="14">
        <f t="shared" si="88"/>
        <v>2.9100582010582077E-2</v>
      </c>
      <c r="J2836" s="16" t="str">
        <f t="shared" si="89"/>
        <v>NO</v>
      </c>
      <c r="K2836" s="18"/>
      <c r="L2836" s="18"/>
      <c r="M2836" s="18"/>
    </row>
    <row r="2837" spans="1:13" x14ac:dyDescent="0.3">
      <c r="A2837" s="12">
        <v>38343</v>
      </c>
      <c r="B2837">
        <v>19.209999</v>
      </c>
      <c r="C2837">
        <v>19.459999</v>
      </c>
      <c r="D2837">
        <v>19.149999999999999</v>
      </c>
      <c r="E2837">
        <v>19.32</v>
      </c>
      <c r="F2837">
        <v>54832100</v>
      </c>
      <c r="G2837">
        <v>16.975328999999999</v>
      </c>
      <c r="I2837" s="14">
        <f t="shared" si="88"/>
        <v>1.8987395516212757E-2</v>
      </c>
      <c r="J2837" s="16" t="str">
        <f t="shared" si="89"/>
        <v>NO</v>
      </c>
      <c r="K2837" s="18"/>
      <c r="L2837" s="18"/>
      <c r="M2837" s="18"/>
    </row>
    <row r="2838" spans="1:13" x14ac:dyDescent="0.3">
      <c r="A2838" s="12">
        <v>38342</v>
      </c>
      <c r="B2838">
        <v>19.07</v>
      </c>
      <c r="C2838">
        <v>19.52</v>
      </c>
      <c r="D2838">
        <v>19.040001</v>
      </c>
      <c r="E2838">
        <v>19.360001</v>
      </c>
      <c r="F2838">
        <v>65443300</v>
      </c>
      <c r="G2838">
        <v>17.010475</v>
      </c>
      <c r="I2838" s="14">
        <f t="shared" si="88"/>
        <v>-1.4758218829516445E-2</v>
      </c>
      <c r="J2838" s="16" t="str">
        <f t="shared" si="89"/>
        <v>NO</v>
      </c>
      <c r="K2838" s="18"/>
      <c r="L2838" s="18"/>
      <c r="M2838" s="18"/>
    </row>
    <row r="2839" spans="1:13" x14ac:dyDescent="0.3">
      <c r="A2839" s="12">
        <v>38341</v>
      </c>
      <c r="B2839">
        <v>19.100000000000001</v>
      </c>
      <c r="C2839">
        <v>19.329999999999998</v>
      </c>
      <c r="D2839">
        <v>19</v>
      </c>
      <c r="E2839">
        <v>19.049999</v>
      </c>
      <c r="F2839">
        <v>57026200</v>
      </c>
      <c r="G2839">
        <v>16.738095999999999</v>
      </c>
      <c r="I2839" s="14">
        <f t="shared" si="88"/>
        <v>-1.2953368546806621E-2</v>
      </c>
      <c r="J2839" s="16" t="str">
        <f t="shared" si="89"/>
        <v>NO</v>
      </c>
      <c r="K2839" s="18"/>
      <c r="L2839" s="18"/>
      <c r="M2839" s="18"/>
    </row>
    <row r="2840" spans="1:13" x14ac:dyDescent="0.3">
      <c r="A2840" s="12">
        <v>38338</v>
      </c>
      <c r="B2840">
        <v>19.190000999999999</v>
      </c>
      <c r="C2840">
        <v>19.579999999999998</v>
      </c>
      <c r="D2840">
        <v>18.989999999999998</v>
      </c>
      <c r="E2840">
        <v>18.989999999999998</v>
      </c>
      <c r="F2840">
        <v>100599300</v>
      </c>
      <c r="G2840">
        <v>16.685378</v>
      </c>
      <c r="I2840" s="14">
        <f t="shared" si="88"/>
        <v>-8.872651356993777E-3</v>
      </c>
      <c r="J2840" s="16" t="str">
        <f t="shared" si="89"/>
        <v>NO</v>
      </c>
      <c r="K2840" s="18"/>
      <c r="L2840" s="18"/>
      <c r="M2840" s="18"/>
    </row>
    <row r="2841" spans="1:13" x14ac:dyDescent="0.3">
      <c r="A2841" s="12">
        <v>38337</v>
      </c>
      <c r="B2841">
        <v>19.280000999999999</v>
      </c>
      <c r="C2841">
        <v>19.66</v>
      </c>
      <c r="D2841">
        <v>19.260000000000002</v>
      </c>
      <c r="E2841">
        <v>19.399999999999999</v>
      </c>
      <c r="F2841">
        <v>86874900</v>
      </c>
      <c r="G2841">
        <v>17.04562</v>
      </c>
      <c r="I2841" s="14">
        <f t="shared" si="88"/>
        <v>-9.6988259315977654E-3</v>
      </c>
      <c r="J2841" s="16" t="str">
        <f t="shared" si="89"/>
        <v>NO</v>
      </c>
      <c r="K2841" s="18"/>
      <c r="L2841" s="18"/>
      <c r="M2841" s="18"/>
    </row>
    <row r="2842" spans="1:13" x14ac:dyDescent="0.3">
      <c r="A2842" s="12">
        <v>38336</v>
      </c>
      <c r="B2842">
        <v>19.200001</v>
      </c>
      <c r="C2842">
        <v>19.420000000000002</v>
      </c>
      <c r="D2842">
        <v>19.170000000000002</v>
      </c>
      <c r="E2842">
        <v>19.399999999999999</v>
      </c>
      <c r="F2842">
        <v>49847800</v>
      </c>
      <c r="G2842">
        <v>17.04562</v>
      </c>
      <c r="I2842" s="14">
        <f t="shared" si="88"/>
        <v>-8.1799083936560102E-3</v>
      </c>
      <c r="J2842" s="16" t="str">
        <f t="shared" si="89"/>
        <v>NO</v>
      </c>
      <c r="K2842" s="18"/>
      <c r="L2842" s="18"/>
      <c r="M2842" s="18"/>
    </row>
    <row r="2843" spans="1:13" x14ac:dyDescent="0.3">
      <c r="A2843" s="12">
        <v>38335</v>
      </c>
      <c r="B2843">
        <v>19.129999000000002</v>
      </c>
      <c r="C2843">
        <v>19.48</v>
      </c>
      <c r="D2843">
        <v>19.110001</v>
      </c>
      <c r="E2843">
        <v>19.280000999999999</v>
      </c>
      <c r="F2843">
        <v>50080000</v>
      </c>
      <c r="G2843">
        <v>16.940183999999999</v>
      </c>
      <c r="I2843" s="14">
        <f t="shared" si="88"/>
        <v>-5.2579803439803618E-2</v>
      </c>
      <c r="J2843" s="16" t="str">
        <f t="shared" si="89"/>
        <v>NO</v>
      </c>
      <c r="K2843" s="18"/>
      <c r="L2843" s="18"/>
      <c r="M2843" s="18"/>
    </row>
    <row r="2844" spans="1:13" x14ac:dyDescent="0.3">
      <c r="A2844" s="12">
        <v>38334</v>
      </c>
      <c r="B2844">
        <v>19.5</v>
      </c>
      <c r="C2844">
        <v>19.559999000000001</v>
      </c>
      <c r="D2844">
        <v>19.120000999999998</v>
      </c>
      <c r="E2844">
        <v>19.27</v>
      </c>
      <c r="F2844">
        <v>54596100</v>
      </c>
      <c r="G2844">
        <v>16.931398000000002</v>
      </c>
      <c r="I2844" s="14">
        <f t="shared" si="88"/>
        <v>-4.8395061728395028E-2</v>
      </c>
      <c r="J2844" s="16" t="str">
        <f t="shared" si="89"/>
        <v>NO</v>
      </c>
      <c r="K2844" s="18"/>
      <c r="L2844" s="18"/>
      <c r="M2844" s="18"/>
    </row>
    <row r="2845" spans="1:13" x14ac:dyDescent="0.3">
      <c r="A2845" s="12">
        <v>38331</v>
      </c>
      <c r="B2845">
        <v>19.350000000000001</v>
      </c>
      <c r="C2845">
        <v>19.719999000000001</v>
      </c>
      <c r="D2845">
        <v>19.32</v>
      </c>
      <c r="E2845">
        <v>19.420000000000002</v>
      </c>
      <c r="F2845">
        <v>44146000</v>
      </c>
      <c r="G2845">
        <v>17.063192999999998</v>
      </c>
      <c r="I2845" s="14">
        <f t="shared" si="88"/>
        <v>-5.0830843149112459E-2</v>
      </c>
      <c r="J2845" s="16" t="str">
        <f t="shared" si="89"/>
        <v>NO</v>
      </c>
      <c r="K2845" s="18"/>
      <c r="L2845" s="18"/>
      <c r="M2845" s="18"/>
    </row>
    <row r="2846" spans="1:13" x14ac:dyDescent="0.3">
      <c r="A2846" s="12">
        <v>38330</v>
      </c>
      <c r="B2846">
        <v>19.5</v>
      </c>
      <c r="C2846">
        <v>19.77</v>
      </c>
      <c r="D2846">
        <v>19.290001</v>
      </c>
      <c r="E2846">
        <v>19.399999999999999</v>
      </c>
      <c r="F2846">
        <v>67721400</v>
      </c>
      <c r="G2846">
        <v>17.04562</v>
      </c>
      <c r="I2846" s="14">
        <f t="shared" si="88"/>
        <v>-2.659307576517822E-2</v>
      </c>
      <c r="J2846" s="16" t="str">
        <f t="shared" si="89"/>
        <v>NO</v>
      </c>
      <c r="K2846" s="18"/>
      <c r="L2846" s="18"/>
      <c r="M2846" s="18"/>
    </row>
    <row r="2847" spans="1:13" x14ac:dyDescent="0.3">
      <c r="A2847" s="12">
        <v>38329</v>
      </c>
      <c r="B2847">
        <v>19.790001</v>
      </c>
      <c r="C2847">
        <v>19.91</v>
      </c>
      <c r="D2847">
        <v>19.59</v>
      </c>
      <c r="E2847">
        <v>19.799999</v>
      </c>
      <c r="F2847">
        <v>53601500</v>
      </c>
      <c r="G2847">
        <v>17.397075999999998</v>
      </c>
      <c r="I2847" s="14">
        <f t="shared" si="88"/>
        <v>2.5375454447201129E-2</v>
      </c>
      <c r="J2847" s="16" t="str">
        <f t="shared" si="89"/>
        <v>NO</v>
      </c>
      <c r="K2847" s="18"/>
      <c r="L2847" s="18"/>
      <c r="M2847" s="18"/>
    </row>
    <row r="2848" spans="1:13" x14ac:dyDescent="0.3">
      <c r="A2848" s="12">
        <v>38328</v>
      </c>
      <c r="B2848">
        <v>19.959999</v>
      </c>
      <c r="C2848">
        <v>20.350000000000001</v>
      </c>
      <c r="D2848">
        <v>19.66</v>
      </c>
      <c r="E2848">
        <v>19.73</v>
      </c>
      <c r="F2848">
        <v>103909000</v>
      </c>
      <c r="G2848">
        <v>17.335571000000002</v>
      </c>
      <c r="I2848" s="14">
        <f t="shared" si="88"/>
        <v>3.5695592424965561E-2</v>
      </c>
      <c r="J2848" s="16" t="str">
        <f t="shared" si="89"/>
        <v>NO</v>
      </c>
      <c r="K2848" s="18"/>
      <c r="L2848" s="18"/>
      <c r="M2848" s="18"/>
    </row>
    <row r="2849" spans="1:13" x14ac:dyDescent="0.3">
      <c r="A2849" s="12">
        <v>38327</v>
      </c>
      <c r="B2849">
        <v>19.510000000000002</v>
      </c>
      <c r="C2849">
        <v>19.870000999999998</v>
      </c>
      <c r="D2849">
        <v>19.459999</v>
      </c>
      <c r="E2849">
        <v>19.82</v>
      </c>
      <c r="F2849">
        <v>56369700</v>
      </c>
      <c r="G2849">
        <v>17.414649000000001</v>
      </c>
      <c r="I2849" s="14">
        <f t="shared" si="88"/>
        <v>5.7066666666666599E-2</v>
      </c>
      <c r="J2849" s="16" t="str">
        <f t="shared" si="89"/>
        <v>NO</v>
      </c>
      <c r="K2849" s="18"/>
      <c r="L2849" s="18"/>
      <c r="M2849" s="18"/>
    </row>
    <row r="2850" spans="1:13" x14ac:dyDescent="0.3">
      <c r="A2850" s="12">
        <v>38324</v>
      </c>
      <c r="B2850">
        <v>19.43</v>
      </c>
      <c r="C2850">
        <v>19.690000999999999</v>
      </c>
      <c r="D2850">
        <v>19.389999</v>
      </c>
      <c r="E2850">
        <v>19.43</v>
      </c>
      <c r="F2850">
        <v>62014100</v>
      </c>
      <c r="G2850">
        <v>17.07198</v>
      </c>
      <c r="I2850" s="14">
        <f t="shared" si="88"/>
        <v>6.7358034578135495E-3</v>
      </c>
      <c r="J2850" s="16" t="str">
        <f t="shared" si="89"/>
        <v>NO</v>
      </c>
      <c r="K2850" s="18"/>
      <c r="L2850" s="18"/>
      <c r="M2850" s="18"/>
    </row>
    <row r="2851" spans="1:13" x14ac:dyDescent="0.3">
      <c r="A2851" s="12">
        <v>38323</v>
      </c>
      <c r="B2851">
        <v>19.09</v>
      </c>
      <c r="C2851">
        <v>19.459999</v>
      </c>
      <c r="D2851">
        <v>19.059999000000001</v>
      </c>
      <c r="E2851">
        <v>19.200001</v>
      </c>
      <c r="F2851">
        <v>52050100</v>
      </c>
      <c r="G2851">
        <v>16.869893000000001</v>
      </c>
      <c r="I2851" s="14">
        <f t="shared" si="88"/>
        <v>5.7622315348351272E-3</v>
      </c>
      <c r="J2851" s="16" t="str">
        <f t="shared" si="89"/>
        <v>NO</v>
      </c>
      <c r="K2851" s="18"/>
      <c r="L2851" s="18"/>
      <c r="M2851" s="18"/>
    </row>
    <row r="2852" spans="1:13" x14ac:dyDescent="0.3">
      <c r="A2852" s="12">
        <v>38322</v>
      </c>
      <c r="B2852">
        <v>18.879999000000002</v>
      </c>
      <c r="C2852">
        <v>19.16</v>
      </c>
      <c r="D2852">
        <v>18.809999000000001</v>
      </c>
      <c r="E2852">
        <v>19.149999999999999</v>
      </c>
      <c r="F2852">
        <v>64190300</v>
      </c>
      <c r="G2852">
        <v>16.825959999999998</v>
      </c>
      <c r="I2852" s="14">
        <f t="shared" si="88"/>
        <v>2.0788912579957186E-2</v>
      </c>
      <c r="J2852" s="16" t="str">
        <f t="shared" si="89"/>
        <v>NO</v>
      </c>
      <c r="K2852" s="18"/>
      <c r="L2852" s="18"/>
      <c r="M2852" s="18"/>
    </row>
    <row r="2853" spans="1:13" x14ac:dyDescent="0.3">
      <c r="A2853" s="12">
        <v>38321</v>
      </c>
      <c r="B2853">
        <v>18.850000000000001</v>
      </c>
      <c r="C2853">
        <v>19.149999999999999</v>
      </c>
      <c r="D2853">
        <v>18.709999</v>
      </c>
      <c r="E2853">
        <v>18.75</v>
      </c>
      <c r="F2853">
        <v>63515000</v>
      </c>
      <c r="G2853">
        <v>16.474504</v>
      </c>
      <c r="I2853" s="14">
        <f t="shared" si="88"/>
        <v>-1.4713661864757532E-2</v>
      </c>
      <c r="J2853" s="16" t="str">
        <f t="shared" si="89"/>
        <v>NO</v>
      </c>
      <c r="K2853" s="18"/>
      <c r="L2853" s="18"/>
      <c r="M2853" s="18"/>
    </row>
    <row r="2854" spans="1:13" x14ac:dyDescent="0.3">
      <c r="A2854" s="12">
        <v>38320</v>
      </c>
      <c r="B2854">
        <v>19.200001</v>
      </c>
      <c r="C2854">
        <v>19.389999</v>
      </c>
      <c r="D2854">
        <v>18.879999000000002</v>
      </c>
      <c r="E2854">
        <v>18.940000999999999</v>
      </c>
      <c r="F2854">
        <v>49567700</v>
      </c>
      <c r="G2854">
        <v>16.641446999999999</v>
      </c>
      <c r="I2854" s="14">
        <f t="shared" si="88"/>
        <v>-2.7221264880393781E-2</v>
      </c>
      <c r="J2854" s="16" t="str">
        <f t="shared" si="89"/>
        <v>NO</v>
      </c>
      <c r="K2854" s="18"/>
      <c r="L2854" s="18"/>
      <c r="M2854" s="18"/>
    </row>
    <row r="2855" spans="1:13" x14ac:dyDescent="0.3">
      <c r="A2855" s="12">
        <v>38317</v>
      </c>
      <c r="B2855">
        <v>19.139999</v>
      </c>
      <c r="C2855">
        <v>19.379999000000002</v>
      </c>
      <c r="D2855">
        <v>19.07</v>
      </c>
      <c r="E2855">
        <v>19.23</v>
      </c>
      <c r="F2855">
        <v>19545000</v>
      </c>
      <c r="G2855">
        <v>16.896250999999999</v>
      </c>
      <c r="I2855" s="14">
        <f t="shared" si="88"/>
        <v>3.1298904538339389E-3</v>
      </c>
      <c r="J2855" s="16" t="str">
        <f t="shared" si="89"/>
        <v>NO</v>
      </c>
      <c r="K2855" s="18"/>
      <c r="L2855" s="18"/>
      <c r="M2855" s="18"/>
    </row>
    <row r="2856" spans="1:13" x14ac:dyDescent="0.3">
      <c r="A2856" s="12">
        <v>38315</v>
      </c>
      <c r="B2856">
        <v>19.049999</v>
      </c>
      <c r="C2856">
        <v>19.25</v>
      </c>
      <c r="D2856">
        <v>19.040001</v>
      </c>
      <c r="E2856">
        <v>19.209999</v>
      </c>
      <c r="F2856">
        <v>36640400</v>
      </c>
      <c r="G2856">
        <v>16.878678000000001</v>
      </c>
      <c r="I2856" s="14">
        <f t="shared" si="88"/>
        <v>-5.6936335403726668E-3</v>
      </c>
      <c r="J2856" s="16" t="str">
        <f t="shared" si="89"/>
        <v>NO</v>
      </c>
      <c r="K2856" s="18"/>
      <c r="L2856" s="18"/>
      <c r="M2856" s="18"/>
    </row>
    <row r="2857" spans="1:13" x14ac:dyDescent="0.3">
      <c r="A2857" s="12">
        <v>38314</v>
      </c>
      <c r="B2857">
        <v>18.989999999999998</v>
      </c>
      <c r="C2857">
        <v>19.149999999999999</v>
      </c>
      <c r="D2857">
        <v>18.950001</v>
      </c>
      <c r="E2857">
        <v>19</v>
      </c>
      <c r="F2857">
        <v>44808000</v>
      </c>
      <c r="G2857">
        <v>16.694164000000001</v>
      </c>
      <c r="I2857" s="14">
        <f t="shared" si="88"/>
        <v>1.5814971840535375E-3</v>
      </c>
      <c r="J2857" s="16" t="str">
        <f t="shared" si="89"/>
        <v>NO</v>
      </c>
      <c r="K2857" s="18"/>
      <c r="L2857" s="18"/>
      <c r="M2857" s="18"/>
    </row>
    <row r="2858" spans="1:13" x14ac:dyDescent="0.3">
      <c r="A2858" s="12">
        <v>38313</v>
      </c>
      <c r="B2858">
        <v>18.879999000000002</v>
      </c>
      <c r="C2858">
        <v>19.170000000000002</v>
      </c>
      <c r="D2858">
        <v>18.739999999999998</v>
      </c>
      <c r="E2858">
        <v>19.149999999999999</v>
      </c>
      <c r="F2858">
        <v>44261000</v>
      </c>
      <c r="G2858">
        <v>16.825959999999998</v>
      </c>
      <c r="I2858" s="14">
        <f t="shared" si="88"/>
        <v>-1.5641293013556323E-3</v>
      </c>
      <c r="J2858" s="16" t="str">
        <f t="shared" si="89"/>
        <v>NO</v>
      </c>
      <c r="K2858" s="18"/>
      <c r="L2858" s="18"/>
      <c r="M2858" s="18"/>
    </row>
    <row r="2859" spans="1:13" x14ac:dyDescent="0.3">
      <c r="A2859" s="12">
        <v>38310</v>
      </c>
      <c r="B2859">
        <v>19.510000000000002</v>
      </c>
      <c r="C2859">
        <v>19.639999</v>
      </c>
      <c r="D2859">
        <v>18.989999999999998</v>
      </c>
      <c r="E2859">
        <v>19.010000000000002</v>
      </c>
      <c r="F2859">
        <v>49743200</v>
      </c>
      <c r="G2859">
        <v>16.702950999999999</v>
      </c>
      <c r="I2859" s="14">
        <f t="shared" si="88"/>
        <v>6.8856465511464293E-3</v>
      </c>
      <c r="J2859" s="16" t="str">
        <f t="shared" si="89"/>
        <v>NO</v>
      </c>
      <c r="K2859" s="18"/>
      <c r="L2859" s="18"/>
      <c r="M2859" s="18"/>
    </row>
    <row r="2860" spans="1:13" x14ac:dyDescent="0.3">
      <c r="A2860" s="12">
        <v>38309</v>
      </c>
      <c r="B2860">
        <v>19.5</v>
      </c>
      <c r="C2860">
        <v>19.77</v>
      </c>
      <c r="D2860">
        <v>19.43</v>
      </c>
      <c r="E2860">
        <v>19.52</v>
      </c>
      <c r="F2860">
        <v>45872100</v>
      </c>
      <c r="G2860">
        <v>17.151057999999999</v>
      </c>
      <c r="I2860" s="14">
        <f t="shared" si="88"/>
        <v>2.1989528795811397E-2</v>
      </c>
      <c r="J2860" s="16" t="str">
        <f t="shared" si="89"/>
        <v>NO</v>
      </c>
      <c r="K2860" s="18"/>
      <c r="L2860" s="18"/>
      <c r="M2860" s="18"/>
    </row>
    <row r="2861" spans="1:13" x14ac:dyDescent="0.3">
      <c r="A2861" s="12">
        <v>38308</v>
      </c>
      <c r="B2861">
        <v>19.489999999999998</v>
      </c>
      <c r="C2861">
        <v>19.829999999999998</v>
      </c>
      <c r="D2861">
        <v>19.41</v>
      </c>
      <c r="E2861">
        <v>19.540001</v>
      </c>
      <c r="F2861">
        <v>52465900</v>
      </c>
      <c r="G2861">
        <v>17.168631000000001</v>
      </c>
      <c r="I2861" s="14">
        <f t="shared" si="88"/>
        <v>2.8962664560294948E-2</v>
      </c>
      <c r="J2861" s="16" t="str">
        <f t="shared" si="89"/>
        <v>NO</v>
      </c>
      <c r="K2861" s="18"/>
      <c r="L2861" s="18"/>
      <c r="M2861" s="18"/>
    </row>
    <row r="2862" spans="1:13" x14ac:dyDescent="0.3">
      <c r="A2862" s="12">
        <v>38307</v>
      </c>
      <c r="B2862">
        <v>19.440000999999999</v>
      </c>
      <c r="C2862">
        <v>19.52</v>
      </c>
      <c r="D2862">
        <v>19.260000000000002</v>
      </c>
      <c r="E2862">
        <v>19.379999000000002</v>
      </c>
      <c r="F2862">
        <v>40062000</v>
      </c>
      <c r="G2862">
        <v>17.028047000000001</v>
      </c>
      <c r="I2862" s="14">
        <f t="shared" si="88"/>
        <v>3.7473179871520435E-2</v>
      </c>
      <c r="J2862" s="16" t="str">
        <f t="shared" si="89"/>
        <v>NO</v>
      </c>
      <c r="K2862" s="18"/>
      <c r="L2862" s="18"/>
      <c r="M2862" s="18"/>
    </row>
    <row r="2863" spans="1:13" x14ac:dyDescent="0.3">
      <c r="A2863" s="12">
        <v>38306</v>
      </c>
      <c r="B2863">
        <v>19.149999999999999</v>
      </c>
      <c r="C2863">
        <v>19.549999</v>
      </c>
      <c r="D2863">
        <v>19.079999999999998</v>
      </c>
      <c r="E2863">
        <v>19.549999</v>
      </c>
      <c r="F2863">
        <v>56094100</v>
      </c>
      <c r="G2863">
        <v>17.177416000000001</v>
      </c>
      <c r="I2863" s="14">
        <f t="shared" si="88"/>
        <v>7.2408063631376862E-2</v>
      </c>
      <c r="J2863" s="16" t="str">
        <f t="shared" si="89"/>
        <v>NO</v>
      </c>
      <c r="K2863" s="18"/>
      <c r="L2863" s="18"/>
      <c r="M2863" s="18"/>
    </row>
    <row r="2864" spans="1:13" x14ac:dyDescent="0.3">
      <c r="A2864" s="12">
        <v>38303</v>
      </c>
      <c r="B2864">
        <v>18.809999000000001</v>
      </c>
      <c r="C2864">
        <v>19.280000999999999</v>
      </c>
      <c r="D2864">
        <v>18.77</v>
      </c>
      <c r="E2864">
        <v>19.260000000000002</v>
      </c>
      <c r="F2864">
        <v>73480000</v>
      </c>
      <c r="G2864">
        <v>16.922611</v>
      </c>
      <c r="I2864" s="14">
        <f t="shared" si="88"/>
        <v>7.8387397626685562E-2</v>
      </c>
      <c r="J2864" s="16" t="str">
        <f t="shared" si="89"/>
        <v>NO</v>
      </c>
      <c r="K2864" s="18"/>
      <c r="L2864" s="18"/>
      <c r="M2864" s="18"/>
    </row>
    <row r="2865" spans="1:13" x14ac:dyDescent="0.3">
      <c r="A2865" s="12">
        <v>38302</v>
      </c>
      <c r="B2865">
        <v>18.5</v>
      </c>
      <c r="C2865">
        <v>18.760000000000002</v>
      </c>
      <c r="D2865">
        <v>18</v>
      </c>
      <c r="E2865">
        <v>18.739999999999998</v>
      </c>
      <c r="F2865">
        <v>61753500</v>
      </c>
      <c r="G2865">
        <v>16.465717999999999</v>
      </c>
      <c r="I2865" s="14">
        <f t="shared" si="88"/>
        <v>5.3400727745883669E-2</v>
      </c>
      <c r="J2865" s="16" t="str">
        <f t="shared" si="89"/>
        <v>NO</v>
      </c>
      <c r="K2865" s="18"/>
      <c r="L2865" s="18"/>
      <c r="M2865" s="18"/>
    </row>
    <row r="2866" spans="1:13" x14ac:dyDescent="0.3">
      <c r="A2866" s="12">
        <v>38301</v>
      </c>
      <c r="B2866">
        <v>18.98</v>
      </c>
      <c r="C2866">
        <v>19.030000999999999</v>
      </c>
      <c r="D2866">
        <v>18.420000000000002</v>
      </c>
      <c r="E2866">
        <v>18.440000999999999</v>
      </c>
      <c r="F2866">
        <v>171452900</v>
      </c>
      <c r="G2866">
        <v>16.202126</v>
      </c>
      <c r="I2866" s="14">
        <f t="shared" si="88"/>
        <v>8.2012023946853585E-3</v>
      </c>
      <c r="J2866" s="16" t="str">
        <f t="shared" si="89"/>
        <v>NO</v>
      </c>
      <c r="K2866" s="18"/>
      <c r="L2866" s="18"/>
      <c r="M2866" s="18"/>
    </row>
    <row r="2867" spans="1:13" x14ac:dyDescent="0.3">
      <c r="A2867" s="12">
        <v>38300</v>
      </c>
      <c r="B2867">
        <v>19.899999999999999</v>
      </c>
      <c r="C2867">
        <v>20</v>
      </c>
      <c r="D2867">
        <v>19.68</v>
      </c>
      <c r="E2867">
        <v>19.75</v>
      </c>
      <c r="F2867">
        <v>67607200</v>
      </c>
      <c r="G2867">
        <v>17.353145000000001</v>
      </c>
      <c r="I2867" s="14">
        <f t="shared" si="88"/>
        <v>-3.470181010272777E-2</v>
      </c>
      <c r="J2867" s="16" t="str">
        <f t="shared" si="89"/>
        <v>NO</v>
      </c>
      <c r="K2867" s="18"/>
      <c r="L2867" s="18"/>
      <c r="M2867" s="18"/>
    </row>
    <row r="2868" spans="1:13" x14ac:dyDescent="0.3">
      <c r="A2868" s="12">
        <v>38299</v>
      </c>
      <c r="B2868">
        <v>19.98</v>
      </c>
      <c r="C2868">
        <v>20.010000000000002</v>
      </c>
      <c r="D2868">
        <v>19.760000000000002</v>
      </c>
      <c r="E2868">
        <v>19.969999000000001</v>
      </c>
      <c r="F2868">
        <v>49754000</v>
      </c>
      <c r="G2868">
        <v>17.546444999999999</v>
      </c>
      <c r="I2868" s="14">
        <f t="shared" si="88"/>
        <v>-3.9900251366594697E-3</v>
      </c>
      <c r="J2868" s="16" t="str">
        <f t="shared" si="89"/>
        <v>NO</v>
      </c>
      <c r="K2868" s="18"/>
      <c r="L2868" s="18"/>
      <c r="M2868" s="18"/>
    </row>
    <row r="2869" spans="1:13" x14ac:dyDescent="0.3">
      <c r="A2869" s="12">
        <v>38296</v>
      </c>
      <c r="B2869">
        <v>19.790001</v>
      </c>
      <c r="C2869">
        <v>20.010000000000002</v>
      </c>
      <c r="D2869">
        <v>19.719999000000001</v>
      </c>
      <c r="E2869">
        <v>19.969999000000001</v>
      </c>
      <c r="F2869">
        <v>54285800</v>
      </c>
      <c r="G2869">
        <v>17.546444999999999</v>
      </c>
      <c r="I2869" s="14">
        <f t="shared" si="88"/>
        <v>2.0069744104365128E-3</v>
      </c>
      <c r="J2869" s="16" t="str">
        <f t="shared" si="89"/>
        <v>NO</v>
      </c>
      <c r="K2869" s="18"/>
      <c r="L2869" s="18"/>
      <c r="M2869" s="18"/>
    </row>
    <row r="2870" spans="1:13" x14ac:dyDescent="0.3">
      <c r="A2870" s="12">
        <v>38295</v>
      </c>
      <c r="B2870">
        <v>19.25</v>
      </c>
      <c r="C2870">
        <v>19.559999000000001</v>
      </c>
      <c r="D2870">
        <v>19.23</v>
      </c>
      <c r="E2870">
        <v>19.52</v>
      </c>
      <c r="F2870">
        <v>49091300</v>
      </c>
      <c r="G2870">
        <v>17.151057999999999</v>
      </c>
      <c r="I2870" s="14">
        <f t="shared" si="88"/>
        <v>-5.2886994037506407E-2</v>
      </c>
      <c r="J2870" s="16" t="str">
        <f t="shared" si="89"/>
        <v>NO</v>
      </c>
      <c r="K2870" s="18"/>
      <c r="L2870" s="18"/>
      <c r="M2870" s="18"/>
    </row>
    <row r="2871" spans="1:13" x14ac:dyDescent="0.3">
      <c r="A2871" s="12">
        <v>38294</v>
      </c>
      <c r="B2871">
        <v>19.77</v>
      </c>
      <c r="C2871">
        <v>19.799999</v>
      </c>
      <c r="D2871">
        <v>19.170000000000002</v>
      </c>
      <c r="E2871">
        <v>19.280000999999999</v>
      </c>
      <c r="F2871">
        <v>52075400</v>
      </c>
      <c r="G2871">
        <v>16.940183999999999</v>
      </c>
      <c r="I2871" s="14">
        <f t="shared" si="88"/>
        <v>-8.712120799615497E-2</v>
      </c>
      <c r="J2871" s="16" t="str">
        <f t="shared" si="89"/>
        <v>NO</v>
      </c>
      <c r="K2871" s="18"/>
      <c r="L2871" s="18"/>
      <c r="M2871" s="18"/>
    </row>
    <row r="2872" spans="1:13" x14ac:dyDescent="0.3">
      <c r="A2872" s="12">
        <v>38293</v>
      </c>
      <c r="B2872">
        <v>19.299999</v>
      </c>
      <c r="C2872">
        <v>19.52</v>
      </c>
      <c r="D2872">
        <v>19.16</v>
      </c>
      <c r="E2872">
        <v>19.290001</v>
      </c>
      <c r="F2872">
        <v>37906300</v>
      </c>
      <c r="G2872">
        <v>16.948971</v>
      </c>
      <c r="I2872" s="14">
        <f t="shared" si="88"/>
        <v>-6.9913162970105969E-2</v>
      </c>
      <c r="J2872" s="16" t="str">
        <f t="shared" si="89"/>
        <v>NO</v>
      </c>
      <c r="K2872" s="18"/>
      <c r="L2872" s="18"/>
      <c r="M2872" s="18"/>
    </row>
    <row r="2873" spans="1:13" x14ac:dyDescent="0.3">
      <c r="A2873" s="12">
        <v>38292</v>
      </c>
      <c r="B2873">
        <v>19.209999</v>
      </c>
      <c r="C2873">
        <v>19.350000000000001</v>
      </c>
      <c r="D2873">
        <v>18.950001</v>
      </c>
      <c r="E2873">
        <v>19.260000000000002</v>
      </c>
      <c r="F2873">
        <v>39880500</v>
      </c>
      <c r="G2873">
        <v>16.922611</v>
      </c>
      <c r="I2873" s="14">
        <f t="shared" si="88"/>
        <v>-9.322033898305071E-2</v>
      </c>
      <c r="J2873" s="16" t="str">
        <f t="shared" si="89"/>
        <v>NO</v>
      </c>
      <c r="K2873" s="18"/>
      <c r="L2873" s="18"/>
      <c r="M2873" s="18"/>
    </row>
    <row r="2874" spans="1:13" x14ac:dyDescent="0.3">
      <c r="A2874" s="12">
        <v>38289</v>
      </c>
      <c r="B2874">
        <v>18.959999</v>
      </c>
      <c r="C2874">
        <v>19.370000999999998</v>
      </c>
      <c r="D2874">
        <v>18.899999999999999</v>
      </c>
      <c r="E2874">
        <v>19.209999</v>
      </c>
      <c r="F2874">
        <v>73345000</v>
      </c>
      <c r="G2874">
        <v>16.878678000000001</v>
      </c>
      <c r="I2874" s="14">
        <f t="shared" si="88"/>
        <v>-8.1740009560229532E-2</v>
      </c>
      <c r="J2874" s="16" t="str">
        <f t="shared" si="89"/>
        <v>NO</v>
      </c>
      <c r="K2874" s="18"/>
      <c r="L2874" s="18"/>
      <c r="M2874" s="18"/>
    </row>
    <row r="2875" spans="1:13" x14ac:dyDescent="0.3">
      <c r="A2875" s="12">
        <v>38288</v>
      </c>
      <c r="B2875">
        <v>18.540001</v>
      </c>
      <c r="C2875">
        <v>18.969999000000001</v>
      </c>
      <c r="D2875">
        <v>18.41</v>
      </c>
      <c r="E2875">
        <v>18.950001</v>
      </c>
      <c r="F2875">
        <v>55132600</v>
      </c>
      <c r="G2875">
        <v>16.650233</v>
      </c>
      <c r="I2875" s="14">
        <f t="shared" si="88"/>
        <v>-8.8942215814529546E-2</v>
      </c>
      <c r="J2875" s="16" t="str">
        <f t="shared" si="89"/>
        <v>NO</v>
      </c>
      <c r="K2875" s="18"/>
      <c r="L2875" s="18"/>
      <c r="M2875" s="18"/>
    </row>
    <row r="2876" spans="1:13" x14ac:dyDescent="0.3">
      <c r="A2876" s="12">
        <v>38287</v>
      </c>
      <c r="B2876">
        <v>18.079999999999998</v>
      </c>
      <c r="C2876">
        <v>18.649999999999999</v>
      </c>
      <c r="D2876">
        <v>17.899999999999999</v>
      </c>
      <c r="E2876">
        <v>18.549999</v>
      </c>
      <c r="F2876">
        <v>62748800</v>
      </c>
      <c r="G2876">
        <v>16.298776</v>
      </c>
      <c r="I2876" s="14">
        <f t="shared" si="88"/>
        <v>-9.512200000000004E-2</v>
      </c>
      <c r="J2876" s="16" t="str">
        <f t="shared" si="89"/>
        <v>NO</v>
      </c>
      <c r="K2876" s="18"/>
      <c r="L2876" s="18"/>
      <c r="M2876" s="18"/>
    </row>
    <row r="2877" spans="1:13" x14ac:dyDescent="0.3">
      <c r="A2877" s="12">
        <v>38286</v>
      </c>
      <c r="B2877">
        <v>18.120000999999998</v>
      </c>
      <c r="C2877">
        <v>18.209999</v>
      </c>
      <c r="D2877">
        <v>17.799999</v>
      </c>
      <c r="E2877">
        <v>18.110001</v>
      </c>
      <c r="F2877">
        <v>51352600</v>
      </c>
      <c r="G2877">
        <v>15.912175</v>
      </c>
      <c r="I2877" s="14">
        <f t="shared" si="88"/>
        <v>-0.12554312532801182</v>
      </c>
      <c r="J2877" s="16" t="str">
        <f t="shared" si="89"/>
        <v>NO</v>
      </c>
      <c r="K2877" s="18"/>
      <c r="L2877" s="18"/>
      <c r="M2877" s="18"/>
    </row>
    <row r="2878" spans="1:13" x14ac:dyDescent="0.3">
      <c r="A2878" s="12">
        <v>38285</v>
      </c>
      <c r="B2878">
        <v>18.149999999999999</v>
      </c>
      <c r="C2878">
        <v>18.290001</v>
      </c>
      <c r="D2878">
        <v>18</v>
      </c>
      <c r="E2878">
        <v>18.059999000000001</v>
      </c>
      <c r="F2878">
        <v>34106100</v>
      </c>
      <c r="G2878">
        <v>15.868242</v>
      </c>
      <c r="I2878" s="14">
        <f t="shared" si="88"/>
        <v>-0.12074011096688841</v>
      </c>
      <c r="J2878" s="16" t="str">
        <f t="shared" si="89"/>
        <v>NO</v>
      </c>
      <c r="K2878" s="18"/>
      <c r="L2878" s="18"/>
      <c r="M2878" s="18"/>
    </row>
    <row r="2879" spans="1:13" x14ac:dyDescent="0.3">
      <c r="A2879" s="12">
        <v>38282</v>
      </c>
      <c r="B2879">
        <v>18.68</v>
      </c>
      <c r="C2879">
        <v>18.77</v>
      </c>
      <c r="D2879">
        <v>18.16</v>
      </c>
      <c r="E2879">
        <v>18.27</v>
      </c>
      <c r="F2879">
        <v>35461500</v>
      </c>
      <c r="G2879">
        <v>16.052757</v>
      </c>
      <c r="I2879" s="14">
        <f t="shared" si="88"/>
        <v>-0.12709030100334451</v>
      </c>
      <c r="J2879" s="16" t="str">
        <f t="shared" si="89"/>
        <v>NO</v>
      </c>
      <c r="K2879" s="18"/>
      <c r="L2879" s="18"/>
      <c r="M2879" s="18"/>
    </row>
    <row r="2880" spans="1:13" x14ac:dyDescent="0.3">
      <c r="A2880" s="12">
        <v>38281</v>
      </c>
      <c r="B2880">
        <v>18.670000000000002</v>
      </c>
      <c r="C2880">
        <v>18.719999000000001</v>
      </c>
      <c r="D2880">
        <v>18.379999000000002</v>
      </c>
      <c r="E2880">
        <v>18.629999000000002</v>
      </c>
      <c r="F2880">
        <v>41317800</v>
      </c>
      <c r="G2880">
        <v>16.369067000000001</v>
      </c>
      <c r="I2880" s="14">
        <f t="shared" si="88"/>
        <v>-0.12903226409687996</v>
      </c>
      <c r="J2880" s="16" t="str">
        <f t="shared" si="89"/>
        <v>NO</v>
      </c>
      <c r="K2880" s="18"/>
      <c r="L2880" s="18"/>
      <c r="M2880" s="18"/>
    </row>
    <row r="2881" spans="1:13" x14ac:dyDescent="0.3">
      <c r="A2881" s="12">
        <v>38280</v>
      </c>
      <c r="B2881">
        <v>18.59</v>
      </c>
      <c r="C2881">
        <v>18.66</v>
      </c>
      <c r="D2881">
        <v>18.290001</v>
      </c>
      <c r="E2881">
        <v>18.450001</v>
      </c>
      <c r="F2881">
        <v>52679500</v>
      </c>
      <c r="G2881">
        <v>16.210913000000001</v>
      </c>
      <c r="I2881" s="14">
        <f t="shared" si="88"/>
        <v>-0.12848365611714696</v>
      </c>
      <c r="J2881" s="16" t="str">
        <f t="shared" si="89"/>
        <v>NO</v>
      </c>
      <c r="K2881" s="18"/>
      <c r="L2881" s="18"/>
      <c r="M2881" s="18"/>
    </row>
    <row r="2882" spans="1:13" x14ac:dyDescent="0.3">
      <c r="A2882" s="12">
        <v>38279</v>
      </c>
      <c r="B2882">
        <v>18.91</v>
      </c>
      <c r="C2882">
        <v>19.139999</v>
      </c>
      <c r="D2882">
        <v>18.600000000000001</v>
      </c>
      <c r="E2882">
        <v>18.700001</v>
      </c>
      <c r="F2882">
        <v>49868000</v>
      </c>
      <c r="G2882">
        <v>16.430572999999999</v>
      </c>
      <c r="I2882" s="14">
        <f t="shared" ref="I2882:I2945" si="90">+(E2882/E2946)-1</f>
        <v>-0.1453381236443384</v>
      </c>
      <c r="J2882" s="16" t="str">
        <f t="shared" ref="J2882:J2945" si="91">+IF(I2882&gt;=0.2,"YES","NO")</f>
        <v>NO</v>
      </c>
      <c r="K2882" s="18"/>
      <c r="L2882" s="18"/>
      <c r="M2882" s="18"/>
    </row>
    <row r="2883" spans="1:13" x14ac:dyDescent="0.3">
      <c r="A2883" s="12">
        <v>38278</v>
      </c>
      <c r="B2883">
        <v>18.52</v>
      </c>
      <c r="C2883">
        <v>18.73</v>
      </c>
      <c r="D2883">
        <v>18.420000000000002</v>
      </c>
      <c r="E2883">
        <v>18.649999999999999</v>
      </c>
      <c r="F2883">
        <v>41431300</v>
      </c>
      <c r="G2883">
        <v>16.38664</v>
      </c>
      <c r="I2883" s="14">
        <f t="shared" si="90"/>
        <v>-0.12687270005277629</v>
      </c>
      <c r="J2883" s="16" t="str">
        <f t="shared" si="91"/>
        <v>NO</v>
      </c>
      <c r="K2883" s="18"/>
      <c r="L2883" s="18"/>
      <c r="M2883" s="18"/>
    </row>
    <row r="2884" spans="1:13" x14ac:dyDescent="0.3">
      <c r="A2884" s="12">
        <v>38275</v>
      </c>
      <c r="B2884">
        <v>18.649999999999999</v>
      </c>
      <c r="C2884">
        <v>18.799999</v>
      </c>
      <c r="D2884">
        <v>18.379999000000002</v>
      </c>
      <c r="E2884">
        <v>18.48</v>
      </c>
      <c r="F2884">
        <v>46820000</v>
      </c>
      <c r="G2884">
        <v>16.237271</v>
      </c>
      <c r="I2884" s="14">
        <f t="shared" si="90"/>
        <v>-0.14166283596549756</v>
      </c>
      <c r="J2884" s="16" t="str">
        <f t="shared" si="91"/>
        <v>NO</v>
      </c>
      <c r="K2884" s="18"/>
      <c r="L2884" s="18"/>
      <c r="M2884" s="18"/>
    </row>
    <row r="2885" spans="1:13" x14ac:dyDescent="0.3">
      <c r="A2885" s="12">
        <v>38274</v>
      </c>
      <c r="B2885">
        <v>18.780000999999999</v>
      </c>
      <c r="C2885">
        <v>18.879999000000002</v>
      </c>
      <c r="D2885">
        <v>18.5</v>
      </c>
      <c r="E2885">
        <v>18.59</v>
      </c>
      <c r="F2885">
        <v>39006800</v>
      </c>
      <c r="G2885">
        <v>16.333922000000001</v>
      </c>
      <c r="I2885" s="14">
        <f t="shared" si="90"/>
        <v>-0.15996381201824739</v>
      </c>
      <c r="J2885" s="16" t="str">
        <f t="shared" si="91"/>
        <v>NO</v>
      </c>
      <c r="K2885" s="18"/>
      <c r="L2885" s="18"/>
      <c r="M2885" s="18"/>
    </row>
    <row r="2886" spans="1:13" x14ac:dyDescent="0.3">
      <c r="A2886" s="12">
        <v>38273</v>
      </c>
      <c r="B2886">
        <v>19.459999</v>
      </c>
      <c r="C2886">
        <v>19.5</v>
      </c>
      <c r="D2886">
        <v>18.620000999999998</v>
      </c>
      <c r="E2886">
        <v>18.860001</v>
      </c>
      <c r="F2886">
        <v>72680900</v>
      </c>
      <c r="G2886">
        <v>16.571155000000001</v>
      </c>
      <c r="I2886" s="14">
        <f t="shared" si="90"/>
        <v>-0.14660628959276023</v>
      </c>
      <c r="J2886" s="16" t="str">
        <f t="shared" si="91"/>
        <v>NO</v>
      </c>
      <c r="K2886" s="18"/>
      <c r="L2886" s="18"/>
      <c r="M2886" s="18"/>
    </row>
    <row r="2887" spans="1:13" x14ac:dyDescent="0.3">
      <c r="A2887" s="12">
        <v>38272</v>
      </c>
      <c r="B2887">
        <v>18.68</v>
      </c>
      <c r="C2887">
        <v>19.350000000000001</v>
      </c>
      <c r="D2887">
        <v>18.579999999999998</v>
      </c>
      <c r="E2887">
        <v>19.16</v>
      </c>
      <c r="F2887">
        <v>37134100</v>
      </c>
      <c r="G2887">
        <v>16.834747</v>
      </c>
      <c r="I2887" s="14">
        <f t="shared" si="90"/>
        <v>-0.13459797355907732</v>
      </c>
      <c r="J2887" s="16" t="str">
        <f t="shared" si="91"/>
        <v>NO</v>
      </c>
      <c r="K2887" s="18"/>
      <c r="L2887" s="18"/>
      <c r="M2887" s="18"/>
    </row>
    <row r="2888" spans="1:13" x14ac:dyDescent="0.3">
      <c r="A2888" s="12">
        <v>38271</v>
      </c>
      <c r="B2888">
        <v>18.77</v>
      </c>
      <c r="C2888">
        <v>19.02</v>
      </c>
      <c r="D2888">
        <v>18.719999000000001</v>
      </c>
      <c r="E2888">
        <v>18.98</v>
      </c>
      <c r="F2888">
        <v>23204500</v>
      </c>
      <c r="G2888">
        <v>16.676590999999998</v>
      </c>
      <c r="I2888" s="14">
        <f t="shared" si="90"/>
        <v>-0.14849712209523902</v>
      </c>
      <c r="J2888" s="16" t="str">
        <f t="shared" si="91"/>
        <v>NO</v>
      </c>
      <c r="K2888" s="18"/>
      <c r="L2888" s="18"/>
      <c r="M2888" s="18"/>
    </row>
    <row r="2889" spans="1:13" x14ac:dyDescent="0.3">
      <c r="A2889" s="12">
        <v>38268</v>
      </c>
      <c r="B2889">
        <v>18.959999</v>
      </c>
      <c r="C2889">
        <v>19.219999000000001</v>
      </c>
      <c r="D2889">
        <v>18.68</v>
      </c>
      <c r="E2889">
        <v>18.780000999999999</v>
      </c>
      <c r="F2889">
        <v>45200100</v>
      </c>
      <c r="G2889">
        <v>16.500864</v>
      </c>
      <c r="I2889" s="14">
        <f t="shared" si="90"/>
        <v>-0.16010732736550426</v>
      </c>
      <c r="J2889" s="16" t="str">
        <f t="shared" si="91"/>
        <v>NO</v>
      </c>
      <c r="K2889" s="18"/>
      <c r="L2889" s="18"/>
      <c r="M2889" s="18"/>
    </row>
    <row r="2890" spans="1:13" x14ac:dyDescent="0.3">
      <c r="A2890" s="12">
        <v>38267</v>
      </c>
      <c r="B2890">
        <v>19.459999</v>
      </c>
      <c r="C2890">
        <v>19.739999999999998</v>
      </c>
      <c r="D2890">
        <v>19.09</v>
      </c>
      <c r="E2890">
        <v>19.129999000000002</v>
      </c>
      <c r="F2890">
        <v>48634500</v>
      </c>
      <c r="G2890">
        <v>16.808387</v>
      </c>
      <c r="I2890" s="14">
        <f t="shared" si="90"/>
        <v>-0.13712228236355439</v>
      </c>
      <c r="J2890" s="16" t="str">
        <f t="shared" si="91"/>
        <v>NO</v>
      </c>
      <c r="K2890" s="18"/>
      <c r="L2890" s="18"/>
      <c r="M2890" s="18"/>
    </row>
    <row r="2891" spans="1:13" x14ac:dyDescent="0.3">
      <c r="A2891" s="12">
        <v>38266</v>
      </c>
      <c r="B2891">
        <v>19.049999</v>
      </c>
      <c r="C2891">
        <v>19.540001</v>
      </c>
      <c r="D2891">
        <v>19.040001</v>
      </c>
      <c r="E2891">
        <v>19.530000999999999</v>
      </c>
      <c r="F2891">
        <v>51120800</v>
      </c>
      <c r="G2891">
        <v>17.159844</v>
      </c>
      <c r="I2891" s="14">
        <f t="shared" si="90"/>
        <v>-0.12890272078501352</v>
      </c>
      <c r="J2891" s="16" t="str">
        <f t="shared" si="91"/>
        <v>NO</v>
      </c>
      <c r="K2891" s="18"/>
      <c r="L2891" s="18"/>
      <c r="M2891" s="18"/>
    </row>
    <row r="2892" spans="1:13" x14ac:dyDescent="0.3">
      <c r="A2892" s="12">
        <v>38265</v>
      </c>
      <c r="B2892">
        <v>18.899999999999999</v>
      </c>
      <c r="C2892">
        <v>19.25</v>
      </c>
      <c r="D2892">
        <v>18.889999</v>
      </c>
      <c r="E2892">
        <v>19.100000000000001</v>
      </c>
      <c r="F2892">
        <v>40998700</v>
      </c>
      <c r="G2892">
        <v>16.782029000000001</v>
      </c>
      <c r="I2892" s="14">
        <f t="shared" si="90"/>
        <v>-0.14617795502110154</v>
      </c>
      <c r="J2892" s="16" t="str">
        <f t="shared" si="91"/>
        <v>NO</v>
      </c>
      <c r="K2892" s="18"/>
      <c r="L2892" s="18"/>
      <c r="M2892" s="18"/>
    </row>
    <row r="2893" spans="1:13" x14ac:dyDescent="0.3">
      <c r="A2893" s="12">
        <v>38264</v>
      </c>
      <c r="B2893">
        <v>19.209999</v>
      </c>
      <c r="C2893">
        <v>19.299999</v>
      </c>
      <c r="D2893">
        <v>18.870000999999998</v>
      </c>
      <c r="E2893">
        <v>18.959999</v>
      </c>
      <c r="F2893">
        <v>53095600</v>
      </c>
      <c r="G2893">
        <v>16.659018</v>
      </c>
      <c r="I2893" s="14">
        <f t="shared" si="90"/>
        <v>-0.1738562887208589</v>
      </c>
      <c r="J2893" s="16" t="str">
        <f t="shared" si="91"/>
        <v>NO</v>
      </c>
      <c r="K2893" s="18"/>
      <c r="L2893" s="18"/>
      <c r="M2893" s="18"/>
    </row>
    <row r="2894" spans="1:13" x14ac:dyDescent="0.3">
      <c r="A2894" s="12">
        <v>38261</v>
      </c>
      <c r="B2894">
        <v>18.27</v>
      </c>
      <c r="C2894">
        <v>19</v>
      </c>
      <c r="D2894">
        <v>18.25</v>
      </c>
      <c r="E2894">
        <v>18.93</v>
      </c>
      <c r="F2894">
        <v>52428600</v>
      </c>
      <c r="G2894">
        <v>16.632660000000001</v>
      </c>
      <c r="I2894" s="14">
        <f t="shared" si="90"/>
        <v>-0.1808741159292897</v>
      </c>
      <c r="J2894" s="16" t="str">
        <f t="shared" si="91"/>
        <v>NO</v>
      </c>
      <c r="K2894" s="18"/>
      <c r="L2894" s="18"/>
      <c r="M2894" s="18"/>
    </row>
    <row r="2895" spans="1:13" x14ac:dyDescent="0.3">
      <c r="A2895" s="12">
        <v>38260</v>
      </c>
      <c r="B2895">
        <v>18.280000999999999</v>
      </c>
      <c r="C2895">
        <v>18.360001</v>
      </c>
      <c r="D2895">
        <v>18.049999</v>
      </c>
      <c r="E2895">
        <v>18.100000000000001</v>
      </c>
      <c r="F2895">
        <v>40058700</v>
      </c>
      <c r="G2895">
        <v>15.903389000000001</v>
      </c>
      <c r="I2895" s="14">
        <f t="shared" si="90"/>
        <v>-0.23628695205540284</v>
      </c>
      <c r="J2895" s="16" t="str">
        <f t="shared" si="91"/>
        <v>NO</v>
      </c>
      <c r="K2895" s="18"/>
      <c r="L2895" s="18"/>
      <c r="M2895" s="18"/>
    </row>
    <row r="2896" spans="1:13" x14ac:dyDescent="0.3">
      <c r="A2896" s="12">
        <v>38259</v>
      </c>
      <c r="B2896">
        <v>18.16</v>
      </c>
      <c r="C2896">
        <v>18.440000999999999</v>
      </c>
      <c r="D2896">
        <v>18.079999999999998</v>
      </c>
      <c r="E2896">
        <v>18.309999000000001</v>
      </c>
      <c r="F2896">
        <v>49683100</v>
      </c>
      <c r="G2896">
        <v>16.087902</v>
      </c>
      <c r="I2896" s="14">
        <f t="shared" si="90"/>
        <v>-0.22775201297984027</v>
      </c>
      <c r="J2896" s="16" t="str">
        <f t="shared" si="91"/>
        <v>NO</v>
      </c>
      <c r="K2896" s="18"/>
      <c r="L2896" s="18"/>
      <c r="M2896" s="18"/>
    </row>
    <row r="2897" spans="1:13" x14ac:dyDescent="0.3">
      <c r="A2897" s="12">
        <v>38258</v>
      </c>
      <c r="B2897">
        <v>18.09</v>
      </c>
      <c r="C2897">
        <v>18.139999</v>
      </c>
      <c r="D2897">
        <v>17.850000000000001</v>
      </c>
      <c r="E2897">
        <v>18.07</v>
      </c>
      <c r="F2897">
        <v>63723900</v>
      </c>
      <c r="G2897">
        <v>15.877029</v>
      </c>
      <c r="I2897" s="14">
        <f t="shared" si="90"/>
        <v>-0.22446348602847577</v>
      </c>
      <c r="J2897" s="16" t="str">
        <f t="shared" si="91"/>
        <v>NO</v>
      </c>
      <c r="K2897" s="18"/>
      <c r="L2897" s="18"/>
      <c r="M2897" s="18"/>
    </row>
    <row r="2898" spans="1:13" x14ac:dyDescent="0.3">
      <c r="A2898" s="12">
        <v>38257</v>
      </c>
      <c r="B2898">
        <v>18.25</v>
      </c>
      <c r="C2898">
        <v>18.350000000000001</v>
      </c>
      <c r="D2898">
        <v>17.950001</v>
      </c>
      <c r="E2898">
        <v>18.040001</v>
      </c>
      <c r="F2898">
        <v>62098200</v>
      </c>
      <c r="G2898">
        <v>15.850671</v>
      </c>
      <c r="I2898" s="14">
        <f t="shared" si="90"/>
        <v>-0.23004690567648312</v>
      </c>
      <c r="J2898" s="16" t="str">
        <f t="shared" si="91"/>
        <v>NO</v>
      </c>
      <c r="K2898" s="18"/>
      <c r="L2898" s="18"/>
      <c r="M2898" s="18"/>
    </row>
    <row r="2899" spans="1:13" x14ac:dyDescent="0.3">
      <c r="A2899" s="12">
        <v>38254</v>
      </c>
      <c r="B2899">
        <v>18.879999000000002</v>
      </c>
      <c r="C2899">
        <v>18.93</v>
      </c>
      <c r="D2899">
        <v>18.309999000000001</v>
      </c>
      <c r="E2899">
        <v>18.399999999999999</v>
      </c>
      <c r="F2899">
        <v>62734100</v>
      </c>
      <c r="G2899">
        <v>16.166979999999999</v>
      </c>
      <c r="I2899" s="14">
        <f t="shared" si="90"/>
        <v>-0.22297297297297303</v>
      </c>
      <c r="J2899" s="16" t="str">
        <f t="shared" si="91"/>
        <v>NO</v>
      </c>
      <c r="K2899" s="18"/>
      <c r="L2899" s="18"/>
      <c r="M2899" s="18"/>
    </row>
    <row r="2900" spans="1:13" x14ac:dyDescent="0.3">
      <c r="A2900" s="12">
        <v>38253</v>
      </c>
      <c r="B2900">
        <v>18.899999999999999</v>
      </c>
      <c r="C2900">
        <v>19.120000999999998</v>
      </c>
      <c r="D2900">
        <v>18.82</v>
      </c>
      <c r="E2900">
        <v>18.899999999999999</v>
      </c>
      <c r="F2900">
        <v>40950100</v>
      </c>
      <c r="G2900">
        <v>16.606300000000001</v>
      </c>
      <c r="I2900" s="14">
        <f t="shared" si="90"/>
        <v>-0.21151436009655245</v>
      </c>
      <c r="J2900" s="16" t="str">
        <f t="shared" si="91"/>
        <v>NO</v>
      </c>
      <c r="K2900" s="18"/>
      <c r="L2900" s="18"/>
      <c r="M2900" s="18"/>
    </row>
    <row r="2901" spans="1:13" x14ac:dyDescent="0.3">
      <c r="A2901" s="12">
        <v>38252</v>
      </c>
      <c r="B2901">
        <v>19.190000999999999</v>
      </c>
      <c r="C2901">
        <v>19.290001</v>
      </c>
      <c r="D2901">
        <v>18.860001</v>
      </c>
      <c r="E2901">
        <v>18.959999</v>
      </c>
      <c r="F2901">
        <v>74770900</v>
      </c>
      <c r="G2901">
        <v>16.659018</v>
      </c>
      <c r="I2901" s="14">
        <f t="shared" si="90"/>
        <v>-0.18346254020079855</v>
      </c>
      <c r="J2901" s="16" t="str">
        <f t="shared" si="91"/>
        <v>NO</v>
      </c>
      <c r="K2901" s="18"/>
      <c r="L2901" s="18"/>
      <c r="M2901" s="18"/>
    </row>
    <row r="2902" spans="1:13" x14ac:dyDescent="0.3">
      <c r="A2902" s="12">
        <v>38251</v>
      </c>
      <c r="B2902">
        <v>19.389999</v>
      </c>
      <c r="C2902">
        <v>19.709999</v>
      </c>
      <c r="D2902">
        <v>19.299999</v>
      </c>
      <c r="E2902">
        <v>19.649999999999999</v>
      </c>
      <c r="F2902">
        <v>45349500</v>
      </c>
      <c r="G2902">
        <v>17.265280000000001</v>
      </c>
      <c r="I2902" s="14">
        <f t="shared" si="90"/>
        <v>-0.14079583993022127</v>
      </c>
      <c r="J2902" s="16" t="str">
        <f t="shared" si="91"/>
        <v>NO</v>
      </c>
      <c r="K2902" s="18"/>
      <c r="L2902" s="18"/>
      <c r="M2902" s="18"/>
    </row>
    <row r="2903" spans="1:13" x14ac:dyDescent="0.3">
      <c r="A2903" s="12">
        <v>38250</v>
      </c>
      <c r="B2903">
        <v>19.030000999999999</v>
      </c>
      <c r="C2903">
        <v>19.48</v>
      </c>
      <c r="D2903">
        <v>18.940000999999999</v>
      </c>
      <c r="E2903">
        <v>19.299999</v>
      </c>
      <c r="F2903">
        <v>64036100</v>
      </c>
      <c r="G2903">
        <v>16.957756</v>
      </c>
      <c r="I2903" s="14">
        <f t="shared" si="90"/>
        <v>-0.1759180614859096</v>
      </c>
      <c r="J2903" s="16" t="str">
        <f t="shared" si="91"/>
        <v>NO</v>
      </c>
      <c r="K2903" s="18"/>
      <c r="L2903" s="18"/>
      <c r="M2903" s="18"/>
    </row>
    <row r="2904" spans="1:13" x14ac:dyDescent="0.3">
      <c r="A2904" s="12">
        <v>38247</v>
      </c>
      <c r="B2904">
        <v>19.299999</v>
      </c>
      <c r="C2904">
        <v>19.329999999999998</v>
      </c>
      <c r="D2904">
        <v>19.09</v>
      </c>
      <c r="E2904">
        <v>19.16</v>
      </c>
      <c r="F2904">
        <v>59808900</v>
      </c>
      <c r="G2904">
        <v>16.834747</v>
      </c>
      <c r="I2904" s="14">
        <f t="shared" si="90"/>
        <v>-0.17979455565947966</v>
      </c>
      <c r="J2904" s="16" t="str">
        <f t="shared" si="91"/>
        <v>NO</v>
      </c>
      <c r="K2904" s="18"/>
      <c r="L2904" s="18"/>
      <c r="M2904" s="18"/>
    </row>
    <row r="2905" spans="1:13" x14ac:dyDescent="0.3">
      <c r="A2905" s="12">
        <v>38246</v>
      </c>
      <c r="B2905">
        <v>19.600000000000001</v>
      </c>
      <c r="C2905">
        <v>19.75</v>
      </c>
      <c r="D2905">
        <v>19.459999</v>
      </c>
      <c r="E2905">
        <v>19.59</v>
      </c>
      <c r="F2905">
        <v>38397400</v>
      </c>
      <c r="G2905">
        <v>17.212561999999998</v>
      </c>
      <c r="I2905" s="14">
        <f t="shared" si="90"/>
        <v>-0.17964820685294003</v>
      </c>
      <c r="J2905" s="16" t="str">
        <f t="shared" si="91"/>
        <v>NO</v>
      </c>
      <c r="K2905" s="18"/>
      <c r="L2905" s="18"/>
      <c r="M2905" s="18"/>
    </row>
    <row r="2906" spans="1:13" x14ac:dyDescent="0.3">
      <c r="A2906" s="12">
        <v>38245</v>
      </c>
      <c r="B2906">
        <v>19.870000999999998</v>
      </c>
      <c r="C2906">
        <v>19.889999</v>
      </c>
      <c r="D2906">
        <v>19.530000999999999</v>
      </c>
      <c r="E2906">
        <v>19.559999000000001</v>
      </c>
      <c r="F2906">
        <v>65414600</v>
      </c>
      <c r="G2906">
        <v>17.186202999999999</v>
      </c>
      <c r="I2906" s="14">
        <f t="shared" si="90"/>
        <v>-0.17258883978802186</v>
      </c>
      <c r="J2906" s="16" t="str">
        <f t="shared" si="91"/>
        <v>NO</v>
      </c>
      <c r="K2906" s="18"/>
      <c r="L2906" s="18"/>
      <c r="M2906" s="18"/>
    </row>
    <row r="2907" spans="1:13" x14ac:dyDescent="0.3">
      <c r="A2907" s="12">
        <v>38244</v>
      </c>
      <c r="B2907">
        <v>20.309999000000001</v>
      </c>
      <c r="C2907">
        <v>20.440000999999999</v>
      </c>
      <c r="D2907">
        <v>20.100000000000001</v>
      </c>
      <c r="E2907">
        <v>20.350000000000001</v>
      </c>
      <c r="F2907">
        <v>44290600</v>
      </c>
      <c r="G2907">
        <v>17.880329</v>
      </c>
      <c r="I2907" s="14">
        <f t="shared" si="90"/>
        <v>-0.12735849056603765</v>
      </c>
      <c r="J2907" s="16" t="str">
        <f t="shared" si="91"/>
        <v>NO</v>
      </c>
      <c r="K2907" s="18"/>
      <c r="L2907" s="18"/>
      <c r="M2907" s="18"/>
    </row>
    <row r="2908" spans="1:13" x14ac:dyDescent="0.3">
      <c r="A2908" s="12">
        <v>38243</v>
      </c>
      <c r="B2908">
        <v>20.549999</v>
      </c>
      <c r="C2908">
        <v>20.629999000000002</v>
      </c>
      <c r="D2908">
        <v>19.870000999999998</v>
      </c>
      <c r="E2908">
        <v>20.25</v>
      </c>
      <c r="F2908">
        <v>45084200</v>
      </c>
      <c r="G2908">
        <v>17.792465</v>
      </c>
      <c r="I2908" s="14">
        <f t="shared" si="90"/>
        <v>-0.14987405541561716</v>
      </c>
      <c r="J2908" s="16" t="str">
        <f t="shared" si="91"/>
        <v>NO</v>
      </c>
      <c r="K2908" s="18"/>
      <c r="L2908" s="18"/>
      <c r="M2908" s="18"/>
    </row>
    <row r="2909" spans="1:13" x14ac:dyDescent="0.3">
      <c r="A2909" s="12">
        <v>38240</v>
      </c>
      <c r="B2909">
        <v>19.879999000000002</v>
      </c>
      <c r="C2909">
        <v>20.610001</v>
      </c>
      <c r="D2909">
        <v>19.850000000000001</v>
      </c>
      <c r="E2909">
        <v>20.459999</v>
      </c>
      <c r="F2909">
        <v>52289100</v>
      </c>
      <c r="G2909">
        <v>17.976977999999999</v>
      </c>
      <c r="I2909" s="14">
        <f t="shared" si="90"/>
        <v>-0.13157895295326627</v>
      </c>
      <c r="J2909" s="16" t="str">
        <f t="shared" si="91"/>
        <v>NO</v>
      </c>
      <c r="K2909" s="18"/>
      <c r="L2909" s="18"/>
      <c r="M2909" s="18"/>
    </row>
    <row r="2910" spans="1:13" x14ac:dyDescent="0.3">
      <c r="A2910" s="12">
        <v>38239</v>
      </c>
      <c r="B2910">
        <v>19.489999999999998</v>
      </c>
      <c r="C2910">
        <v>20.030000999999999</v>
      </c>
      <c r="D2910">
        <v>19.350000000000001</v>
      </c>
      <c r="E2910">
        <v>19.93</v>
      </c>
      <c r="F2910">
        <v>60077400</v>
      </c>
      <c r="G2910">
        <v>17.511299999999999</v>
      </c>
      <c r="I2910" s="14">
        <f t="shared" si="90"/>
        <v>-0.16048862679022746</v>
      </c>
      <c r="J2910" s="16" t="str">
        <f t="shared" si="91"/>
        <v>NO</v>
      </c>
      <c r="K2910" s="18"/>
      <c r="L2910" s="18"/>
      <c r="M2910" s="18"/>
    </row>
    <row r="2911" spans="1:13" x14ac:dyDescent="0.3">
      <c r="A2911" s="12">
        <v>38238</v>
      </c>
      <c r="B2911">
        <v>18.959999</v>
      </c>
      <c r="C2911">
        <v>19.530000999999999</v>
      </c>
      <c r="D2911">
        <v>18.920000000000002</v>
      </c>
      <c r="E2911">
        <v>19.309999000000001</v>
      </c>
      <c r="F2911">
        <v>52020600</v>
      </c>
      <c r="G2911">
        <v>16.966542</v>
      </c>
      <c r="I2911" s="14">
        <f t="shared" si="90"/>
        <v>-0.19171202141950694</v>
      </c>
      <c r="J2911" s="16" t="str">
        <f t="shared" si="91"/>
        <v>NO</v>
      </c>
      <c r="K2911" s="18"/>
      <c r="L2911" s="18"/>
      <c r="M2911" s="18"/>
    </row>
    <row r="2912" spans="1:13" x14ac:dyDescent="0.3">
      <c r="A2912" s="12">
        <v>38237</v>
      </c>
      <c r="B2912">
        <v>18.98</v>
      </c>
      <c r="C2912">
        <v>19.18</v>
      </c>
      <c r="D2912">
        <v>18.84</v>
      </c>
      <c r="E2912">
        <v>19.049999</v>
      </c>
      <c r="F2912">
        <v>45498100</v>
      </c>
      <c r="G2912">
        <v>16.738095999999999</v>
      </c>
      <c r="I2912" s="14">
        <f t="shared" si="90"/>
        <v>-0.16374020352325702</v>
      </c>
      <c r="J2912" s="16" t="str">
        <f t="shared" si="91"/>
        <v>NO</v>
      </c>
      <c r="K2912" s="18"/>
      <c r="L2912" s="18"/>
      <c r="M2912" s="18"/>
    </row>
    <row r="2913" spans="1:13" x14ac:dyDescent="0.3">
      <c r="A2913" s="12">
        <v>38233</v>
      </c>
      <c r="B2913">
        <v>19.030000999999999</v>
      </c>
      <c r="C2913">
        <v>19.16</v>
      </c>
      <c r="D2913">
        <v>18.59</v>
      </c>
      <c r="E2913">
        <v>18.75</v>
      </c>
      <c r="F2913">
        <v>41392400</v>
      </c>
      <c r="G2913">
        <v>16.474504</v>
      </c>
      <c r="I2913" s="14">
        <f t="shared" si="90"/>
        <v>-0.16107382550335581</v>
      </c>
      <c r="J2913" s="16" t="str">
        <f t="shared" si="91"/>
        <v>NO</v>
      </c>
      <c r="K2913" s="18"/>
      <c r="L2913" s="18"/>
      <c r="M2913" s="18"/>
    </row>
    <row r="2914" spans="1:13" x14ac:dyDescent="0.3">
      <c r="A2914" s="12">
        <v>38232</v>
      </c>
      <c r="B2914">
        <v>19.049999</v>
      </c>
      <c r="C2914">
        <v>19.370000999999998</v>
      </c>
      <c r="D2914">
        <v>18.91</v>
      </c>
      <c r="E2914">
        <v>19.299999</v>
      </c>
      <c r="F2914">
        <v>41595100</v>
      </c>
      <c r="G2914">
        <v>16.957756</v>
      </c>
      <c r="I2914" s="14">
        <f t="shared" si="90"/>
        <v>-0.13877737617135211</v>
      </c>
      <c r="J2914" s="16" t="str">
        <f t="shared" si="91"/>
        <v>NO</v>
      </c>
      <c r="K2914" s="18"/>
      <c r="L2914" s="18"/>
      <c r="M2914" s="18"/>
    </row>
    <row r="2915" spans="1:13" x14ac:dyDescent="0.3">
      <c r="A2915" s="12">
        <v>38231</v>
      </c>
      <c r="B2915">
        <v>18.649999999999999</v>
      </c>
      <c r="C2915">
        <v>19.120000999999998</v>
      </c>
      <c r="D2915">
        <v>18.600000000000001</v>
      </c>
      <c r="E2915">
        <v>19.09</v>
      </c>
      <c r="F2915">
        <v>36191100</v>
      </c>
      <c r="G2915">
        <v>16.773242</v>
      </c>
      <c r="I2915" s="14">
        <f t="shared" si="90"/>
        <v>-0.14163669064748197</v>
      </c>
      <c r="J2915" s="16" t="str">
        <f t="shared" si="91"/>
        <v>NO</v>
      </c>
      <c r="K2915" s="18"/>
      <c r="L2915" s="18"/>
      <c r="M2915" s="18"/>
    </row>
    <row r="2916" spans="1:13" x14ac:dyDescent="0.3">
      <c r="A2916" s="12">
        <v>38230</v>
      </c>
      <c r="B2916">
        <v>19.149999999999999</v>
      </c>
      <c r="C2916">
        <v>19.190000999999999</v>
      </c>
      <c r="D2916">
        <v>18.43</v>
      </c>
      <c r="E2916">
        <v>18.760000000000002</v>
      </c>
      <c r="F2916">
        <v>64745900</v>
      </c>
      <c r="G2916">
        <v>16.483291000000001</v>
      </c>
      <c r="I2916" s="14">
        <f t="shared" si="90"/>
        <v>-0.16137688147622331</v>
      </c>
      <c r="J2916" s="16" t="str">
        <f t="shared" si="91"/>
        <v>NO</v>
      </c>
      <c r="K2916" s="18"/>
      <c r="L2916" s="18"/>
      <c r="M2916" s="18"/>
    </row>
    <row r="2917" spans="1:13" x14ac:dyDescent="0.3">
      <c r="A2917" s="12">
        <v>38229</v>
      </c>
      <c r="B2917">
        <v>19.309999000000001</v>
      </c>
      <c r="C2917">
        <v>19.459999</v>
      </c>
      <c r="D2917">
        <v>19.030000999999999</v>
      </c>
      <c r="E2917">
        <v>19.030000999999999</v>
      </c>
      <c r="F2917">
        <v>35887900</v>
      </c>
      <c r="G2917">
        <v>16.720524000000001</v>
      </c>
      <c r="I2917" s="14">
        <f t="shared" si="90"/>
        <v>-0.15572315192000219</v>
      </c>
      <c r="J2917" s="16" t="str">
        <f t="shared" si="91"/>
        <v>NO</v>
      </c>
      <c r="K2917" s="18"/>
      <c r="L2917" s="18"/>
      <c r="M2917" s="18"/>
    </row>
    <row r="2918" spans="1:13" x14ac:dyDescent="0.3">
      <c r="A2918" s="12">
        <v>38226</v>
      </c>
      <c r="B2918">
        <v>19.200001</v>
      </c>
      <c r="C2918">
        <v>19.52</v>
      </c>
      <c r="D2918">
        <v>19.200001</v>
      </c>
      <c r="E2918">
        <v>19.469999000000001</v>
      </c>
      <c r="F2918">
        <v>33479300</v>
      </c>
      <c r="G2918">
        <v>17.107125</v>
      </c>
      <c r="I2918" s="14">
        <f t="shared" si="90"/>
        <v>-0.12885910514541388</v>
      </c>
      <c r="J2918" s="16" t="str">
        <f t="shared" si="91"/>
        <v>NO</v>
      </c>
      <c r="K2918" s="18"/>
      <c r="L2918" s="18"/>
      <c r="M2918" s="18"/>
    </row>
    <row r="2919" spans="1:13" x14ac:dyDescent="0.3">
      <c r="A2919" s="12">
        <v>38225</v>
      </c>
      <c r="B2919">
        <v>19.25</v>
      </c>
      <c r="C2919">
        <v>19.43</v>
      </c>
      <c r="D2919">
        <v>19.16</v>
      </c>
      <c r="E2919">
        <v>19.170000000000002</v>
      </c>
      <c r="F2919">
        <v>32536800</v>
      </c>
      <c r="G2919">
        <v>16.843533000000001</v>
      </c>
      <c r="I2919" s="14">
        <f t="shared" si="90"/>
        <v>-0.1380395683453236</v>
      </c>
      <c r="J2919" s="16" t="str">
        <f t="shared" si="91"/>
        <v>NO</v>
      </c>
      <c r="K2919" s="18"/>
      <c r="L2919" s="18"/>
      <c r="M2919" s="18"/>
    </row>
    <row r="2920" spans="1:13" x14ac:dyDescent="0.3">
      <c r="A2920" s="12">
        <v>38224</v>
      </c>
      <c r="B2920">
        <v>18.989999999999998</v>
      </c>
      <c r="C2920">
        <v>19.370000999999998</v>
      </c>
      <c r="D2920">
        <v>18.809999000000001</v>
      </c>
      <c r="E2920">
        <v>19.32</v>
      </c>
      <c r="F2920">
        <v>41765700</v>
      </c>
      <c r="G2920">
        <v>16.975328999999999</v>
      </c>
      <c r="I2920" s="14">
        <f t="shared" si="90"/>
        <v>-0.1076212471131639</v>
      </c>
      <c r="J2920" s="16" t="str">
        <f t="shared" si="91"/>
        <v>NO</v>
      </c>
      <c r="K2920" s="18"/>
      <c r="L2920" s="18"/>
      <c r="M2920" s="18"/>
    </row>
    <row r="2921" spans="1:13" x14ac:dyDescent="0.3">
      <c r="A2921" s="12">
        <v>38223</v>
      </c>
      <c r="B2921">
        <v>19.139999</v>
      </c>
      <c r="C2921">
        <v>19.16</v>
      </c>
      <c r="D2921">
        <v>18.809999000000001</v>
      </c>
      <c r="E2921">
        <v>18.969999000000001</v>
      </c>
      <c r="F2921">
        <v>40605100</v>
      </c>
      <c r="G2921">
        <v>16.667805000000001</v>
      </c>
      <c r="I2921" s="14">
        <f t="shared" si="90"/>
        <v>-0.12338263047054665</v>
      </c>
      <c r="J2921" s="16" t="str">
        <f t="shared" si="91"/>
        <v>NO</v>
      </c>
      <c r="K2921" s="18"/>
      <c r="L2921" s="18"/>
      <c r="M2921" s="18"/>
    </row>
    <row r="2922" spans="1:13" x14ac:dyDescent="0.3">
      <c r="A2922" s="12">
        <v>38222</v>
      </c>
      <c r="B2922">
        <v>18.93</v>
      </c>
      <c r="C2922">
        <v>19.280000999999999</v>
      </c>
      <c r="D2922">
        <v>18.850000000000001</v>
      </c>
      <c r="E2922">
        <v>19.18</v>
      </c>
      <c r="F2922">
        <v>38174000</v>
      </c>
      <c r="G2922">
        <v>16.852319999999999</v>
      </c>
      <c r="I2922" s="14">
        <f t="shared" si="90"/>
        <v>-0.10873605947955389</v>
      </c>
      <c r="J2922" s="16" t="str">
        <f t="shared" si="91"/>
        <v>NO</v>
      </c>
      <c r="K2922" s="18"/>
      <c r="L2922" s="18"/>
      <c r="M2922" s="18"/>
    </row>
    <row r="2923" spans="1:13" x14ac:dyDescent="0.3">
      <c r="A2923" s="12">
        <v>38219</v>
      </c>
      <c r="B2923">
        <v>18.950001</v>
      </c>
      <c r="C2923">
        <v>19.02</v>
      </c>
      <c r="D2923">
        <v>18.639999</v>
      </c>
      <c r="E2923">
        <v>18.879999000000002</v>
      </c>
      <c r="F2923">
        <v>56920000</v>
      </c>
      <c r="G2923">
        <v>16.588726999999999</v>
      </c>
      <c r="I2923" s="14">
        <f t="shared" si="90"/>
        <v>-0.11610495711119106</v>
      </c>
      <c r="J2923" s="16" t="str">
        <f t="shared" si="91"/>
        <v>NO</v>
      </c>
      <c r="K2923" s="18"/>
      <c r="L2923" s="18"/>
      <c r="M2923" s="18"/>
    </row>
    <row r="2924" spans="1:13" x14ac:dyDescent="0.3">
      <c r="A2924" s="12">
        <v>38218</v>
      </c>
      <c r="B2924">
        <v>18.899999999999999</v>
      </c>
      <c r="C2924">
        <v>19.209999</v>
      </c>
      <c r="D2924">
        <v>18.84</v>
      </c>
      <c r="E2924">
        <v>19.100000000000001</v>
      </c>
      <c r="F2924">
        <v>49590700</v>
      </c>
      <c r="G2924">
        <v>16.782029000000001</v>
      </c>
      <c r="I2924" s="14">
        <f t="shared" si="90"/>
        <v>-9.0476190476190377E-2</v>
      </c>
      <c r="J2924" s="16" t="str">
        <f t="shared" si="91"/>
        <v>NO</v>
      </c>
      <c r="K2924" s="18"/>
      <c r="L2924" s="18"/>
      <c r="M2924" s="18"/>
    </row>
    <row r="2925" spans="1:13" x14ac:dyDescent="0.3">
      <c r="A2925" s="12">
        <v>38217</v>
      </c>
      <c r="B2925">
        <v>18.540001</v>
      </c>
      <c r="C2925">
        <v>19.02</v>
      </c>
      <c r="D2925">
        <v>18.440000999999999</v>
      </c>
      <c r="E2925">
        <v>18.989999999999998</v>
      </c>
      <c r="F2925">
        <v>59931200</v>
      </c>
      <c r="G2925">
        <v>16.685378</v>
      </c>
      <c r="I2925" s="14">
        <f t="shared" si="90"/>
        <v>-9.268991877687538E-2</v>
      </c>
      <c r="J2925" s="16" t="str">
        <f t="shared" si="91"/>
        <v>NO</v>
      </c>
      <c r="K2925" s="18"/>
      <c r="L2925" s="18"/>
      <c r="M2925" s="18"/>
    </row>
    <row r="2926" spans="1:13" x14ac:dyDescent="0.3">
      <c r="A2926" s="12">
        <v>38216</v>
      </c>
      <c r="B2926">
        <v>18.389999</v>
      </c>
      <c r="C2926">
        <v>18.68</v>
      </c>
      <c r="D2926">
        <v>18.239999999999998</v>
      </c>
      <c r="E2926">
        <v>18.68</v>
      </c>
      <c r="F2926">
        <v>52342800</v>
      </c>
      <c r="G2926">
        <v>16.413</v>
      </c>
      <c r="I2926" s="14">
        <f t="shared" si="90"/>
        <v>-0.12052730696798486</v>
      </c>
      <c r="J2926" s="16" t="str">
        <f t="shared" si="91"/>
        <v>NO</v>
      </c>
      <c r="K2926" s="18"/>
      <c r="L2926" s="18"/>
      <c r="M2926" s="18"/>
    </row>
    <row r="2927" spans="1:13" x14ac:dyDescent="0.3">
      <c r="A2927" s="12">
        <v>38215</v>
      </c>
      <c r="B2927">
        <v>17.850000000000001</v>
      </c>
      <c r="C2927">
        <v>18.459999</v>
      </c>
      <c r="D2927">
        <v>17.809999000000001</v>
      </c>
      <c r="E2927">
        <v>18.23</v>
      </c>
      <c r="F2927">
        <v>46308300</v>
      </c>
      <c r="G2927">
        <v>16.017610999999999</v>
      </c>
      <c r="I2927" s="14">
        <f t="shared" si="90"/>
        <v>-0.16222426470588236</v>
      </c>
      <c r="J2927" s="16" t="str">
        <f t="shared" si="91"/>
        <v>NO</v>
      </c>
      <c r="K2927" s="18"/>
      <c r="L2927" s="18"/>
      <c r="M2927" s="18"/>
    </row>
    <row r="2928" spans="1:13" x14ac:dyDescent="0.3">
      <c r="A2928" s="12">
        <v>38212</v>
      </c>
      <c r="B2928">
        <v>18.23</v>
      </c>
      <c r="C2928">
        <v>18.23</v>
      </c>
      <c r="D2928">
        <v>17.799999</v>
      </c>
      <c r="E2928">
        <v>17.860001</v>
      </c>
      <c r="F2928">
        <v>60959900</v>
      </c>
      <c r="G2928">
        <v>15.692515</v>
      </c>
      <c r="I2928" s="14">
        <f t="shared" si="90"/>
        <v>-0.18670301396643962</v>
      </c>
      <c r="J2928" s="16" t="str">
        <f t="shared" si="91"/>
        <v>NO</v>
      </c>
      <c r="K2928" s="18"/>
      <c r="L2928" s="18"/>
      <c r="M2928" s="18"/>
    </row>
    <row r="2929" spans="1:13" x14ac:dyDescent="0.3">
      <c r="A2929" s="12">
        <v>38211</v>
      </c>
      <c r="B2929">
        <v>18.25</v>
      </c>
      <c r="C2929">
        <v>18.350000000000001</v>
      </c>
      <c r="D2929">
        <v>17.530000999999999</v>
      </c>
      <c r="E2929">
        <v>17.790001</v>
      </c>
      <c r="F2929">
        <v>101232800</v>
      </c>
      <c r="G2929">
        <v>15.631011000000001</v>
      </c>
      <c r="I2929" s="14">
        <f t="shared" si="90"/>
        <v>-0.20044939325842692</v>
      </c>
      <c r="J2929" s="16" t="str">
        <f t="shared" si="91"/>
        <v>NO</v>
      </c>
      <c r="K2929" s="18"/>
      <c r="L2929" s="18"/>
      <c r="M2929" s="18"/>
    </row>
    <row r="2930" spans="1:13" x14ac:dyDescent="0.3">
      <c r="A2930" s="12">
        <v>38210</v>
      </c>
      <c r="B2930">
        <v>18.600000000000001</v>
      </c>
      <c r="C2930">
        <v>18.649999999999999</v>
      </c>
      <c r="D2930">
        <v>18.239999999999998</v>
      </c>
      <c r="E2930">
        <v>18.290001</v>
      </c>
      <c r="F2930">
        <v>177709300</v>
      </c>
      <c r="G2930">
        <v>16.070330999999999</v>
      </c>
      <c r="I2930" s="14">
        <f t="shared" si="90"/>
        <v>-0.15402404467973885</v>
      </c>
      <c r="J2930" s="16" t="str">
        <f t="shared" si="91"/>
        <v>NO</v>
      </c>
      <c r="K2930" s="18"/>
      <c r="L2930" s="18"/>
      <c r="M2930" s="18"/>
    </row>
    <row r="2931" spans="1:13" x14ac:dyDescent="0.3">
      <c r="A2931" s="12">
        <v>38209</v>
      </c>
      <c r="B2931">
        <v>20.309999000000001</v>
      </c>
      <c r="C2931">
        <v>20.469999000000001</v>
      </c>
      <c r="D2931">
        <v>20.049999</v>
      </c>
      <c r="E2931">
        <v>20.459999</v>
      </c>
      <c r="F2931">
        <v>69741700</v>
      </c>
      <c r="G2931">
        <v>17.976977999999999</v>
      </c>
      <c r="I2931" s="14">
        <f t="shared" si="90"/>
        <v>-5.6708250036502927E-2</v>
      </c>
      <c r="J2931" s="16" t="str">
        <f t="shared" si="91"/>
        <v>NO</v>
      </c>
      <c r="K2931" s="18"/>
      <c r="L2931" s="18"/>
      <c r="M2931" s="18"/>
    </row>
    <row r="2932" spans="1:13" x14ac:dyDescent="0.3">
      <c r="A2932" s="12">
        <v>38208</v>
      </c>
      <c r="B2932">
        <v>20.02</v>
      </c>
      <c r="C2932">
        <v>20.219999000000001</v>
      </c>
      <c r="D2932">
        <v>19.940000999999999</v>
      </c>
      <c r="E2932">
        <v>20.049999</v>
      </c>
      <c r="F2932">
        <v>36272700</v>
      </c>
      <c r="G2932">
        <v>17.616736</v>
      </c>
      <c r="I2932" s="14">
        <f t="shared" si="90"/>
        <v>-6.7441906976744237E-2</v>
      </c>
      <c r="J2932" s="16" t="str">
        <f t="shared" si="91"/>
        <v>NO</v>
      </c>
      <c r="K2932" s="18"/>
      <c r="L2932" s="18"/>
      <c r="M2932" s="18"/>
    </row>
    <row r="2933" spans="1:13" x14ac:dyDescent="0.3">
      <c r="A2933" s="12">
        <v>38205</v>
      </c>
      <c r="B2933">
        <v>20.219999000000001</v>
      </c>
      <c r="C2933">
        <v>20.6</v>
      </c>
      <c r="D2933">
        <v>19.870000999999998</v>
      </c>
      <c r="E2933">
        <v>19.93</v>
      </c>
      <c r="F2933">
        <v>58285300</v>
      </c>
      <c r="G2933">
        <v>17.511299999999999</v>
      </c>
      <c r="I2933" s="14">
        <f t="shared" si="90"/>
        <v>-6.255879586077151E-2</v>
      </c>
      <c r="J2933" s="16" t="str">
        <f t="shared" si="91"/>
        <v>NO</v>
      </c>
      <c r="K2933" s="18"/>
      <c r="L2933" s="18"/>
      <c r="M2933" s="18"/>
    </row>
    <row r="2934" spans="1:13" x14ac:dyDescent="0.3">
      <c r="A2934" s="12">
        <v>38204</v>
      </c>
      <c r="B2934">
        <v>21.120000999999998</v>
      </c>
      <c r="C2934">
        <v>21.23</v>
      </c>
      <c r="D2934">
        <v>20.57</v>
      </c>
      <c r="E2934">
        <v>20.610001</v>
      </c>
      <c r="F2934">
        <v>47932100</v>
      </c>
      <c r="G2934">
        <v>18.108775999999999</v>
      </c>
      <c r="I2934" s="14">
        <f t="shared" si="90"/>
        <v>-3.5563872926351214E-2</v>
      </c>
      <c r="J2934" s="16" t="str">
        <f t="shared" si="91"/>
        <v>NO</v>
      </c>
      <c r="K2934" s="18"/>
      <c r="L2934" s="18"/>
      <c r="M2934" s="18"/>
    </row>
    <row r="2935" spans="1:13" x14ac:dyDescent="0.3">
      <c r="A2935" s="12">
        <v>38203</v>
      </c>
      <c r="B2935">
        <v>20.620000999999998</v>
      </c>
      <c r="C2935">
        <v>21.18</v>
      </c>
      <c r="D2935">
        <v>20.58</v>
      </c>
      <c r="E2935">
        <v>21.120000999999998</v>
      </c>
      <c r="F2935">
        <v>44277100</v>
      </c>
      <c r="G2935">
        <v>18.556882000000002</v>
      </c>
      <c r="I2935" s="14">
        <f t="shared" si="90"/>
        <v>0</v>
      </c>
      <c r="J2935" s="16" t="str">
        <f t="shared" si="91"/>
        <v>NO</v>
      </c>
      <c r="K2935" s="18"/>
      <c r="L2935" s="18"/>
      <c r="M2935" s="18"/>
    </row>
    <row r="2936" spans="1:13" x14ac:dyDescent="0.3">
      <c r="A2936" s="12">
        <v>38202</v>
      </c>
      <c r="B2936">
        <v>21.129999000000002</v>
      </c>
      <c r="C2936">
        <v>21.23</v>
      </c>
      <c r="D2936">
        <v>20.73</v>
      </c>
      <c r="E2936">
        <v>20.74</v>
      </c>
      <c r="F2936">
        <v>40501300</v>
      </c>
      <c r="G2936">
        <v>18.222998</v>
      </c>
      <c r="I2936" s="14">
        <f t="shared" si="90"/>
        <v>-8.1300813008130524E-3</v>
      </c>
      <c r="J2936" s="16" t="str">
        <f t="shared" si="91"/>
        <v>NO</v>
      </c>
      <c r="K2936" s="18"/>
      <c r="L2936" s="18"/>
      <c r="M2936" s="18"/>
    </row>
    <row r="2937" spans="1:13" x14ac:dyDescent="0.3">
      <c r="A2937" s="12">
        <v>38201</v>
      </c>
      <c r="B2937">
        <v>20.6</v>
      </c>
      <c r="C2937">
        <v>21.24</v>
      </c>
      <c r="D2937">
        <v>20.5</v>
      </c>
      <c r="E2937">
        <v>21.24</v>
      </c>
      <c r="F2937">
        <v>40797300</v>
      </c>
      <c r="G2937">
        <v>18.662317999999999</v>
      </c>
      <c r="I2937" s="14">
        <f t="shared" si="90"/>
        <v>-3.0579643998174477E-2</v>
      </c>
      <c r="J2937" s="16" t="str">
        <f t="shared" si="91"/>
        <v>NO</v>
      </c>
      <c r="K2937" s="18"/>
      <c r="L2937" s="18"/>
      <c r="M2937" s="18"/>
    </row>
    <row r="2938" spans="1:13" x14ac:dyDescent="0.3">
      <c r="A2938" s="12">
        <v>38198</v>
      </c>
      <c r="B2938">
        <v>20.82</v>
      </c>
      <c r="C2938">
        <v>21.299999</v>
      </c>
      <c r="D2938">
        <v>20.75</v>
      </c>
      <c r="E2938">
        <v>20.92</v>
      </c>
      <c r="F2938">
        <v>49267200</v>
      </c>
      <c r="G2938">
        <v>18.381153999999999</v>
      </c>
      <c r="I2938" s="14">
        <f t="shared" si="90"/>
        <v>-6.481899576133221E-2</v>
      </c>
      <c r="J2938" s="16" t="str">
        <f t="shared" si="91"/>
        <v>NO</v>
      </c>
      <c r="K2938" s="18"/>
      <c r="L2938" s="18"/>
      <c r="M2938" s="18"/>
    </row>
    <row r="2939" spans="1:13" x14ac:dyDescent="0.3">
      <c r="A2939" s="12">
        <v>38197</v>
      </c>
      <c r="B2939">
        <v>20.76</v>
      </c>
      <c r="C2939">
        <v>20.98</v>
      </c>
      <c r="D2939">
        <v>20.639999</v>
      </c>
      <c r="E2939">
        <v>20.799999</v>
      </c>
      <c r="F2939">
        <v>39528900</v>
      </c>
      <c r="G2939">
        <v>18.275715999999999</v>
      </c>
      <c r="I2939" s="14">
        <f t="shared" si="90"/>
        <v>-9.3286918339715807E-2</v>
      </c>
      <c r="J2939" s="16" t="str">
        <f t="shared" si="91"/>
        <v>NO</v>
      </c>
      <c r="K2939" s="18"/>
      <c r="L2939" s="18"/>
      <c r="M2939" s="18"/>
    </row>
    <row r="2940" spans="1:13" x14ac:dyDescent="0.3">
      <c r="A2940" s="12">
        <v>38196</v>
      </c>
      <c r="B2940">
        <v>20.549999</v>
      </c>
      <c r="C2940">
        <v>20.690000999999999</v>
      </c>
      <c r="D2940">
        <v>20.07</v>
      </c>
      <c r="E2940">
        <v>20.5</v>
      </c>
      <c r="F2940">
        <v>51187900</v>
      </c>
      <c r="G2940">
        <v>18.012125000000001</v>
      </c>
      <c r="I2940" s="14">
        <f t="shared" si="90"/>
        <v>-0.11408812074710983</v>
      </c>
      <c r="J2940" s="16" t="str">
        <f t="shared" si="91"/>
        <v>NO</v>
      </c>
      <c r="K2940" s="18"/>
      <c r="L2940" s="18"/>
      <c r="M2940" s="18"/>
    </row>
    <row r="2941" spans="1:13" x14ac:dyDescent="0.3">
      <c r="A2941" s="12">
        <v>38195</v>
      </c>
      <c r="B2941">
        <v>20.57</v>
      </c>
      <c r="C2941">
        <v>20.790001</v>
      </c>
      <c r="D2941">
        <v>20.25</v>
      </c>
      <c r="E2941">
        <v>20.709999</v>
      </c>
      <c r="F2941">
        <v>59712700</v>
      </c>
      <c r="G2941">
        <v>18.196638</v>
      </c>
      <c r="I2941" s="14">
        <f t="shared" si="90"/>
        <v>-0.11192114065180103</v>
      </c>
      <c r="J2941" s="16" t="str">
        <f t="shared" si="91"/>
        <v>NO</v>
      </c>
      <c r="K2941" s="18"/>
      <c r="L2941" s="18"/>
      <c r="M2941" s="18"/>
    </row>
    <row r="2942" spans="1:13" x14ac:dyDescent="0.3">
      <c r="A2942" s="12">
        <v>38194</v>
      </c>
      <c r="B2942">
        <v>20.84</v>
      </c>
      <c r="C2942">
        <v>21.030000999999999</v>
      </c>
      <c r="D2942">
        <v>20.299999</v>
      </c>
      <c r="E2942">
        <v>20.540001</v>
      </c>
      <c r="F2942">
        <v>55848600</v>
      </c>
      <c r="G2942">
        <v>18.047270999999999</v>
      </c>
      <c r="I2942" s="14">
        <f t="shared" si="90"/>
        <v>-0.11274293736501073</v>
      </c>
      <c r="J2942" s="16" t="str">
        <f t="shared" si="91"/>
        <v>NO</v>
      </c>
      <c r="K2942" s="18"/>
      <c r="L2942" s="18"/>
      <c r="M2942" s="18"/>
    </row>
    <row r="2943" spans="1:13" x14ac:dyDescent="0.3">
      <c r="A2943" s="12">
        <v>38191</v>
      </c>
      <c r="B2943">
        <v>21.26</v>
      </c>
      <c r="C2943">
        <v>21.280000999999999</v>
      </c>
      <c r="D2943">
        <v>20.75</v>
      </c>
      <c r="E2943">
        <v>20.93</v>
      </c>
      <c r="F2943">
        <v>42685700</v>
      </c>
      <c r="G2943">
        <v>18.389939999999999</v>
      </c>
      <c r="I2943" s="14">
        <f t="shared" si="90"/>
        <v>-6.4371968512652256E-2</v>
      </c>
      <c r="J2943" s="16" t="str">
        <f t="shared" si="91"/>
        <v>NO</v>
      </c>
      <c r="K2943" s="18"/>
      <c r="L2943" s="18"/>
      <c r="M2943" s="18"/>
    </row>
    <row r="2944" spans="1:13" x14ac:dyDescent="0.3">
      <c r="A2944" s="12">
        <v>38190</v>
      </c>
      <c r="B2944">
        <v>21.200001</v>
      </c>
      <c r="C2944">
        <v>21.530000999999999</v>
      </c>
      <c r="D2944">
        <v>20.940000999999999</v>
      </c>
      <c r="E2944">
        <v>21.389999</v>
      </c>
      <c r="F2944">
        <v>47121200</v>
      </c>
      <c r="G2944">
        <v>18.794114</v>
      </c>
      <c r="I2944" s="14">
        <f t="shared" si="90"/>
        <v>-3.2564539458863062E-2</v>
      </c>
      <c r="J2944" s="16" t="str">
        <f t="shared" si="91"/>
        <v>NO</v>
      </c>
      <c r="K2944" s="18"/>
      <c r="L2944" s="18"/>
      <c r="M2944" s="18"/>
    </row>
    <row r="2945" spans="1:13" x14ac:dyDescent="0.3">
      <c r="A2945" s="12">
        <v>38189</v>
      </c>
      <c r="B2945">
        <v>22.209999</v>
      </c>
      <c r="C2945">
        <v>22.27</v>
      </c>
      <c r="D2945">
        <v>21.15</v>
      </c>
      <c r="E2945">
        <v>21.17</v>
      </c>
      <c r="F2945">
        <v>49817900</v>
      </c>
      <c r="G2945">
        <v>18.600814</v>
      </c>
      <c r="I2945" s="14">
        <f t="shared" si="90"/>
        <v>-7.392829947820212E-2</v>
      </c>
      <c r="J2945" s="16" t="str">
        <f t="shared" si="91"/>
        <v>NO</v>
      </c>
      <c r="K2945" s="18"/>
      <c r="L2945" s="18"/>
      <c r="M2945" s="18"/>
    </row>
    <row r="2946" spans="1:13" x14ac:dyDescent="0.3">
      <c r="A2946" s="12">
        <v>38188</v>
      </c>
      <c r="B2946">
        <v>21.42</v>
      </c>
      <c r="C2946">
        <v>21.91</v>
      </c>
      <c r="D2946">
        <v>21.32</v>
      </c>
      <c r="E2946">
        <v>21.879999000000002</v>
      </c>
      <c r="F2946">
        <v>43821500</v>
      </c>
      <c r="G2946">
        <v>19.224647999999998</v>
      </c>
      <c r="I2946" s="14">
        <f t="shared" ref="I2946:I3009" si="92">+(E2946/E3010)-1</f>
        <v>-2.669043594306042E-2</v>
      </c>
      <c r="J2946" s="16" t="str">
        <f t="shared" ref="J2946:J3009" si="93">+IF(I2946&gt;=0.2,"YES","NO")</f>
        <v>NO</v>
      </c>
      <c r="K2946" s="18"/>
      <c r="L2946" s="18"/>
      <c r="M2946" s="18"/>
    </row>
    <row r="2947" spans="1:13" x14ac:dyDescent="0.3">
      <c r="A2947" s="12">
        <v>38187</v>
      </c>
      <c r="B2947">
        <v>21.42</v>
      </c>
      <c r="C2947">
        <v>21.75</v>
      </c>
      <c r="D2947">
        <v>21.059999000000001</v>
      </c>
      <c r="E2947">
        <v>21.360001</v>
      </c>
      <c r="F2947">
        <v>51550900</v>
      </c>
      <c r="G2947">
        <v>18.767755999999999</v>
      </c>
      <c r="I2947" s="14">
        <f t="shared" si="92"/>
        <v>-6.3978921998247174E-2</v>
      </c>
      <c r="J2947" s="16" t="str">
        <f t="shared" si="93"/>
        <v>NO</v>
      </c>
      <c r="K2947" s="18"/>
      <c r="L2947" s="18"/>
      <c r="M2947" s="18"/>
    </row>
    <row r="2948" spans="1:13" x14ac:dyDescent="0.3">
      <c r="A2948" s="12">
        <v>38184</v>
      </c>
      <c r="B2948">
        <v>22.389999</v>
      </c>
      <c r="C2948">
        <v>22.41</v>
      </c>
      <c r="D2948">
        <v>21.25</v>
      </c>
      <c r="E2948">
        <v>21.530000999999999</v>
      </c>
      <c r="F2948">
        <v>53512700</v>
      </c>
      <c r="G2948">
        <v>18.917124999999999</v>
      </c>
      <c r="I2948" s="14">
        <f t="shared" si="92"/>
        <v>-7.4376569217540989E-2</v>
      </c>
      <c r="J2948" s="16" t="str">
        <f t="shared" si="93"/>
        <v>NO</v>
      </c>
      <c r="K2948" s="18"/>
      <c r="L2948" s="18"/>
      <c r="M2948" s="18"/>
    </row>
    <row r="2949" spans="1:13" x14ac:dyDescent="0.3">
      <c r="A2949" s="12">
        <v>38183</v>
      </c>
      <c r="B2949">
        <v>22.17</v>
      </c>
      <c r="C2949">
        <v>22.389999</v>
      </c>
      <c r="D2949">
        <v>22.07</v>
      </c>
      <c r="E2949">
        <v>22.129999000000002</v>
      </c>
      <c r="F2949">
        <v>44642800</v>
      </c>
      <c r="G2949">
        <v>19.444307999999999</v>
      </c>
      <c r="I2949" s="14">
        <f t="shared" si="92"/>
        <v>-6.3082215788221041E-2</v>
      </c>
      <c r="J2949" s="16" t="str">
        <f t="shared" si="93"/>
        <v>NO</v>
      </c>
      <c r="K2949" s="18"/>
      <c r="L2949" s="18"/>
      <c r="M2949" s="18"/>
    </row>
    <row r="2950" spans="1:13" x14ac:dyDescent="0.3">
      <c r="A2950" s="12">
        <v>38182</v>
      </c>
      <c r="B2950">
        <v>22.299999</v>
      </c>
      <c r="C2950">
        <v>22.530000999999999</v>
      </c>
      <c r="D2950">
        <v>22</v>
      </c>
      <c r="E2950">
        <v>22.1</v>
      </c>
      <c r="F2950">
        <v>51297000</v>
      </c>
      <c r="G2950">
        <v>19.417950000000001</v>
      </c>
      <c r="I2950" s="14">
        <f t="shared" si="92"/>
        <v>-8.4127603983738197E-2</v>
      </c>
      <c r="J2950" s="16" t="str">
        <f t="shared" si="93"/>
        <v>NO</v>
      </c>
      <c r="K2950" s="18"/>
      <c r="L2950" s="18"/>
      <c r="M2950" s="18"/>
    </row>
    <row r="2951" spans="1:13" x14ac:dyDescent="0.3">
      <c r="A2951" s="12">
        <v>38181</v>
      </c>
      <c r="B2951">
        <v>22.35</v>
      </c>
      <c r="C2951">
        <v>22.620000999999998</v>
      </c>
      <c r="D2951">
        <v>22.110001</v>
      </c>
      <c r="E2951">
        <v>22.139999</v>
      </c>
      <c r="F2951">
        <v>38472500</v>
      </c>
      <c r="G2951">
        <v>19.453094</v>
      </c>
      <c r="I2951" s="14">
        <f t="shared" si="92"/>
        <v>-8.3229855072463721E-2</v>
      </c>
      <c r="J2951" s="16" t="str">
        <f t="shared" si="93"/>
        <v>NO</v>
      </c>
      <c r="K2951" s="18"/>
      <c r="L2951" s="18"/>
      <c r="M2951" s="18"/>
    </row>
    <row r="2952" spans="1:13" x14ac:dyDescent="0.3">
      <c r="A2952" s="12">
        <v>38180</v>
      </c>
      <c r="B2952">
        <v>22.16</v>
      </c>
      <c r="C2952">
        <v>22.299999</v>
      </c>
      <c r="D2952">
        <v>21.940000999999999</v>
      </c>
      <c r="E2952">
        <v>22.290001</v>
      </c>
      <c r="F2952">
        <v>35420900</v>
      </c>
      <c r="G2952">
        <v>19.584892</v>
      </c>
      <c r="I2952" s="14">
        <f t="shared" si="92"/>
        <v>-8.0445503300329957E-2</v>
      </c>
      <c r="J2952" s="16" t="str">
        <f t="shared" si="93"/>
        <v>NO</v>
      </c>
      <c r="K2952" s="18"/>
      <c r="L2952" s="18"/>
      <c r="M2952" s="18"/>
    </row>
    <row r="2953" spans="1:13" x14ac:dyDescent="0.3">
      <c r="A2953" s="12">
        <v>38177</v>
      </c>
      <c r="B2953">
        <v>22.27</v>
      </c>
      <c r="C2953">
        <v>22.58</v>
      </c>
      <c r="D2953">
        <v>22.18</v>
      </c>
      <c r="E2953">
        <v>22.360001</v>
      </c>
      <c r="F2953">
        <v>32923300</v>
      </c>
      <c r="G2953">
        <v>19.646395999999999</v>
      </c>
      <c r="I2953" s="14">
        <f t="shared" si="92"/>
        <v>-9.2900567951318402E-2</v>
      </c>
      <c r="J2953" s="16" t="str">
        <f t="shared" si="93"/>
        <v>NO</v>
      </c>
      <c r="K2953" s="18"/>
      <c r="L2953" s="18"/>
      <c r="M2953" s="18"/>
    </row>
    <row r="2954" spans="1:13" x14ac:dyDescent="0.3">
      <c r="A2954" s="12">
        <v>38176</v>
      </c>
      <c r="B2954">
        <v>22.290001</v>
      </c>
      <c r="C2954">
        <v>22.65</v>
      </c>
      <c r="D2954">
        <v>22.1</v>
      </c>
      <c r="E2954">
        <v>22.17</v>
      </c>
      <c r="F2954">
        <v>45325800</v>
      </c>
      <c r="G2954">
        <v>19.479454</v>
      </c>
      <c r="I2954" s="14">
        <f t="shared" si="92"/>
        <v>-0.10640867014948285</v>
      </c>
      <c r="J2954" s="16" t="str">
        <f t="shared" si="93"/>
        <v>NO</v>
      </c>
      <c r="K2954" s="18"/>
      <c r="L2954" s="18"/>
      <c r="M2954" s="18"/>
    </row>
    <row r="2955" spans="1:13" x14ac:dyDescent="0.3">
      <c r="A2955" s="12">
        <v>38175</v>
      </c>
      <c r="B2955">
        <v>22.41</v>
      </c>
      <c r="C2955">
        <v>22.74</v>
      </c>
      <c r="D2955">
        <v>22.32</v>
      </c>
      <c r="E2955">
        <v>22.42</v>
      </c>
      <c r="F2955">
        <v>42139900</v>
      </c>
      <c r="G2955">
        <v>19.699114000000002</v>
      </c>
      <c r="I2955" s="14">
        <f t="shared" si="92"/>
        <v>-8.2275890298812882E-2</v>
      </c>
      <c r="J2955" s="16" t="str">
        <f t="shared" si="93"/>
        <v>NO</v>
      </c>
      <c r="K2955" s="18"/>
      <c r="L2955" s="18"/>
      <c r="M2955" s="18"/>
    </row>
    <row r="2956" spans="1:13" x14ac:dyDescent="0.3">
      <c r="A2956" s="12">
        <v>38174</v>
      </c>
      <c r="B2956">
        <v>22.68</v>
      </c>
      <c r="C2956">
        <v>22.709999</v>
      </c>
      <c r="D2956">
        <v>22.23</v>
      </c>
      <c r="E2956">
        <v>22.370000999999998</v>
      </c>
      <c r="F2956">
        <v>42188900</v>
      </c>
      <c r="G2956">
        <v>19.655183000000001</v>
      </c>
      <c r="I2956" s="14">
        <f t="shared" si="92"/>
        <v>-5.7708466722830698E-2</v>
      </c>
      <c r="J2956" s="16" t="str">
        <f t="shared" si="93"/>
        <v>NO</v>
      </c>
      <c r="K2956" s="18"/>
      <c r="L2956" s="18"/>
      <c r="M2956" s="18"/>
    </row>
    <row r="2957" spans="1:13" x14ac:dyDescent="0.3">
      <c r="A2957" s="12">
        <v>38170</v>
      </c>
      <c r="B2957">
        <v>23.139999</v>
      </c>
      <c r="C2957">
        <v>23.209999</v>
      </c>
      <c r="D2957">
        <v>22.709999</v>
      </c>
      <c r="E2957">
        <v>22.950001</v>
      </c>
      <c r="F2957">
        <v>34622700</v>
      </c>
      <c r="G2957">
        <v>20.164794000000001</v>
      </c>
      <c r="I2957" s="14">
        <f t="shared" si="92"/>
        <v>-2.6304582095884599E-2</v>
      </c>
      <c r="J2957" s="16" t="str">
        <f t="shared" si="93"/>
        <v>NO</v>
      </c>
      <c r="K2957" s="18"/>
      <c r="L2957" s="18"/>
      <c r="M2957" s="18"/>
    </row>
    <row r="2958" spans="1:13" x14ac:dyDescent="0.3">
      <c r="A2958" s="12">
        <v>38169</v>
      </c>
      <c r="B2958">
        <v>23.65</v>
      </c>
      <c r="C2958">
        <v>23.68</v>
      </c>
      <c r="D2958">
        <v>22.92</v>
      </c>
      <c r="E2958">
        <v>23.110001</v>
      </c>
      <c r="F2958">
        <v>54006600</v>
      </c>
      <c r="G2958">
        <v>20.305375999999999</v>
      </c>
      <c r="I2958" s="14">
        <f t="shared" si="92"/>
        <v>-3.4266569160050109E-2</v>
      </c>
      <c r="J2958" s="16" t="str">
        <f t="shared" si="93"/>
        <v>NO</v>
      </c>
      <c r="K2958" s="18"/>
      <c r="L2958" s="18"/>
      <c r="M2958" s="18"/>
    </row>
    <row r="2959" spans="1:13" x14ac:dyDescent="0.3">
      <c r="A2959" s="12">
        <v>38168</v>
      </c>
      <c r="B2959">
        <v>23.780000999999999</v>
      </c>
      <c r="C2959">
        <v>23.98</v>
      </c>
      <c r="D2959">
        <v>23.5</v>
      </c>
      <c r="E2959">
        <v>23.700001</v>
      </c>
      <c r="F2959">
        <v>50526900</v>
      </c>
      <c r="G2959">
        <v>20.823774</v>
      </c>
      <c r="I2959" s="14">
        <f t="shared" si="92"/>
        <v>-6.2892662473794658E-3</v>
      </c>
      <c r="J2959" s="16" t="str">
        <f t="shared" si="93"/>
        <v>NO</v>
      </c>
      <c r="K2959" s="18"/>
      <c r="L2959" s="18"/>
      <c r="M2959" s="18"/>
    </row>
    <row r="2960" spans="1:13" x14ac:dyDescent="0.3">
      <c r="A2960" s="12">
        <v>38167</v>
      </c>
      <c r="B2960">
        <v>23.280000999999999</v>
      </c>
      <c r="C2960">
        <v>23.82</v>
      </c>
      <c r="D2960">
        <v>23.23</v>
      </c>
      <c r="E2960">
        <v>23.709999</v>
      </c>
      <c r="F2960">
        <v>44366600</v>
      </c>
      <c r="G2960">
        <v>20.832559</v>
      </c>
      <c r="I2960" s="14">
        <f t="shared" si="92"/>
        <v>1.3247820512820585E-2</v>
      </c>
      <c r="J2960" s="16" t="str">
        <f t="shared" si="93"/>
        <v>NO</v>
      </c>
      <c r="K2960" s="18"/>
      <c r="L2960" s="18"/>
      <c r="M2960" s="18"/>
    </row>
    <row r="2961" spans="1:13" x14ac:dyDescent="0.3">
      <c r="A2961" s="12">
        <v>38166</v>
      </c>
      <c r="B2961">
        <v>23.76</v>
      </c>
      <c r="C2961">
        <v>23.799999</v>
      </c>
      <c r="D2961">
        <v>23.18</v>
      </c>
      <c r="E2961">
        <v>23.299999</v>
      </c>
      <c r="F2961">
        <v>42743600</v>
      </c>
      <c r="G2961">
        <v>20.472317</v>
      </c>
      <c r="I2961" s="14">
        <f t="shared" si="92"/>
        <v>-1.1874512298558071E-2</v>
      </c>
      <c r="J2961" s="16" t="str">
        <f t="shared" si="93"/>
        <v>NO</v>
      </c>
      <c r="K2961" s="18"/>
      <c r="L2961" s="18"/>
      <c r="M2961" s="18"/>
    </row>
    <row r="2962" spans="1:13" x14ac:dyDescent="0.3">
      <c r="A2962" s="12">
        <v>38163</v>
      </c>
      <c r="B2962">
        <v>23.719999000000001</v>
      </c>
      <c r="C2962">
        <v>23.98</v>
      </c>
      <c r="D2962">
        <v>22.959999</v>
      </c>
      <c r="E2962">
        <v>23.43</v>
      </c>
      <c r="F2962">
        <v>60594100</v>
      </c>
      <c r="G2962">
        <v>20.586541</v>
      </c>
      <c r="I2962" s="14">
        <f t="shared" si="92"/>
        <v>3.3524481693868458E-2</v>
      </c>
      <c r="J2962" s="16" t="str">
        <f t="shared" si="93"/>
        <v>NO</v>
      </c>
      <c r="K2962" s="18"/>
      <c r="L2962" s="18"/>
      <c r="M2962" s="18"/>
    </row>
    <row r="2963" spans="1:13" x14ac:dyDescent="0.3">
      <c r="A2963" s="12">
        <v>38162</v>
      </c>
      <c r="B2963">
        <v>23.799999</v>
      </c>
      <c r="C2963">
        <v>24.200001</v>
      </c>
      <c r="D2963">
        <v>23.610001</v>
      </c>
      <c r="E2963">
        <v>23.68</v>
      </c>
      <c r="F2963">
        <v>53542000</v>
      </c>
      <c r="G2963">
        <v>20.806201000000001</v>
      </c>
      <c r="I2963" s="14">
        <f t="shared" si="92"/>
        <v>5.903394190366984E-2</v>
      </c>
      <c r="J2963" s="16" t="str">
        <f t="shared" si="93"/>
        <v>NO</v>
      </c>
      <c r="K2963" s="18"/>
      <c r="L2963" s="18"/>
      <c r="M2963" s="18"/>
    </row>
    <row r="2964" spans="1:13" x14ac:dyDescent="0.3">
      <c r="A2964" s="12">
        <v>38161</v>
      </c>
      <c r="B2964">
        <v>23.209999</v>
      </c>
      <c r="C2964">
        <v>24.07</v>
      </c>
      <c r="D2964">
        <v>23.139999</v>
      </c>
      <c r="E2964">
        <v>23.969999000000001</v>
      </c>
      <c r="F2964">
        <v>71903000</v>
      </c>
      <c r="G2964">
        <v>21.061005999999999</v>
      </c>
      <c r="I2964" s="14">
        <f t="shared" si="92"/>
        <v>7.2483176733780796E-2</v>
      </c>
      <c r="J2964" s="16" t="str">
        <f t="shared" si="93"/>
        <v>NO</v>
      </c>
      <c r="K2964" s="18"/>
      <c r="L2964" s="18"/>
      <c r="M2964" s="18"/>
    </row>
    <row r="2965" spans="1:13" x14ac:dyDescent="0.3">
      <c r="A2965" s="12">
        <v>38160</v>
      </c>
      <c r="B2965">
        <v>22.879999000000002</v>
      </c>
      <c r="C2965">
        <v>23.33</v>
      </c>
      <c r="D2965">
        <v>22.77</v>
      </c>
      <c r="E2965">
        <v>23.219999000000001</v>
      </c>
      <c r="F2965">
        <v>53290400</v>
      </c>
      <c r="G2965">
        <v>20.402025999999999</v>
      </c>
      <c r="I2965" s="14">
        <f t="shared" si="92"/>
        <v>3.1999955555555681E-2</v>
      </c>
      <c r="J2965" s="16" t="str">
        <f t="shared" si="93"/>
        <v>NO</v>
      </c>
      <c r="K2965" s="18"/>
      <c r="L2965" s="18"/>
      <c r="M2965" s="18"/>
    </row>
    <row r="2966" spans="1:13" x14ac:dyDescent="0.3">
      <c r="A2966" s="12">
        <v>38159</v>
      </c>
      <c r="B2966">
        <v>23.559999000000001</v>
      </c>
      <c r="C2966">
        <v>23.629999000000002</v>
      </c>
      <c r="D2966">
        <v>22.82</v>
      </c>
      <c r="E2966">
        <v>22.870000999999998</v>
      </c>
      <c r="F2966">
        <v>48264000</v>
      </c>
      <c r="G2966">
        <v>20.094503</v>
      </c>
      <c r="I2966" s="14">
        <f t="shared" si="92"/>
        <v>-1.2947734138972988E-2</v>
      </c>
      <c r="J2966" s="16" t="str">
        <f t="shared" si="93"/>
        <v>NO</v>
      </c>
      <c r="K2966" s="18"/>
      <c r="L2966" s="18"/>
      <c r="M2966" s="18"/>
    </row>
    <row r="2967" spans="1:13" x14ac:dyDescent="0.3">
      <c r="A2967" s="12">
        <v>38156</v>
      </c>
      <c r="B2967">
        <v>23.200001</v>
      </c>
      <c r="C2967">
        <v>23.74</v>
      </c>
      <c r="D2967">
        <v>23.1</v>
      </c>
      <c r="E2967">
        <v>23.42</v>
      </c>
      <c r="F2967">
        <v>74781900</v>
      </c>
      <c r="G2967">
        <v>20.577753999999999</v>
      </c>
      <c r="I2967" s="14">
        <f t="shared" si="92"/>
        <v>-3.4042553191488967E-3</v>
      </c>
      <c r="J2967" s="16" t="str">
        <f t="shared" si="93"/>
        <v>NO</v>
      </c>
      <c r="K2967" s="18"/>
      <c r="L2967" s="18"/>
      <c r="M2967" s="18"/>
    </row>
    <row r="2968" spans="1:13" x14ac:dyDescent="0.3">
      <c r="A2968" s="12">
        <v>38155</v>
      </c>
      <c r="B2968">
        <v>23.450001</v>
      </c>
      <c r="C2968">
        <v>23.59</v>
      </c>
      <c r="D2968">
        <v>23.190000999999999</v>
      </c>
      <c r="E2968">
        <v>23.360001</v>
      </c>
      <c r="F2968">
        <v>55167200</v>
      </c>
      <c r="G2968">
        <v>20.525036</v>
      </c>
      <c r="I2968" s="14">
        <f t="shared" si="92"/>
        <v>1.0380622388381555E-2</v>
      </c>
      <c r="J2968" s="16" t="str">
        <f t="shared" si="93"/>
        <v>NO</v>
      </c>
      <c r="K2968" s="18"/>
      <c r="L2968" s="18"/>
      <c r="M2968" s="18"/>
    </row>
    <row r="2969" spans="1:13" x14ac:dyDescent="0.3">
      <c r="A2969" s="12">
        <v>38154</v>
      </c>
      <c r="B2969">
        <v>23.76</v>
      </c>
      <c r="C2969">
        <v>23.969999000000001</v>
      </c>
      <c r="D2969">
        <v>23.700001</v>
      </c>
      <c r="E2969">
        <v>23.879999000000002</v>
      </c>
      <c r="F2969">
        <v>44052400</v>
      </c>
      <c r="G2969">
        <v>20.981928</v>
      </c>
      <c r="I2969" s="14">
        <f t="shared" si="92"/>
        <v>4.8287881989118597E-2</v>
      </c>
      <c r="J2969" s="16" t="str">
        <f t="shared" si="93"/>
        <v>NO</v>
      </c>
      <c r="K2969" s="18"/>
      <c r="L2969" s="18"/>
      <c r="M2969" s="18"/>
    </row>
    <row r="2970" spans="1:13" x14ac:dyDescent="0.3">
      <c r="A2970" s="12">
        <v>38153</v>
      </c>
      <c r="B2970">
        <v>23.5</v>
      </c>
      <c r="C2970">
        <v>23.940000999999999</v>
      </c>
      <c r="D2970">
        <v>23.43</v>
      </c>
      <c r="E2970">
        <v>23.639999</v>
      </c>
      <c r="F2970">
        <v>60862600</v>
      </c>
      <c r="G2970">
        <v>20.771055</v>
      </c>
      <c r="I2970" s="14">
        <f t="shared" si="92"/>
        <v>2.204928759400282E-2</v>
      </c>
      <c r="J2970" s="16" t="str">
        <f t="shared" si="93"/>
        <v>NO</v>
      </c>
      <c r="K2970" s="18"/>
      <c r="L2970" s="18"/>
      <c r="M2970" s="18"/>
    </row>
    <row r="2971" spans="1:13" x14ac:dyDescent="0.3">
      <c r="A2971" s="12">
        <v>38152</v>
      </c>
      <c r="B2971">
        <v>23.530000999999999</v>
      </c>
      <c r="C2971">
        <v>23.66</v>
      </c>
      <c r="D2971">
        <v>23.08</v>
      </c>
      <c r="E2971">
        <v>23.32</v>
      </c>
      <c r="F2971">
        <v>44958400</v>
      </c>
      <c r="G2971">
        <v>20.489889999999999</v>
      </c>
      <c r="I2971" s="14">
        <f t="shared" si="92"/>
        <v>4.3867502238137845E-2</v>
      </c>
      <c r="J2971" s="16" t="str">
        <f t="shared" si="93"/>
        <v>NO</v>
      </c>
      <c r="K2971" s="18"/>
      <c r="L2971" s="18"/>
      <c r="M2971" s="18"/>
    </row>
    <row r="2972" spans="1:13" x14ac:dyDescent="0.3">
      <c r="A2972" s="12">
        <v>38148</v>
      </c>
      <c r="B2972">
        <v>23.67</v>
      </c>
      <c r="C2972">
        <v>23.83</v>
      </c>
      <c r="D2972">
        <v>23.48</v>
      </c>
      <c r="E2972">
        <v>23.82</v>
      </c>
      <c r="F2972">
        <v>35949900</v>
      </c>
      <c r="G2972">
        <v>20.929210000000001</v>
      </c>
      <c r="I2972" s="14">
        <f t="shared" si="92"/>
        <v>7.2489917716790586E-2</v>
      </c>
      <c r="J2972" s="16" t="str">
        <f t="shared" si="93"/>
        <v>NO</v>
      </c>
      <c r="K2972" s="18"/>
      <c r="L2972" s="18"/>
      <c r="M2972" s="18"/>
    </row>
    <row r="2973" spans="1:13" x14ac:dyDescent="0.3">
      <c r="A2973" s="12">
        <v>38147</v>
      </c>
      <c r="B2973">
        <v>23.58</v>
      </c>
      <c r="C2973">
        <v>23.700001</v>
      </c>
      <c r="D2973">
        <v>23.469999000000001</v>
      </c>
      <c r="E2973">
        <v>23.559999000000001</v>
      </c>
      <c r="F2973">
        <v>41189900</v>
      </c>
      <c r="G2973">
        <v>20.700762999999998</v>
      </c>
      <c r="I2973" s="14">
        <f t="shared" si="92"/>
        <v>6.5099364145598582E-2</v>
      </c>
      <c r="J2973" s="16" t="str">
        <f t="shared" si="93"/>
        <v>NO</v>
      </c>
      <c r="K2973" s="18"/>
      <c r="L2973" s="18"/>
      <c r="M2973" s="18"/>
    </row>
    <row r="2974" spans="1:13" x14ac:dyDescent="0.3">
      <c r="A2974" s="12">
        <v>38146</v>
      </c>
      <c r="B2974">
        <v>23.559999000000001</v>
      </c>
      <c r="C2974">
        <v>23.84</v>
      </c>
      <c r="D2974">
        <v>23.549999</v>
      </c>
      <c r="E2974">
        <v>23.74</v>
      </c>
      <c r="F2974">
        <v>49497200</v>
      </c>
      <c r="G2974">
        <v>20.858919</v>
      </c>
      <c r="I2974" s="14">
        <f t="shared" si="92"/>
        <v>6.1717304932142003E-2</v>
      </c>
      <c r="J2974" s="16" t="str">
        <f t="shared" si="93"/>
        <v>NO</v>
      </c>
      <c r="K2974" s="18"/>
      <c r="L2974" s="18"/>
      <c r="M2974" s="18"/>
    </row>
    <row r="2975" spans="1:13" x14ac:dyDescent="0.3">
      <c r="A2975" s="12">
        <v>38145</v>
      </c>
      <c r="B2975">
        <v>23.07</v>
      </c>
      <c r="C2975">
        <v>23.950001</v>
      </c>
      <c r="D2975">
        <v>22.889999</v>
      </c>
      <c r="E2975">
        <v>23.889999</v>
      </c>
      <c r="F2975">
        <v>67100900</v>
      </c>
      <c r="G2975">
        <v>20.990715000000002</v>
      </c>
      <c r="I2975" s="14">
        <f t="shared" si="92"/>
        <v>4.3687201559073907E-2</v>
      </c>
      <c r="J2975" s="16" t="str">
        <f t="shared" si="93"/>
        <v>NO</v>
      </c>
      <c r="K2975" s="18"/>
      <c r="L2975" s="18"/>
      <c r="M2975" s="18"/>
    </row>
    <row r="2976" spans="1:13" x14ac:dyDescent="0.3">
      <c r="A2976" s="12">
        <v>38142</v>
      </c>
      <c r="B2976">
        <v>22.84</v>
      </c>
      <c r="C2976">
        <v>23.219999000000001</v>
      </c>
      <c r="D2976">
        <v>22.76</v>
      </c>
      <c r="E2976">
        <v>22.780000999999999</v>
      </c>
      <c r="F2976">
        <v>71924000</v>
      </c>
      <c r="G2976">
        <v>20.015425</v>
      </c>
      <c r="I2976" s="14">
        <f t="shared" si="92"/>
        <v>-1.7680033735229306E-2</v>
      </c>
      <c r="J2976" s="16" t="str">
        <f t="shared" si="93"/>
        <v>NO</v>
      </c>
      <c r="K2976" s="18"/>
      <c r="L2976" s="18"/>
      <c r="M2976" s="18"/>
    </row>
    <row r="2977" spans="1:13" x14ac:dyDescent="0.3">
      <c r="A2977" s="12">
        <v>38141</v>
      </c>
      <c r="B2977">
        <v>22.290001</v>
      </c>
      <c r="C2977">
        <v>22.620000999999998</v>
      </c>
      <c r="D2977">
        <v>22.18</v>
      </c>
      <c r="E2977">
        <v>22.35</v>
      </c>
      <c r="F2977">
        <v>38827800</v>
      </c>
      <c r="G2977">
        <v>19.637609999999999</v>
      </c>
      <c r="I2977" s="14">
        <f t="shared" si="92"/>
        <v>-1.5418545576275422E-2</v>
      </c>
      <c r="J2977" s="16" t="str">
        <f t="shared" si="93"/>
        <v>NO</v>
      </c>
      <c r="K2977" s="18"/>
      <c r="L2977" s="18"/>
      <c r="M2977" s="18"/>
    </row>
    <row r="2978" spans="1:13" x14ac:dyDescent="0.3">
      <c r="A2978" s="12">
        <v>38140</v>
      </c>
      <c r="B2978">
        <v>22.290001</v>
      </c>
      <c r="C2978">
        <v>22.559999000000001</v>
      </c>
      <c r="D2978">
        <v>22.08</v>
      </c>
      <c r="E2978">
        <v>22.41</v>
      </c>
      <c r="F2978">
        <v>38025400</v>
      </c>
      <c r="G2978">
        <v>19.690328000000001</v>
      </c>
      <c r="I2978" s="14">
        <f t="shared" si="92"/>
        <v>-2.6921449113267437E-2</v>
      </c>
      <c r="J2978" s="16" t="str">
        <f t="shared" si="93"/>
        <v>NO</v>
      </c>
      <c r="K2978" s="18"/>
      <c r="L2978" s="18"/>
      <c r="M2978" s="18"/>
    </row>
    <row r="2979" spans="1:13" x14ac:dyDescent="0.3">
      <c r="A2979" s="12">
        <v>38139</v>
      </c>
      <c r="B2979">
        <v>22.1</v>
      </c>
      <c r="C2979">
        <v>22.309999000000001</v>
      </c>
      <c r="D2979">
        <v>21.92</v>
      </c>
      <c r="E2979">
        <v>22.24</v>
      </c>
      <c r="F2979">
        <v>36548100</v>
      </c>
      <c r="G2979">
        <v>19.540959000000001</v>
      </c>
      <c r="I2979" s="14">
        <f t="shared" si="92"/>
        <v>-5.4823669578254575E-2</v>
      </c>
      <c r="J2979" s="16" t="str">
        <f t="shared" si="93"/>
        <v>NO</v>
      </c>
      <c r="K2979" s="18"/>
      <c r="L2979" s="18"/>
      <c r="M2979" s="18"/>
    </row>
    <row r="2980" spans="1:13" x14ac:dyDescent="0.3">
      <c r="A2980" s="12">
        <v>38135</v>
      </c>
      <c r="B2980">
        <v>22.6</v>
      </c>
      <c r="C2980">
        <v>22.610001</v>
      </c>
      <c r="D2980">
        <v>22.15</v>
      </c>
      <c r="E2980">
        <v>22.370000999999998</v>
      </c>
      <c r="F2980">
        <v>36220400</v>
      </c>
      <c r="G2980">
        <v>19.655183000000001</v>
      </c>
      <c r="I2980" s="14">
        <f t="shared" si="92"/>
        <v>-3.411049222797935E-2</v>
      </c>
      <c r="J2980" s="16" t="str">
        <f t="shared" si="93"/>
        <v>NO</v>
      </c>
      <c r="K2980" s="18"/>
      <c r="L2980" s="18"/>
      <c r="M2980" s="18"/>
    </row>
    <row r="2981" spans="1:13" x14ac:dyDescent="0.3">
      <c r="A2981" s="12">
        <v>38134</v>
      </c>
      <c r="B2981">
        <v>22.540001</v>
      </c>
      <c r="C2981">
        <v>22.610001</v>
      </c>
      <c r="D2981">
        <v>22.26</v>
      </c>
      <c r="E2981">
        <v>22.540001</v>
      </c>
      <c r="F2981">
        <v>39144700</v>
      </c>
      <c r="G2981">
        <v>19.804552000000001</v>
      </c>
      <c r="I2981" s="14">
        <f t="shared" si="92"/>
        <v>-3.4689464668094305E-2</v>
      </c>
      <c r="J2981" s="16" t="str">
        <f t="shared" si="93"/>
        <v>NO</v>
      </c>
      <c r="K2981" s="18"/>
      <c r="L2981" s="18"/>
      <c r="M2981" s="18"/>
    </row>
    <row r="2982" spans="1:13" x14ac:dyDescent="0.3">
      <c r="A2982" s="12">
        <v>38133</v>
      </c>
      <c r="B2982">
        <v>22.24</v>
      </c>
      <c r="C2982">
        <v>22.450001</v>
      </c>
      <c r="D2982">
        <v>22.049999</v>
      </c>
      <c r="E2982">
        <v>22.35</v>
      </c>
      <c r="F2982">
        <v>43833800</v>
      </c>
      <c r="G2982">
        <v>19.637609999999999</v>
      </c>
      <c r="I2982" s="14">
        <f t="shared" si="92"/>
        <v>-5.216284987277342E-2</v>
      </c>
      <c r="J2982" s="16" t="str">
        <f t="shared" si="93"/>
        <v>NO</v>
      </c>
      <c r="K2982" s="18"/>
      <c r="L2982" s="18"/>
      <c r="M2982" s="18"/>
    </row>
    <row r="2983" spans="1:13" x14ac:dyDescent="0.3">
      <c r="A2983" s="12">
        <v>38132</v>
      </c>
      <c r="B2983">
        <v>21.57</v>
      </c>
      <c r="C2983">
        <v>22.33</v>
      </c>
      <c r="D2983">
        <v>21.5</v>
      </c>
      <c r="E2983">
        <v>22.24</v>
      </c>
      <c r="F2983">
        <v>56792400</v>
      </c>
      <c r="G2983">
        <v>19.540959000000001</v>
      </c>
      <c r="I2983" s="14">
        <f t="shared" si="92"/>
        <v>-3.5140955971408094E-2</v>
      </c>
      <c r="J2983" s="16" t="str">
        <f t="shared" si="93"/>
        <v>NO</v>
      </c>
      <c r="K2983" s="18"/>
      <c r="L2983" s="18"/>
      <c r="M2983" s="18"/>
    </row>
    <row r="2984" spans="1:13" x14ac:dyDescent="0.3">
      <c r="A2984" s="12">
        <v>38131</v>
      </c>
      <c r="B2984">
        <v>21.77</v>
      </c>
      <c r="C2984">
        <v>21.91</v>
      </c>
      <c r="D2984">
        <v>21.540001</v>
      </c>
      <c r="E2984">
        <v>21.65</v>
      </c>
      <c r="F2984">
        <v>42606900</v>
      </c>
      <c r="G2984">
        <v>19.022561</v>
      </c>
      <c r="I2984" s="14">
        <f t="shared" si="92"/>
        <v>-4.8351648351648402E-2</v>
      </c>
      <c r="J2984" s="16" t="str">
        <f t="shared" si="93"/>
        <v>NO</v>
      </c>
      <c r="K2984" s="18"/>
      <c r="L2984" s="18"/>
      <c r="M2984" s="18"/>
    </row>
    <row r="2985" spans="1:13" x14ac:dyDescent="0.3">
      <c r="A2985" s="12">
        <v>38128</v>
      </c>
      <c r="B2985">
        <v>21.68</v>
      </c>
      <c r="C2985">
        <v>21.74</v>
      </c>
      <c r="D2985">
        <v>21.370000999999998</v>
      </c>
      <c r="E2985">
        <v>21.639999</v>
      </c>
      <c r="F2985">
        <v>37122600</v>
      </c>
      <c r="G2985">
        <v>19.013774000000002</v>
      </c>
      <c r="I2985" s="14">
        <f t="shared" si="92"/>
        <v>-6.6839238169933646E-2</v>
      </c>
      <c r="J2985" s="16" t="str">
        <f t="shared" si="93"/>
        <v>NO</v>
      </c>
      <c r="K2985" s="18"/>
      <c r="L2985" s="18"/>
      <c r="M2985" s="18"/>
    </row>
    <row r="2986" spans="1:13" x14ac:dyDescent="0.3">
      <c r="A2986" s="12">
        <v>38127</v>
      </c>
      <c r="B2986">
        <v>21.290001</v>
      </c>
      <c r="C2986">
        <v>21.700001</v>
      </c>
      <c r="D2986">
        <v>21.219999000000001</v>
      </c>
      <c r="E2986">
        <v>21.52</v>
      </c>
      <c r="F2986">
        <v>44040200</v>
      </c>
      <c r="G2986">
        <v>18.908338000000001</v>
      </c>
      <c r="I2986" s="14">
        <f t="shared" si="92"/>
        <v>-9.1216216216216228E-2</v>
      </c>
      <c r="J2986" s="16" t="str">
        <f t="shared" si="93"/>
        <v>NO</v>
      </c>
      <c r="K2986" s="18"/>
      <c r="L2986" s="18"/>
      <c r="M2986" s="18"/>
    </row>
    <row r="2987" spans="1:13" x14ac:dyDescent="0.3">
      <c r="A2987" s="12">
        <v>38126</v>
      </c>
      <c r="B2987">
        <v>21.299999</v>
      </c>
      <c r="C2987">
        <v>21.85</v>
      </c>
      <c r="D2987">
        <v>21.27</v>
      </c>
      <c r="E2987">
        <v>21.360001</v>
      </c>
      <c r="F2987">
        <v>63533600</v>
      </c>
      <c r="G2987">
        <v>18.767755999999999</v>
      </c>
      <c r="I2987" s="14">
        <f t="shared" si="92"/>
        <v>-0.11332498962224991</v>
      </c>
      <c r="J2987" s="16" t="str">
        <f t="shared" si="93"/>
        <v>NO</v>
      </c>
      <c r="K2987" s="18"/>
      <c r="L2987" s="18"/>
      <c r="M2987" s="18"/>
    </row>
    <row r="2988" spans="1:13" x14ac:dyDescent="0.3">
      <c r="A2988" s="12">
        <v>38125</v>
      </c>
      <c r="B2988">
        <v>21.08</v>
      </c>
      <c r="C2988">
        <v>21.209999</v>
      </c>
      <c r="D2988">
        <v>20.98</v>
      </c>
      <c r="E2988">
        <v>21</v>
      </c>
      <c r="F2988">
        <v>51852700</v>
      </c>
      <c r="G2988">
        <v>18.451445</v>
      </c>
      <c r="I2988" s="14">
        <f t="shared" si="92"/>
        <v>-0.134020618556701</v>
      </c>
      <c r="J2988" s="16" t="str">
        <f t="shared" si="93"/>
        <v>NO</v>
      </c>
      <c r="K2988" s="18"/>
      <c r="L2988" s="18"/>
      <c r="M2988" s="18"/>
    </row>
    <row r="2989" spans="1:13" x14ac:dyDescent="0.3">
      <c r="A2989" s="12">
        <v>38124</v>
      </c>
      <c r="B2989">
        <v>20.76</v>
      </c>
      <c r="C2989">
        <v>21.690000999999999</v>
      </c>
      <c r="D2989">
        <v>20.68</v>
      </c>
      <c r="E2989">
        <v>20.93</v>
      </c>
      <c r="F2989">
        <v>67886000</v>
      </c>
      <c r="G2989">
        <v>18.389939999999999</v>
      </c>
      <c r="I2989" s="14">
        <f t="shared" si="92"/>
        <v>-0.13009140191568591</v>
      </c>
      <c r="J2989" s="16" t="str">
        <f t="shared" si="93"/>
        <v>NO</v>
      </c>
      <c r="K2989" s="18"/>
      <c r="L2989" s="18"/>
      <c r="M2989" s="18"/>
    </row>
    <row r="2990" spans="1:13" x14ac:dyDescent="0.3">
      <c r="A2990" s="12">
        <v>38121</v>
      </c>
      <c r="B2990">
        <v>21.690000999999999</v>
      </c>
      <c r="C2990">
        <v>21.76</v>
      </c>
      <c r="D2990">
        <v>21.15</v>
      </c>
      <c r="E2990">
        <v>21.24</v>
      </c>
      <c r="F2990">
        <v>64216800</v>
      </c>
      <c r="G2990">
        <v>18.662317999999999</v>
      </c>
      <c r="I2990" s="14">
        <f t="shared" si="92"/>
        <v>-0.11683988011808244</v>
      </c>
      <c r="J2990" s="16" t="str">
        <f t="shared" si="93"/>
        <v>NO</v>
      </c>
      <c r="K2990" s="18"/>
      <c r="L2990" s="18"/>
      <c r="M2990" s="18"/>
    </row>
    <row r="2991" spans="1:13" x14ac:dyDescent="0.3">
      <c r="A2991" s="12">
        <v>38120</v>
      </c>
      <c r="B2991">
        <v>21.780000999999999</v>
      </c>
      <c r="C2991">
        <v>21.950001</v>
      </c>
      <c r="D2991">
        <v>21.51</v>
      </c>
      <c r="E2991">
        <v>21.76</v>
      </c>
      <c r="F2991">
        <v>52726300</v>
      </c>
      <c r="G2991">
        <v>19.119212000000001</v>
      </c>
      <c r="I2991" s="14">
        <f t="shared" si="92"/>
        <v>-0.10231023102310222</v>
      </c>
      <c r="J2991" s="16" t="str">
        <f t="shared" si="93"/>
        <v>NO</v>
      </c>
      <c r="K2991" s="18"/>
      <c r="L2991" s="18"/>
      <c r="M2991" s="18"/>
    </row>
    <row r="2992" spans="1:13" x14ac:dyDescent="0.3">
      <c r="A2992" s="12">
        <v>38119</v>
      </c>
      <c r="B2992">
        <v>22.17</v>
      </c>
      <c r="C2992">
        <v>22.25</v>
      </c>
      <c r="D2992">
        <v>21.190000999999999</v>
      </c>
      <c r="E2992">
        <v>21.959999</v>
      </c>
      <c r="F2992">
        <v>114992800</v>
      </c>
      <c r="G2992">
        <v>19.294938999999999</v>
      </c>
      <c r="I2992" s="14">
        <f t="shared" si="92"/>
        <v>-0.1138015289022789</v>
      </c>
      <c r="J2992" s="16" t="str">
        <f t="shared" si="93"/>
        <v>NO</v>
      </c>
      <c r="K2992" s="18"/>
      <c r="L2992" s="18"/>
      <c r="M2992" s="18"/>
    </row>
    <row r="2993" spans="1:13" x14ac:dyDescent="0.3">
      <c r="A2993" s="12">
        <v>38118</v>
      </c>
      <c r="B2993">
        <v>21.860001</v>
      </c>
      <c r="C2993">
        <v>22.32</v>
      </c>
      <c r="D2993">
        <v>21.77</v>
      </c>
      <c r="E2993">
        <v>22.25</v>
      </c>
      <c r="F2993">
        <v>92963900</v>
      </c>
      <c r="G2993">
        <v>19.549745000000001</v>
      </c>
      <c r="I2993" s="14">
        <f t="shared" si="92"/>
        <v>-9.8094852047020731E-2</v>
      </c>
      <c r="J2993" s="16" t="str">
        <f t="shared" si="93"/>
        <v>NO</v>
      </c>
      <c r="K2993" s="18"/>
      <c r="L2993" s="18"/>
      <c r="M2993" s="18"/>
    </row>
    <row r="2994" spans="1:13" x14ac:dyDescent="0.3">
      <c r="A2994" s="12">
        <v>38117</v>
      </c>
      <c r="B2994">
        <v>21.4</v>
      </c>
      <c r="C2994">
        <v>21.799999</v>
      </c>
      <c r="D2994">
        <v>21.25</v>
      </c>
      <c r="E2994">
        <v>21.620000999999998</v>
      </c>
      <c r="F2994">
        <v>67550100</v>
      </c>
      <c r="G2994">
        <v>18.996203000000001</v>
      </c>
      <c r="I2994" s="14">
        <f t="shared" si="92"/>
        <v>-0.12611151980598223</v>
      </c>
      <c r="J2994" s="16" t="str">
        <f t="shared" si="93"/>
        <v>NO</v>
      </c>
      <c r="K2994" s="18"/>
      <c r="L2994" s="18"/>
      <c r="M2994" s="18"/>
    </row>
    <row r="2995" spans="1:13" x14ac:dyDescent="0.3">
      <c r="A2995" s="12">
        <v>38114</v>
      </c>
      <c r="B2995">
        <v>21.5</v>
      </c>
      <c r="C2995">
        <v>22.129999000000002</v>
      </c>
      <c r="D2995">
        <v>21.469999000000001</v>
      </c>
      <c r="E2995">
        <v>21.690000999999999</v>
      </c>
      <c r="F2995">
        <v>64754800</v>
      </c>
      <c r="G2995">
        <v>19.057707000000001</v>
      </c>
      <c r="I2995" s="14">
        <f t="shared" si="92"/>
        <v>-8.9420612930310672E-2</v>
      </c>
      <c r="J2995" s="16" t="str">
        <f t="shared" si="93"/>
        <v>NO</v>
      </c>
      <c r="K2995" s="18"/>
      <c r="L2995" s="18"/>
      <c r="M2995" s="18"/>
    </row>
    <row r="2996" spans="1:13" x14ac:dyDescent="0.3">
      <c r="A2996" s="12">
        <v>38113</v>
      </c>
      <c r="B2996">
        <v>21.030000999999999</v>
      </c>
      <c r="C2996">
        <v>21.690000999999999</v>
      </c>
      <c r="D2996">
        <v>21.030000999999999</v>
      </c>
      <c r="E2996">
        <v>21.5</v>
      </c>
      <c r="F2996">
        <v>62631800</v>
      </c>
      <c r="G2996">
        <v>18.890764999999998</v>
      </c>
      <c r="I2996" s="14">
        <f t="shared" si="92"/>
        <v>-0.1071428571428571</v>
      </c>
      <c r="J2996" s="16" t="str">
        <f t="shared" si="93"/>
        <v>NO</v>
      </c>
      <c r="K2996" s="18"/>
      <c r="L2996" s="18"/>
      <c r="M2996" s="18"/>
    </row>
    <row r="2997" spans="1:13" x14ac:dyDescent="0.3">
      <c r="A2997" s="12">
        <v>38112</v>
      </c>
      <c r="B2997">
        <v>21.49</v>
      </c>
      <c r="C2997">
        <v>21.549999</v>
      </c>
      <c r="D2997">
        <v>21.219999000000001</v>
      </c>
      <c r="E2997">
        <v>21.26</v>
      </c>
      <c r="F2997">
        <v>35647000</v>
      </c>
      <c r="G2997">
        <v>18.679891999999999</v>
      </c>
      <c r="I2997" s="14">
        <f t="shared" si="92"/>
        <v>-0.19500189322226424</v>
      </c>
      <c r="J2997" s="16" t="str">
        <f t="shared" si="93"/>
        <v>NO</v>
      </c>
      <c r="K2997" s="18"/>
      <c r="L2997" s="18"/>
      <c r="M2997" s="18"/>
    </row>
    <row r="2998" spans="1:13" x14ac:dyDescent="0.3">
      <c r="A2998" s="12">
        <v>38111</v>
      </c>
      <c r="B2998">
        <v>21.18</v>
      </c>
      <c r="C2998">
        <v>21.85</v>
      </c>
      <c r="D2998">
        <v>21</v>
      </c>
      <c r="E2998">
        <v>21.370000999999998</v>
      </c>
      <c r="F2998">
        <v>55848200</v>
      </c>
      <c r="G2998">
        <v>18.776543</v>
      </c>
      <c r="I2998" s="14">
        <f t="shared" si="92"/>
        <v>-0.18435113800186498</v>
      </c>
      <c r="J2998" s="16" t="str">
        <f t="shared" si="93"/>
        <v>NO</v>
      </c>
      <c r="K2998" s="18"/>
      <c r="L2998" s="18"/>
      <c r="M2998" s="18"/>
    </row>
    <row r="2999" spans="1:13" x14ac:dyDescent="0.3">
      <c r="A2999" s="12">
        <v>38110</v>
      </c>
      <c r="B2999">
        <v>21.120000999999998</v>
      </c>
      <c r="C2999">
        <v>21.6</v>
      </c>
      <c r="D2999">
        <v>20.98</v>
      </c>
      <c r="E2999">
        <v>21.120000999999998</v>
      </c>
      <c r="F2999">
        <v>68266800</v>
      </c>
      <c r="G2999">
        <v>18.556882000000002</v>
      </c>
      <c r="I2999" s="14">
        <f t="shared" si="92"/>
        <v>-0.17852968411239534</v>
      </c>
      <c r="J2999" s="16" t="str">
        <f t="shared" si="93"/>
        <v>NO</v>
      </c>
      <c r="K2999" s="18"/>
      <c r="L2999" s="18"/>
      <c r="M2999" s="18"/>
    </row>
    <row r="3000" spans="1:13" x14ac:dyDescent="0.3">
      <c r="A3000" s="12">
        <v>38107</v>
      </c>
      <c r="B3000">
        <v>21.73</v>
      </c>
      <c r="C3000">
        <v>21.91</v>
      </c>
      <c r="D3000">
        <v>20.82</v>
      </c>
      <c r="E3000">
        <v>20.91</v>
      </c>
      <c r="F3000">
        <v>88594800</v>
      </c>
      <c r="G3000">
        <v>18.372367000000001</v>
      </c>
      <c r="I3000" s="14">
        <f t="shared" si="92"/>
        <v>-0.19453001519761226</v>
      </c>
      <c r="J3000" s="16" t="str">
        <f t="shared" si="93"/>
        <v>NO</v>
      </c>
      <c r="K3000" s="18"/>
      <c r="L3000" s="18"/>
      <c r="M3000" s="18"/>
    </row>
    <row r="3001" spans="1:13" x14ac:dyDescent="0.3">
      <c r="A3001" s="12">
        <v>38106</v>
      </c>
      <c r="B3001">
        <v>22.41</v>
      </c>
      <c r="C3001">
        <v>22.549999</v>
      </c>
      <c r="D3001">
        <v>21.51</v>
      </c>
      <c r="E3001">
        <v>21.91</v>
      </c>
      <c r="F3001">
        <v>58257700</v>
      </c>
      <c r="G3001">
        <v>19.251007000000001</v>
      </c>
      <c r="I3001" s="14">
        <f t="shared" si="92"/>
        <v>-0.18185215900477369</v>
      </c>
      <c r="J3001" s="16" t="str">
        <f t="shared" si="93"/>
        <v>NO</v>
      </c>
      <c r="K3001" s="18"/>
      <c r="L3001" s="18"/>
      <c r="M3001" s="18"/>
    </row>
    <row r="3002" spans="1:13" x14ac:dyDescent="0.3">
      <c r="A3002" s="12">
        <v>38105</v>
      </c>
      <c r="B3002">
        <v>22.73</v>
      </c>
      <c r="C3002">
        <v>22.99</v>
      </c>
      <c r="D3002">
        <v>22.290001</v>
      </c>
      <c r="E3002">
        <v>22.370000999999998</v>
      </c>
      <c r="F3002">
        <v>43185300</v>
      </c>
      <c r="G3002">
        <v>19.655183000000001</v>
      </c>
      <c r="I3002" s="14">
        <f t="shared" si="92"/>
        <v>-0.18654541818181825</v>
      </c>
      <c r="J3002" s="16" t="str">
        <f t="shared" si="93"/>
        <v>NO</v>
      </c>
      <c r="K3002" s="18"/>
      <c r="L3002" s="18"/>
      <c r="M3002" s="18"/>
    </row>
    <row r="3003" spans="1:13" x14ac:dyDescent="0.3">
      <c r="A3003" s="12">
        <v>38104</v>
      </c>
      <c r="B3003">
        <v>23.120000999999998</v>
      </c>
      <c r="C3003">
        <v>23.59</v>
      </c>
      <c r="D3003">
        <v>22.870000999999998</v>
      </c>
      <c r="E3003">
        <v>22.940000999999999</v>
      </c>
      <c r="F3003">
        <v>42022900</v>
      </c>
      <c r="G3003">
        <v>20.156006999999999</v>
      </c>
      <c r="I3003" s="14">
        <f t="shared" si="92"/>
        <v>-0.18652481608068039</v>
      </c>
      <c r="J3003" s="16" t="str">
        <f t="shared" si="93"/>
        <v>NO</v>
      </c>
      <c r="K3003" s="18"/>
      <c r="L3003" s="18"/>
      <c r="M3003" s="18"/>
    </row>
    <row r="3004" spans="1:13" x14ac:dyDescent="0.3">
      <c r="A3004" s="12">
        <v>38103</v>
      </c>
      <c r="B3004">
        <v>23.389999</v>
      </c>
      <c r="C3004">
        <v>23.540001</v>
      </c>
      <c r="D3004">
        <v>23.030000999999999</v>
      </c>
      <c r="E3004">
        <v>23.139999</v>
      </c>
      <c r="F3004">
        <v>40777500</v>
      </c>
      <c r="G3004">
        <v>20.331734000000001</v>
      </c>
      <c r="I3004" s="14">
        <f t="shared" si="92"/>
        <v>-0.15331141602634468</v>
      </c>
      <c r="J3004" s="16" t="str">
        <f t="shared" si="93"/>
        <v>NO</v>
      </c>
      <c r="K3004" s="18"/>
      <c r="L3004" s="18"/>
      <c r="M3004" s="18"/>
    </row>
    <row r="3005" spans="1:13" x14ac:dyDescent="0.3">
      <c r="A3005" s="12">
        <v>38100</v>
      </c>
      <c r="B3005">
        <v>23.25</v>
      </c>
      <c r="C3005">
        <v>23.440000999999999</v>
      </c>
      <c r="D3005">
        <v>22.870000999999998</v>
      </c>
      <c r="E3005">
        <v>23.32</v>
      </c>
      <c r="F3005">
        <v>51364700</v>
      </c>
      <c r="G3005">
        <v>20.489889999999999</v>
      </c>
      <c r="I3005" s="14">
        <f t="shared" si="92"/>
        <v>-0.17363569006504931</v>
      </c>
      <c r="J3005" s="16" t="str">
        <f t="shared" si="93"/>
        <v>NO</v>
      </c>
      <c r="K3005" s="18"/>
      <c r="L3005" s="18"/>
      <c r="M3005" s="18"/>
    </row>
    <row r="3006" spans="1:13" x14ac:dyDescent="0.3">
      <c r="A3006" s="12">
        <v>38099</v>
      </c>
      <c r="B3006">
        <v>22.15</v>
      </c>
      <c r="C3006">
        <v>23.34</v>
      </c>
      <c r="D3006">
        <v>22.059999000000001</v>
      </c>
      <c r="E3006">
        <v>23.15</v>
      </c>
      <c r="F3006">
        <v>72532200</v>
      </c>
      <c r="G3006">
        <v>20.340520999999999</v>
      </c>
      <c r="I3006" s="14">
        <f t="shared" si="92"/>
        <v>-0.19055944055944063</v>
      </c>
      <c r="J3006" s="16" t="str">
        <f t="shared" si="93"/>
        <v>NO</v>
      </c>
      <c r="K3006" s="18"/>
      <c r="L3006" s="18"/>
      <c r="M3006" s="18"/>
    </row>
    <row r="3007" spans="1:13" x14ac:dyDescent="0.3">
      <c r="A3007" s="12">
        <v>38098</v>
      </c>
      <c r="B3007">
        <v>22.25</v>
      </c>
      <c r="C3007">
        <v>22.450001</v>
      </c>
      <c r="D3007">
        <v>21.799999</v>
      </c>
      <c r="E3007">
        <v>22.370000999999998</v>
      </c>
      <c r="F3007">
        <v>73643700</v>
      </c>
      <c r="G3007">
        <v>19.655183000000001</v>
      </c>
      <c r="I3007" s="14">
        <f t="shared" si="92"/>
        <v>-0.22487871708666962</v>
      </c>
      <c r="J3007" s="16" t="str">
        <f t="shared" si="93"/>
        <v>NO</v>
      </c>
      <c r="K3007" s="18"/>
      <c r="L3007" s="18"/>
      <c r="M3007" s="18"/>
    </row>
    <row r="3008" spans="1:13" x14ac:dyDescent="0.3">
      <c r="A3008" s="12">
        <v>38097</v>
      </c>
      <c r="B3008">
        <v>22.92</v>
      </c>
      <c r="C3008">
        <v>23.18</v>
      </c>
      <c r="D3008">
        <v>22.049999</v>
      </c>
      <c r="E3008">
        <v>22.110001</v>
      </c>
      <c r="F3008">
        <v>62509800</v>
      </c>
      <c r="G3008">
        <v>19.426735999999998</v>
      </c>
      <c r="I3008" s="14">
        <f t="shared" si="92"/>
        <v>-0.2409886110878342</v>
      </c>
      <c r="J3008" s="16" t="str">
        <f t="shared" si="93"/>
        <v>NO</v>
      </c>
      <c r="K3008" s="18"/>
      <c r="L3008" s="18"/>
      <c r="M3008" s="18"/>
    </row>
    <row r="3009" spans="1:13" x14ac:dyDescent="0.3">
      <c r="A3009" s="12">
        <v>38096</v>
      </c>
      <c r="B3009">
        <v>22.549999</v>
      </c>
      <c r="C3009">
        <v>22.9</v>
      </c>
      <c r="D3009">
        <v>22.450001</v>
      </c>
      <c r="E3009">
        <v>22.860001</v>
      </c>
      <c r="F3009">
        <v>43000200</v>
      </c>
      <c r="G3009">
        <v>20.085716000000001</v>
      </c>
      <c r="I3009" s="14">
        <f t="shared" si="92"/>
        <v>-0.15832102356406474</v>
      </c>
      <c r="J3009" s="16" t="str">
        <f t="shared" si="93"/>
        <v>NO</v>
      </c>
      <c r="K3009" s="18"/>
      <c r="L3009" s="18"/>
      <c r="M3009" s="18"/>
    </row>
    <row r="3010" spans="1:13" x14ac:dyDescent="0.3">
      <c r="A3010" s="12">
        <v>38093</v>
      </c>
      <c r="B3010">
        <v>22.690000999999999</v>
      </c>
      <c r="C3010">
        <v>22.790001</v>
      </c>
      <c r="D3010">
        <v>22.190000999999999</v>
      </c>
      <c r="E3010">
        <v>22.48</v>
      </c>
      <c r="F3010">
        <v>61589200</v>
      </c>
      <c r="G3010">
        <v>19.751832</v>
      </c>
      <c r="I3010" s="14">
        <f t="shared" ref="I3010:I3073" si="94">+(E3010/E3074)-1</f>
        <v>-0.17956204379562035</v>
      </c>
      <c r="J3010" s="16" t="str">
        <f t="shared" ref="J3010:J3073" si="95">+IF(I3010&gt;=0.2,"YES","NO")</f>
        <v>NO</v>
      </c>
      <c r="K3010" s="18"/>
      <c r="L3010" s="18"/>
      <c r="M3010" s="18"/>
    </row>
    <row r="3011" spans="1:13" x14ac:dyDescent="0.3">
      <c r="A3011" s="12">
        <v>38092</v>
      </c>
      <c r="B3011">
        <v>23.18</v>
      </c>
      <c r="C3011">
        <v>23.379999000000002</v>
      </c>
      <c r="D3011">
        <v>22.309999000000001</v>
      </c>
      <c r="E3011">
        <v>22.82</v>
      </c>
      <c r="F3011">
        <v>74004200</v>
      </c>
      <c r="G3011">
        <v>20.05057</v>
      </c>
      <c r="I3011" s="14">
        <f t="shared" si="94"/>
        <v>-0.15135735036658049</v>
      </c>
      <c r="J3011" s="16" t="str">
        <f t="shared" si="95"/>
        <v>NO</v>
      </c>
      <c r="K3011" s="18"/>
      <c r="L3011" s="18"/>
      <c r="M3011" s="18"/>
    </row>
    <row r="3012" spans="1:13" x14ac:dyDescent="0.3">
      <c r="A3012" s="12">
        <v>38091</v>
      </c>
      <c r="B3012">
        <v>23.35</v>
      </c>
      <c r="C3012">
        <v>23.6</v>
      </c>
      <c r="D3012">
        <v>23.17</v>
      </c>
      <c r="E3012">
        <v>23.26</v>
      </c>
      <c r="F3012">
        <v>43324300</v>
      </c>
      <c r="G3012">
        <v>20.437172</v>
      </c>
      <c r="I3012" s="14">
        <f t="shared" si="94"/>
        <v>-0.13947468962357779</v>
      </c>
      <c r="J3012" s="16" t="str">
        <f t="shared" si="95"/>
        <v>NO</v>
      </c>
      <c r="K3012" s="18"/>
      <c r="L3012" s="18"/>
      <c r="M3012" s="18"/>
    </row>
    <row r="3013" spans="1:13" x14ac:dyDescent="0.3">
      <c r="A3013" s="12">
        <v>38090</v>
      </c>
      <c r="B3013">
        <v>24.4</v>
      </c>
      <c r="C3013">
        <v>24.450001</v>
      </c>
      <c r="D3013">
        <v>23.59</v>
      </c>
      <c r="E3013">
        <v>23.620000999999998</v>
      </c>
      <c r="F3013">
        <v>42040700</v>
      </c>
      <c r="G3013">
        <v>20.753482999999999</v>
      </c>
      <c r="I3013" s="14">
        <f t="shared" si="94"/>
        <v>-0.10800600453172216</v>
      </c>
      <c r="J3013" s="16" t="str">
        <f t="shared" si="95"/>
        <v>NO</v>
      </c>
      <c r="K3013" s="18"/>
      <c r="L3013" s="18"/>
      <c r="M3013" s="18"/>
    </row>
    <row r="3014" spans="1:13" x14ac:dyDescent="0.3">
      <c r="A3014" s="12">
        <v>38089</v>
      </c>
      <c r="B3014">
        <v>24.219999000000001</v>
      </c>
      <c r="C3014">
        <v>24.33</v>
      </c>
      <c r="D3014">
        <v>24.040001</v>
      </c>
      <c r="E3014">
        <v>24.129999000000002</v>
      </c>
      <c r="F3014">
        <v>24691100</v>
      </c>
      <c r="G3014">
        <v>21.201588000000001</v>
      </c>
      <c r="I3014" s="14">
        <f t="shared" si="94"/>
        <v>-8.3902847380409984E-2</v>
      </c>
      <c r="J3014" s="16" t="str">
        <f t="shared" si="95"/>
        <v>NO</v>
      </c>
      <c r="K3014" s="18"/>
      <c r="L3014" s="18"/>
      <c r="M3014" s="18"/>
    </row>
    <row r="3015" spans="1:13" x14ac:dyDescent="0.3">
      <c r="A3015" s="12">
        <v>38085</v>
      </c>
      <c r="B3015">
        <v>24.67</v>
      </c>
      <c r="C3015">
        <v>24.700001</v>
      </c>
      <c r="D3015">
        <v>24.01</v>
      </c>
      <c r="E3015">
        <v>24.15</v>
      </c>
      <c r="F3015">
        <v>32130200</v>
      </c>
      <c r="G3015">
        <v>21.219161</v>
      </c>
      <c r="I3015" s="14">
        <f t="shared" si="94"/>
        <v>-5.5164282283422739E-2</v>
      </c>
      <c r="J3015" s="16" t="str">
        <f t="shared" si="95"/>
        <v>NO</v>
      </c>
      <c r="K3015" s="18"/>
      <c r="L3015" s="18"/>
      <c r="M3015" s="18"/>
    </row>
    <row r="3016" spans="1:13" x14ac:dyDescent="0.3">
      <c r="A3016" s="12">
        <v>38084</v>
      </c>
      <c r="B3016">
        <v>24.549999</v>
      </c>
      <c r="C3016">
        <v>24.6</v>
      </c>
      <c r="D3016">
        <v>24.1</v>
      </c>
      <c r="E3016">
        <v>24.24</v>
      </c>
      <c r="F3016">
        <v>45047500</v>
      </c>
      <c r="G3016">
        <v>21.298238999999999</v>
      </c>
      <c r="I3016" s="14">
        <f t="shared" si="94"/>
        <v>-3.2721429877152097E-2</v>
      </c>
      <c r="J3016" s="16" t="str">
        <f t="shared" si="95"/>
        <v>NO</v>
      </c>
      <c r="K3016" s="18"/>
      <c r="L3016" s="18"/>
      <c r="M3016" s="18"/>
    </row>
    <row r="3017" spans="1:13" x14ac:dyDescent="0.3">
      <c r="A3017" s="12">
        <v>38083</v>
      </c>
      <c r="B3017">
        <v>24.75</v>
      </c>
      <c r="C3017">
        <v>24.82</v>
      </c>
      <c r="D3017">
        <v>24.379999000000002</v>
      </c>
      <c r="E3017">
        <v>24.65</v>
      </c>
      <c r="F3017">
        <v>38725000</v>
      </c>
      <c r="G3017">
        <v>21.658480999999998</v>
      </c>
      <c r="I3017" s="14">
        <f t="shared" si="94"/>
        <v>-4.8445700444086359E-3</v>
      </c>
      <c r="J3017" s="16" t="str">
        <f t="shared" si="95"/>
        <v>NO</v>
      </c>
      <c r="K3017" s="18"/>
      <c r="L3017" s="18"/>
      <c r="M3017" s="18"/>
    </row>
    <row r="3018" spans="1:13" x14ac:dyDescent="0.3">
      <c r="A3018" s="12">
        <v>38082</v>
      </c>
      <c r="B3018">
        <v>24.290001</v>
      </c>
      <c r="C3018">
        <v>24.83</v>
      </c>
      <c r="D3018">
        <v>24.280000999999999</v>
      </c>
      <c r="E3018">
        <v>24.809999000000001</v>
      </c>
      <c r="F3018">
        <v>41326200</v>
      </c>
      <c r="G3018">
        <v>21.799064000000001</v>
      </c>
      <c r="I3018" s="14">
        <f t="shared" si="94"/>
        <v>2.3092742268041366E-2</v>
      </c>
      <c r="J3018" s="16" t="str">
        <f t="shared" si="95"/>
        <v>NO</v>
      </c>
      <c r="K3018" s="18"/>
      <c r="L3018" s="18"/>
      <c r="M3018" s="18"/>
    </row>
    <row r="3019" spans="1:13" x14ac:dyDescent="0.3">
      <c r="A3019" s="12">
        <v>38079</v>
      </c>
      <c r="B3019">
        <v>24.16</v>
      </c>
      <c r="C3019">
        <v>24.450001</v>
      </c>
      <c r="D3019">
        <v>24.049999</v>
      </c>
      <c r="E3019">
        <v>24.43</v>
      </c>
      <c r="F3019">
        <v>54740900</v>
      </c>
      <c r="G3019">
        <v>21.465181000000001</v>
      </c>
      <c r="I3019" s="14">
        <f t="shared" si="94"/>
        <v>8.2542302930250777E-3</v>
      </c>
      <c r="J3019" s="16" t="str">
        <f t="shared" si="95"/>
        <v>NO</v>
      </c>
      <c r="K3019" s="18"/>
      <c r="L3019" s="18"/>
      <c r="M3019" s="18"/>
    </row>
    <row r="3020" spans="1:13" x14ac:dyDescent="0.3">
      <c r="A3020" s="12">
        <v>38078</v>
      </c>
      <c r="B3020">
        <v>23.690000999999999</v>
      </c>
      <c r="C3020">
        <v>23.98</v>
      </c>
      <c r="D3020">
        <v>23.52</v>
      </c>
      <c r="E3020">
        <v>23.74</v>
      </c>
      <c r="F3020">
        <v>44882300</v>
      </c>
      <c r="G3020">
        <v>20.858919</v>
      </c>
      <c r="I3020" s="14">
        <f t="shared" si="94"/>
        <v>-1.5754601336873897E-2</v>
      </c>
      <c r="J3020" s="16" t="str">
        <f t="shared" si="95"/>
        <v>NO</v>
      </c>
      <c r="K3020" s="18"/>
      <c r="L3020" s="18"/>
      <c r="M3020" s="18"/>
    </row>
    <row r="3021" spans="1:13" x14ac:dyDescent="0.3">
      <c r="A3021" s="12">
        <v>38077</v>
      </c>
      <c r="B3021">
        <v>23.93</v>
      </c>
      <c r="C3021">
        <v>23.99</v>
      </c>
      <c r="D3021">
        <v>23.5</v>
      </c>
      <c r="E3021">
        <v>23.57</v>
      </c>
      <c r="F3021">
        <v>51583000</v>
      </c>
      <c r="G3021">
        <v>20.70955</v>
      </c>
      <c r="I3021" s="14">
        <f t="shared" si="94"/>
        <v>-3.4016393442622861E-2</v>
      </c>
      <c r="J3021" s="16" t="str">
        <f t="shared" si="95"/>
        <v>NO</v>
      </c>
      <c r="K3021" s="18"/>
      <c r="L3021" s="18"/>
      <c r="M3021" s="18"/>
    </row>
    <row r="3022" spans="1:13" x14ac:dyDescent="0.3">
      <c r="A3022" s="12">
        <v>38076</v>
      </c>
      <c r="B3022">
        <v>23.73</v>
      </c>
      <c r="C3022">
        <v>23.969999000000001</v>
      </c>
      <c r="D3022">
        <v>23.559999000000001</v>
      </c>
      <c r="E3022">
        <v>23.93</v>
      </c>
      <c r="F3022">
        <v>38857600</v>
      </c>
      <c r="G3022">
        <v>21.025860999999999</v>
      </c>
      <c r="I3022" s="14">
        <f t="shared" si="94"/>
        <v>7.5789473684211295E-3</v>
      </c>
      <c r="J3022" s="16" t="str">
        <f t="shared" si="95"/>
        <v>NO</v>
      </c>
      <c r="K3022" s="18"/>
      <c r="L3022" s="18"/>
      <c r="M3022" s="18"/>
    </row>
    <row r="3023" spans="1:13" x14ac:dyDescent="0.3">
      <c r="A3023" s="12">
        <v>38075</v>
      </c>
      <c r="B3023">
        <v>23.690000999999999</v>
      </c>
      <c r="C3023">
        <v>23.99</v>
      </c>
      <c r="D3023">
        <v>23.65</v>
      </c>
      <c r="E3023">
        <v>23.85</v>
      </c>
      <c r="F3023">
        <v>44442700</v>
      </c>
      <c r="G3023">
        <v>20.955570000000002</v>
      </c>
      <c r="I3023" s="14">
        <f t="shared" si="94"/>
        <v>-8.3791366410068679E-4</v>
      </c>
      <c r="J3023" s="16" t="str">
        <f t="shared" si="95"/>
        <v>NO</v>
      </c>
      <c r="K3023" s="18"/>
      <c r="L3023" s="18"/>
      <c r="M3023" s="18"/>
    </row>
    <row r="3024" spans="1:13" x14ac:dyDescent="0.3">
      <c r="A3024" s="12">
        <v>38072</v>
      </c>
      <c r="B3024">
        <v>23.59</v>
      </c>
      <c r="C3024">
        <v>23.790001</v>
      </c>
      <c r="D3024">
        <v>23.34</v>
      </c>
      <c r="E3024">
        <v>23.4</v>
      </c>
      <c r="F3024">
        <v>48203800</v>
      </c>
      <c r="G3024">
        <v>20.560181</v>
      </c>
      <c r="I3024" s="14">
        <f t="shared" si="94"/>
        <v>-2.2556431806331156E-2</v>
      </c>
      <c r="J3024" s="16" t="str">
        <f t="shared" si="95"/>
        <v>NO</v>
      </c>
      <c r="K3024" s="18"/>
      <c r="L3024" s="18"/>
      <c r="M3024" s="18"/>
    </row>
    <row r="3025" spans="1:13" x14ac:dyDescent="0.3">
      <c r="A3025" s="12">
        <v>38071</v>
      </c>
      <c r="B3025">
        <v>22.82</v>
      </c>
      <c r="C3025">
        <v>23.65</v>
      </c>
      <c r="D3025">
        <v>22.809999000000001</v>
      </c>
      <c r="E3025">
        <v>23.58</v>
      </c>
      <c r="F3025">
        <v>64449300</v>
      </c>
      <c r="G3025">
        <v>20.718336999999998</v>
      </c>
      <c r="I3025" s="14">
        <f t="shared" si="94"/>
        <v>-1.6680567139282787E-2</v>
      </c>
      <c r="J3025" s="16" t="str">
        <f t="shared" si="95"/>
        <v>NO</v>
      </c>
      <c r="K3025" s="18"/>
      <c r="L3025" s="18"/>
      <c r="M3025" s="18"/>
    </row>
    <row r="3026" spans="1:13" x14ac:dyDescent="0.3">
      <c r="A3026" s="12">
        <v>38070</v>
      </c>
      <c r="B3026">
        <v>22.41</v>
      </c>
      <c r="C3026">
        <v>22.83</v>
      </c>
      <c r="D3026">
        <v>22.309999000000001</v>
      </c>
      <c r="E3026">
        <v>22.67</v>
      </c>
      <c r="F3026">
        <v>51709700</v>
      </c>
      <c r="G3026">
        <v>19.918773999999999</v>
      </c>
      <c r="I3026" s="14">
        <f t="shared" si="94"/>
        <v>-4.7078644511196033E-2</v>
      </c>
      <c r="J3026" s="16" t="str">
        <f t="shared" si="95"/>
        <v>NO</v>
      </c>
      <c r="K3026" s="18"/>
      <c r="L3026" s="18"/>
      <c r="M3026" s="18"/>
    </row>
    <row r="3027" spans="1:13" x14ac:dyDescent="0.3">
      <c r="A3027" s="12">
        <v>38069</v>
      </c>
      <c r="B3027">
        <v>22.68</v>
      </c>
      <c r="C3027">
        <v>22.860001</v>
      </c>
      <c r="D3027">
        <v>22.299999</v>
      </c>
      <c r="E3027">
        <v>22.360001</v>
      </c>
      <c r="F3027">
        <v>58934600</v>
      </c>
      <c r="G3027">
        <v>19.646395999999999</v>
      </c>
      <c r="I3027" s="14">
        <f t="shared" si="94"/>
        <v>-7.4886181216384018E-2</v>
      </c>
      <c r="J3027" s="16" t="str">
        <f t="shared" si="95"/>
        <v>NO</v>
      </c>
      <c r="K3027" s="18"/>
      <c r="L3027" s="18"/>
      <c r="M3027" s="18"/>
    </row>
    <row r="3028" spans="1:13" x14ac:dyDescent="0.3">
      <c r="A3028" s="12">
        <v>38068</v>
      </c>
      <c r="B3028">
        <v>22.23</v>
      </c>
      <c r="C3028">
        <v>22.48</v>
      </c>
      <c r="D3028">
        <v>22.09</v>
      </c>
      <c r="E3028">
        <v>22.35</v>
      </c>
      <c r="F3028">
        <v>56288400</v>
      </c>
      <c r="G3028">
        <v>19.637609999999999</v>
      </c>
      <c r="I3028" s="14">
        <f t="shared" si="94"/>
        <v>-4.8531289910600184E-2</v>
      </c>
      <c r="J3028" s="16" t="str">
        <f t="shared" si="95"/>
        <v>NO</v>
      </c>
      <c r="K3028" s="18"/>
      <c r="L3028" s="18"/>
      <c r="M3028" s="18"/>
    </row>
    <row r="3029" spans="1:13" x14ac:dyDescent="0.3">
      <c r="A3029" s="12">
        <v>38065</v>
      </c>
      <c r="B3029">
        <v>23.139999</v>
      </c>
      <c r="C3029">
        <v>23.18</v>
      </c>
      <c r="D3029">
        <v>22.450001</v>
      </c>
      <c r="E3029">
        <v>22.5</v>
      </c>
      <c r="F3029">
        <v>70226700</v>
      </c>
      <c r="G3029">
        <v>19.769404999999999</v>
      </c>
      <c r="I3029" s="14">
        <f t="shared" si="94"/>
        <v>-5.3428691628102598E-2</v>
      </c>
      <c r="J3029" s="16" t="str">
        <f t="shared" si="95"/>
        <v>NO</v>
      </c>
      <c r="K3029" s="18"/>
      <c r="L3029" s="18"/>
      <c r="M3029" s="18"/>
    </row>
    <row r="3030" spans="1:13" x14ac:dyDescent="0.3">
      <c r="A3030" s="12">
        <v>38064</v>
      </c>
      <c r="B3030">
        <v>23.389999</v>
      </c>
      <c r="C3030">
        <v>23.43</v>
      </c>
      <c r="D3030">
        <v>23.049999</v>
      </c>
      <c r="E3030">
        <v>23.17</v>
      </c>
      <c r="F3030">
        <v>55961200</v>
      </c>
      <c r="G3030">
        <v>20.358094000000001</v>
      </c>
      <c r="I3030" s="14">
        <f t="shared" si="94"/>
        <v>-3.3778148457047519E-2</v>
      </c>
      <c r="J3030" s="16" t="str">
        <f t="shared" si="95"/>
        <v>NO</v>
      </c>
      <c r="K3030" s="18"/>
      <c r="L3030" s="18"/>
      <c r="M3030" s="18"/>
    </row>
    <row r="3031" spans="1:13" x14ac:dyDescent="0.3">
      <c r="A3031" s="12">
        <v>38063</v>
      </c>
      <c r="B3031">
        <v>23.360001</v>
      </c>
      <c r="C3031">
        <v>23.620000999999998</v>
      </c>
      <c r="D3031">
        <v>23.190000999999999</v>
      </c>
      <c r="E3031">
        <v>23.5</v>
      </c>
      <c r="F3031">
        <v>52578100</v>
      </c>
      <c r="G3031">
        <v>20.648046000000001</v>
      </c>
      <c r="I3031" s="14">
        <f t="shared" si="94"/>
        <v>-2.4491490244914926E-2</v>
      </c>
      <c r="J3031" s="16" t="str">
        <f t="shared" si="95"/>
        <v>NO</v>
      </c>
      <c r="K3031" s="18"/>
      <c r="L3031" s="18"/>
      <c r="M3031" s="18"/>
    </row>
    <row r="3032" spans="1:13" x14ac:dyDescent="0.3">
      <c r="A3032" s="12">
        <v>38062</v>
      </c>
      <c r="B3032">
        <v>23</v>
      </c>
      <c r="C3032">
        <v>23.200001</v>
      </c>
      <c r="D3032">
        <v>22.82</v>
      </c>
      <c r="E3032">
        <v>23.120000999999998</v>
      </c>
      <c r="F3032">
        <v>59320900</v>
      </c>
      <c r="G3032">
        <v>20.314163000000001</v>
      </c>
      <c r="I3032" s="14">
        <f t="shared" si="94"/>
        <v>-3.3848683660677059E-2</v>
      </c>
      <c r="J3032" s="16" t="str">
        <f t="shared" si="95"/>
        <v>NO</v>
      </c>
      <c r="K3032" s="18"/>
      <c r="L3032" s="18"/>
      <c r="M3032" s="18"/>
    </row>
    <row r="3033" spans="1:13" x14ac:dyDescent="0.3">
      <c r="A3033" s="12">
        <v>38061</v>
      </c>
      <c r="B3033">
        <v>22.959999</v>
      </c>
      <c r="C3033">
        <v>23.290001</v>
      </c>
      <c r="D3033">
        <v>22.68</v>
      </c>
      <c r="E3033">
        <v>22.780000999999999</v>
      </c>
      <c r="F3033">
        <v>68079900</v>
      </c>
      <c r="G3033">
        <v>20.015425</v>
      </c>
      <c r="I3033" s="14">
        <f t="shared" si="94"/>
        <v>-4.2052142890994793E-2</v>
      </c>
      <c r="J3033" s="16" t="str">
        <f t="shared" si="95"/>
        <v>NO</v>
      </c>
      <c r="K3033" s="18"/>
      <c r="L3033" s="18"/>
      <c r="M3033" s="18"/>
    </row>
    <row r="3034" spans="1:13" x14ac:dyDescent="0.3">
      <c r="A3034" s="12">
        <v>38058</v>
      </c>
      <c r="B3034">
        <v>22.68</v>
      </c>
      <c r="C3034">
        <v>23.18</v>
      </c>
      <c r="D3034">
        <v>22.49</v>
      </c>
      <c r="E3034">
        <v>23.129999000000002</v>
      </c>
      <c r="F3034">
        <v>73013300</v>
      </c>
      <c r="G3034">
        <v>20.322948</v>
      </c>
      <c r="I3034" s="14">
        <f t="shared" si="94"/>
        <v>-4.3048213517002942E-3</v>
      </c>
      <c r="J3034" s="16" t="str">
        <f t="shared" si="95"/>
        <v>NO</v>
      </c>
      <c r="K3034" s="18"/>
      <c r="L3034" s="18"/>
      <c r="M3034" s="18"/>
    </row>
    <row r="3035" spans="1:13" x14ac:dyDescent="0.3">
      <c r="A3035" s="12">
        <v>38057</v>
      </c>
      <c r="B3035">
        <v>22.08</v>
      </c>
      <c r="C3035">
        <v>22.790001</v>
      </c>
      <c r="D3035">
        <v>22.040001</v>
      </c>
      <c r="E3035">
        <v>22.34</v>
      </c>
      <c r="F3035">
        <v>89673500</v>
      </c>
      <c r="G3035">
        <v>19.628823000000001</v>
      </c>
      <c r="I3035" s="14">
        <f t="shared" si="94"/>
        <v>-8.027998846109563E-2</v>
      </c>
      <c r="J3035" s="16" t="str">
        <f t="shared" si="95"/>
        <v>NO</v>
      </c>
      <c r="K3035" s="18"/>
      <c r="L3035" s="18"/>
      <c r="M3035" s="18"/>
    </row>
    <row r="3036" spans="1:13" x14ac:dyDescent="0.3">
      <c r="A3036" s="12">
        <v>38056</v>
      </c>
      <c r="B3036">
        <v>22.299999</v>
      </c>
      <c r="C3036">
        <v>22.65</v>
      </c>
      <c r="D3036">
        <v>22.17</v>
      </c>
      <c r="E3036">
        <v>22.209999</v>
      </c>
      <c r="F3036">
        <v>80618500</v>
      </c>
      <c r="G3036">
        <v>19.514599</v>
      </c>
      <c r="I3036" s="14">
        <f t="shared" si="94"/>
        <v>-6.4842147368421088E-2</v>
      </c>
      <c r="J3036" s="16" t="str">
        <f t="shared" si="95"/>
        <v>NO</v>
      </c>
      <c r="K3036" s="18"/>
      <c r="L3036" s="18"/>
      <c r="M3036" s="18"/>
    </row>
    <row r="3037" spans="1:13" x14ac:dyDescent="0.3">
      <c r="A3037" s="12">
        <v>38055</v>
      </c>
      <c r="B3037">
        <v>22.25</v>
      </c>
      <c r="C3037">
        <v>22.48</v>
      </c>
      <c r="D3037">
        <v>21.940000999999999</v>
      </c>
      <c r="E3037">
        <v>22.120000999999998</v>
      </c>
      <c r="F3037">
        <v>64071900</v>
      </c>
      <c r="G3037">
        <v>19.435523</v>
      </c>
      <c r="I3037" s="14">
        <f t="shared" si="94"/>
        <v>-7.7564595496246946E-2</v>
      </c>
      <c r="J3037" s="16" t="str">
        <f t="shared" si="95"/>
        <v>NO</v>
      </c>
      <c r="K3037" s="18"/>
      <c r="L3037" s="18"/>
      <c r="M3037" s="18"/>
    </row>
    <row r="3038" spans="1:13" x14ac:dyDescent="0.3">
      <c r="A3038" s="12">
        <v>38054</v>
      </c>
      <c r="B3038">
        <v>23.1</v>
      </c>
      <c r="C3038">
        <v>23.23</v>
      </c>
      <c r="D3038">
        <v>22.33</v>
      </c>
      <c r="E3038">
        <v>22.360001</v>
      </c>
      <c r="F3038">
        <v>62038700</v>
      </c>
      <c r="G3038">
        <v>19.646395999999999</v>
      </c>
      <c r="I3038" s="14">
        <f t="shared" si="94"/>
        <v>-4.0343263534045604E-2</v>
      </c>
      <c r="J3038" s="16" t="str">
        <f t="shared" si="95"/>
        <v>NO</v>
      </c>
      <c r="K3038" s="18"/>
      <c r="L3038" s="18"/>
      <c r="M3038" s="18"/>
    </row>
    <row r="3039" spans="1:13" x14ac:dyDescent="0.3">
      <c r="A3039" s="12">
        <v>38051</v>
      </c>
      <c r="B3039">
        <v>22.85</v>
      </c>
      <c r="C3039">
        <v>23.35</v>
      </c>
      <c r="D3039">
        <v>22.75</v>
      </c>
      <c r="E3039">
        <v>22.889999</v>
      </c>
      <c r="F3039">
        <v>56365600</v>
      </c>
      <c r="G3039">
        <v>20.112074</v>
      </c>
      <c r="I3039" s="14">
        <f t="shared" si="94"/>
        <v>-9.5197745772490627E-3</v>
      </c>
      <c r="J3039" s="16" t="str">
        <f t="shared" si="95"/>
        <v>NO</v>
      </c>
      <c r="K3039" s="18"/>
      <c r="L3039" s="18"/>
      <c r="M3039" s="18"/>
    </row>
    <row r="3040" spans="1:13" x14ac:dyDescent="0.3">
      <c r="A3040" s="12">
        <v>38050</v>
      </c>
      <c r="B3040">
        <v>22.719999000000001</v>
      </c>
      <c r="C3040">
        <v>23.24</v>
      </c>
      <c r="D3040">
        <v>22.709999</v>
      </c>
      <c r="E3040">
        <v>23.190000999999999</v>
      </c>
      <c r="F3040">
        <v>45492400</v>
      </c>
      <c r="G3040">
        <v>20.375668000000001</v>
      </c>
      <c r="I3040" s="14">
        <f t="shared" si="94"/>
        <v>4.3144952545293158E-4</v>
      </c>
      <c r="J3040" s="16" t="str">
        <f t="shared" si="95"/>
        <v>NO</v>
      </c>
      <c r="K3040" s="18"/>
      <c r="L3040" s="18"/>
      <c r="M3040" s="18"/>
    </row>
    <row r="3041" spans="1:13" x14ac:dyDescent="0.3">
      <c r="A3041" s="12">
        <v>38049</v>
      </c>
      <c r="B3041">
        <v>22.950001</v>
      </c>
      <c r="C3041">
        <v>23.049999</v>
      </c>
      <c r="D3041">
        <v>22.639999</v>
      </c>
      <c r="E3041">
        <v>22.700001</v>
      </c>
      <c r="F3041">
        <v>55386900</v>
      </c>
      <c r="G3041">
        <v>19.945133999999999</v>
      </c>
      <c r="I3041" s="14">
        <f t="shared" si="94"/>
        <v>0</v>
      </c>
      <c r="J3041" s="16" t="str">
        <f t="shared" si="95"/>
        <v>NO</v>
      </c>
      <c r="K3041" s="18"/>
      <c r="L3041" s="18"/>
      <c r="M3041" s="18"/>
    </row>
    <row r="3042" spans="1:13" x14ac:dyDescent="0.3">
      <c r="A3042" s="12">
        <v>38048</v>
      </c>
      <c r="B3042">
        <v>23.530000999999999</v>
      </c>
      <c r="C3042">
        <v>23.870000999999998</v>
      </c>
      <c r="D3042">
        <v>22.969999000000001</v>
      </c>
      <c r="E3042">
        <v>23.030000999999999</v>
      </c>
      <c r="F3042">
        <v>62706500</v>
      </c>
      <c r="G3042">
        <v>20.235085000000002</v>
      </c>
      <c r="I3042" s="14">
        <f t="shared" si="94"/>
        <v>9.6449806946505845E-3</v>
      </c>
      <c r="J3042" s="16" t="str">
        <f t="shared" si="95"/>
        <v>NO</v>
      </c>
      <c r="K3042" s="18"/>
      <c r="L3042" s="18"/>
      <c r="M3042" s="18"/>
    </row>
    <row r="3043" spans="1:13" x14ac:dyDescent="0.3">
      <c r="A3043" s="12">
        <v>38047</v>
      </c>
      <c r="B3043">
        <v>23.25</v>
      </c>
      <c r="C3043">
        <v>23.6</v>
      </c>
      <c r="D3043">
        <v>23.16</v>
      </c>
      <c r="E3043">
        <v>23.530000999999999</v>
      </c>
      <c r="F3043">
        <v>36765900</v>
      </c>
      <c r="G3043">
        <v>20.674405</v>
      </c>
      <c r="I3043" s="14">
        <f t="shared" si="94"/>
        <v>4.022988327896182E-2</v>
      </c>
      <c r="J3043" s="16" t="str">
        <f t="shared" si="95"/>
        <v>NO</v>
      </c>
      <c r="K3043" s="18"/>
      <c r="L3043" s="18"/>
      <c r="M3043" s="18"/>
    </row>
    <row r="3044" spans="1:13" x14ac:dyDescent="0.3">
      <c r="A3044" s="12">
        <v>38044</v>
      </c>
      <c r="B3044">
        <v>23.49</v>
      </c>
      <c r="C3044">
        <v>23.690000999999999</v>
      </c>
      <c r="D3044">
        <v>23.059999000000001</v>
      </c>
      <c r="E3044">
        <v>23.16</v>
      </c>
      <c r="F3044">
        <v>51031700</v>
      </c>
      <c r="G3044">
        <v>20.349308000000001</v>
      </c>
      <c r="I3044" s="14">
        <f t="shared" si="94"/>
        <v>1.5789518236382305E-2</v>
      </c>
      <c r="J3044" s="16" t="str">
        <f t="shared" si="95"/>
        <v>NO</v>
      </c>
      <c r="K3044" s="18"/>
      <c r="L3044" s="18"/>
      <c r="M3044" s="18"/>
    </row>
    <row r="3045" spans="1:13" x14ac:dyDescent="0.3">
      <c r="A3045" s="12">
        <v>38043</v>
      </c>
      <c r="B3045">
        <v>23.51</v>
      </c>
      <c r="C3045">
        <v>23.9</v>
      </c>
      <c r="D3045">
        <v>23.280000999999999</v>
      </c>
      <c r="E3045">
        <v>23.35</v>
      </c>
      <c r="F3045">
        <v>49729800</v>
      </c>
      <c r="G3045">
        <v>20.516249999999999</v>
      </c>
      <c r="I3045" s="14">
        <f t="shared" si="94"/>
        <v>5.3225078935498438E-2</v>
      </c>
      <c r="J3045" s="16" t="str">
        <f t="shared" si="95"/>
        <v>NO</v>
      </c>
      <c r="K3045" s="18"/>
      <c r="L3045" s="18"/>
      <c r="M3045" s="18"/>
    </row>
    <row r="3046" spans="1:13" x14ac:dyDescent="0.3">
      <c r="A3046" s="12">
        <v>38042</v>
      </c>
      <c r="B3046">
        <v>23.16</v>
      </c>
      <c r="C3046">
        <v>23.65</v>
      </c>
      <c r="D3046">
        <v>23.08</v>
      </c>
      <c r="E3046">
        <v>23.58</v>
      </c>
      <c r="F3046">
        <v>61432900</v>
      </c>
      <c r="G3046">
        <v>20.718336999999998</v>
      </c>
      <c r="I3046" s="14">
        <f t="shared" si="94"/>
        <v>7.4749267331391644E-2</v>
      </c>
      <c r="J3046" s="16" t="str">
        <f t="shared" si="95"/>
        <v>NO</v>
      </c>
      <c r="K3046" s="18"/>
      <c r="L3046" s="18"/>
      <c r="M3046" s="18"/>
    </row>
    <row r="3047" spans="1:13" x14ac:dyDescent="0.3">
      <c r="A3047" s="12">
        <v>38041</v>
      </c>
      <c r="B3047">
        <v>22.549999</v>
      </c>
      <c r="C3047">
        <v>23.24</v>
      </c>
      <c r="D3047">
        <v>22.200001</v>
      </c>
      <c r="E3047">
        <v>23.049999</v>
      </c>
      <c r="F3047">
        <v>91782200</v>
      </c>
      <c r="G3047">
        <v>20.252656999999999</v>
      </c>
      <c r="I3047" s="14">
        <f t="shared" si="94"/>
        <v>4.5351475979658717E-2</v>
      </c>
      <c r="J3047" s="16" t="str">
        <f t="shared" si="95"/>
        <v>NO</v>
      </c>
      <c r="K3047" s="18"/>
      <c r="L3047" s="18"/>
      <c r="M3047" s="18"/>
    </row>
    <row r="3048" spans="1:13" x14ac:dyDescent="0.3">
      <c r="A3048" s="12">
        <v>38040</v>
      </c>
      <c r="B3048">
        <v>23.17</v>
      </c>
      <c r="C3048">
        <v>23.26</v>
      </c>
      <c r="D3048">
        <v>22.540001</v>
      </c>
      <c r="E3048">
        <v>22.75</v>
      </c>
      <c r="F3048">
        <v>60081300</v>
      </c>
      <c r="G3048">
        <v>19.989065</v>
      </c>
      <c r="I3048" s="14">
        <f t="shared" si="94"/>
        <v>4.6939714680165556E-2</v>
      </c>
      <c r="J3048" s="16" t="str">
        <f t="shared" si="95"/>
        <v>NO</v>
      </c>
      <c r="K3048" s="18"/>
      <c r="L3048" s="18"/>
      <c r="M3048" s="18"/>
    </row>
    <row r="3049" spans="1:13" x14ac:dyDescent="0.3">
      <c r="A3049" s="12">
        <v>38037</v>
      </c>
      <c r="B3049">
        <v>23.65</v>
      </c>
      <c r="C3049">
        <v>23.780000999999999</v>
      </c>
      <c r="D3049">
        <v>22.83</v>
      </c>
      <c r="E3049">
        <v>23.190000999999999</v>
      </c>
      <c r="F3049">
        <v>70349300</v>
      </c>
      <c r="G3049">
        <v>20.375668000000001</v>
      </c>
      <c r="I3049" s="14">
        <f t="shared" si="94"/>
        <v>5.1700773319762972E-2</v>
      </c>
      <c r="J3049" s="16" t="str">
        <f t="shared" si="95"/>
        <v>NO</v>
      </c>
      <c r="K3049" s="18"/>
      <c r="L3049" s="18"/>
      <c r="M3049" s="18"/>
    </row>
    <row r="3050" spans="1:13" x14ac:dyDescent="0.3">
      <c r="A3050" s="12">
        <v>38036</v>
      </c>
      <c r="B3050">
        <v>24.23</v>
      </c>
      <c r="C3050">
        <v>24.33</v>
      </c>
      <c r="D3050">
        <v>23.549999</v>
      </c>
      <c r="E3050">
        <v>23.68</v>
      </c>
      <c r="F3050">
        <v>55113900</v>
      </c>
      <c r="G3050">
        <v>20.806201000000001</v>
      </c>
      <c r="I3050" s="14">
        <f t="shared" si="94"/>
        <v>6.3791554357591984E-2</v>
      </c>
      <c r="J3050" s="16" t="str">
        <f t="shared" si="95"/>
        <v>NO</v>
      </c>
      <c r="K3050" s="18"/>
      <c r="L3050" s="18"/>
      <c r="M3050" s="18"/>
    </row>
    <row r="3051" spans="1:13" x14ac:dyDescent="0.3">
      <c r="A3051" s="12">
        <v>38035</v>
      </c>
      <c r="B3051">
        <v>24.370000999999998</v>
      </c>
      <c r="C3051">
        <v>24.43</v>
      </c>
      <c r="D3051">
        <v>24.07</v>
      </c>
      <c r="E3051">
        <v>24.09</v>
      </c>
      <c r="F3051">
        <v>39630200</v>
      </c>
      <c r="G3051">
        <v>21.166443000000001</v>
      </c>
      <c r="I3051" s="14">
        <f t="shared" si="94"/>
        <v>6.1233433425839978E-2</v>
      </c>
      <c r="J3051" s="16" t="str">
        <f t="shared" si="95"/>
        <v>NO</v>
      </c>
      <c r="K3051" s="18"/>
      <c r="L3051" s="18"/>
      <c r="M3051" s="18"/>
    </row>
    <row r="3052" spans="1:13" x14ac:dyDescent="0.3">
      <c r="A3052" s="12">
        <v>38034</v>
      </c>
      <c r="B3052">
        <v>24.459999</v>
      </c>
      <c r="C3052">
        <v>24.48</v>
      </c>
      <c r="D3052">
        <v>24.120000999999998</v>
      </c>
      <c r="E3052">
        <v>24.25</v>
      </c>
      <c r="F3052">
        <v>37359700</v>
      </c>
      <c r="G3052">
        <v>21.307026</v>
      </c>
      <c r="I3052" s="14">
        <f t="shared" si="94"/>
        <v>5.5724904472133296E-2</v>
      </c>
      <c r="J3052" s="16" t="str">
        <f t="shared" si="95"/>
        <v>NO</v>
      </c>
      <c r="K3052" s="18"/>
      <c r="L3052" s="18"/>
      <c r="M3052" s="18"/>
    </row>
    <row r="3053" spans="1:13" x14ac:dyDescent="0.3">
      <c r="A3053" s="12">
        <v>38030</v>
      </c>
      <c r="B3053">
        <v>24.23</v>
      </c>
      <c r="C3053">
        <v>24.450001</v>
      </c>
      <c r="D3053">
        <v>23.940000999999999</v>
      </c>
      <c r="E3053">
        <v>24.059999000000001</v>
      </c>
      <c r="F3053">
        <v>43363800</v>
      </c>
      <c r="G3053">
        <v>21.140084000000002</v>
      </c>
      <c r="I3053" s="14">
        <f t="shared" si="94"/>
        <v>7.6510022371364617E-2</v>
      </c>
      <c r="J3053" s="16" t="str">
        <f t="shared" si="95"/>
        <v>NO</v>
      </c>
      <c r="K3053" s="18"/>
      <c r="L3053" s="18"/>
      <c r="M3053" s="18"/>
    </row>
    <row r="3054" spans="1:13" x14ac:dyDescent="0.3">
      <c r="A3054" s="12">
        <v>38029</v>
      </c>
      <c r="B3054">
        <v>24.190000999999999</v>
      </c>
      <c r="C3054">
        <v>24.35</v>
      </c>
      <c r="D3054">
        <v>23.9</v>
      </c>
      <c r="E3054">
        <v>24.049999</v>
      </c>
      <c r="F3054">
        <v>48597500</v>
      </c>
      <c r="G3054">
        <v>21.131297</v>
      </c>
      <c r="I3054" s="14">
        <f t="shared" si="94"/>
        <v>8.3821447326658527E-2</v>
      </c>
      <c r="J3054" s="16" t="str">
        <f t="shared" si="95"/>
        <v>NO</v>
      </c>
      <c r="K3054" s="18"/>
      <c r="L3054" s="18"/>
      <c r="M3054" s="18"/>
    </row>
    <row r="3055" spans="1:13" x14ac:dyDescent="0.3">
      <c r="A3055" s="12">
        <v>38028</v>
      </c>
      <c r="B3055">
        <v>24.83</v>
      </c>
      <c r="C3055">
        <v>24.85</v>
      </c>
      <c r="D3055">
        <v>24.09</v>
      </c>
      <c r="E3055">
        <v>24.24</v>
      </c>
      <c r="F3055">
        <v>87763700</v>
      </c>
      <c r="G3055">
        <v>21.298238999999999</v>
      </c>
      <c r="I3055" s="14">
        <f t="shared" si="94"/>
        <v>8.5049239033124335E-2</v>
      </c>
      <c r="J3055" s="16" t="str">
        <f t="shared" si="95"/>
        <v>NO</v>
      </c>
      <c r="K3055" s="18"/>
      <c r="L3055" s="18"/>
      <c r="M3055" s="18"/>
    </row>
    <row r="3056" spans="1:13" x14ac:dyDescent="0.3">
      <c r="A3056" s="12">
        <v>38027</v>
      </c>
      <c r="B3056">
        <v>24.620000999999998</v>
      </c>
      <c r="C3056">
        <v>24.889999</v>
      </c>
      <c r="D3056">
        <v>24.58</v>
      </c>
      <c r="E3056">
        <v>24.780000999999999</v>
      </c>
      <c r="F3056">
        <v>39742500</v>
      </c>
      <c r="G3056">
        <v>21.772705999999999</v>
      </c>
      <c r="I3056" s="14">
        <f t="shared" si="94"/>
        <v>8.2096113537117876E-2</v>
      </c>
      <c r="J3056" s="16" t="str">
        <f t="shared" si="95"/>
        <v>NO</v>
      </c>
      <c r="K3056" s="18"/>
      <c r="L3056" s="18"/>
      <c r="M3056" s="18"/>
    </row>
    <row r="3057" spans="1:13" x14ac:dyDescent="0.3">
      <c r="A3057" s="12">
        <v>38026</v>
      </c>
      <c r="B3057">
        <v>24.85</v>
      </c>
      <c r="C3057">
        <v>25.049999</v>
      </c>
      <c r="D3057">
        <v>24.6</v>
      </c>
      <c r="E3057">
        <v>24.67</v>
      </c>
      <c r="F3057">
        <v>52703900</v>
      </c>
      <c r="G3057">
        <v>21.676055000000002</v>
      </c>
      <c r="I3057" s="14">
        <f t="shared" si="94"/>
        <v>0.13165142805740504</v>
      </c>
      <c r="J3057" s="16" t="str">
        <f t="shared" si="95"/>
        <v>NO</v>
      </c>
      <c r="K3057" s="18"/>
      <c r="L3057" s="18"/>
      <c r="M3057" s="18"/>
    </row>
    <row r="3058" spans="1:13" x14ac:dyDescent="0.3">
      <c r="A3058" s="12">
        <v>38023</v>
      </c>
      <c r="B3058">
        <v>24.049999</v>
      </c>
      <c r="C3058">
        <v>24.76</v>
      </c>
      <c r="D3058">
        <v>23.99</v>
      </c>
      <c r="E3058">
        <v>24.74</v>
      </c>
      <c r="F3058">
        <v>74134700</v>
      </c>
      <c r="G3058">
        <v>21.737559000000001</v>
      </c>
      <c r="I3058" s="14">
        <f t="shared" si="94"/>
        <v>0.14643188137164032</v>
      </c>
      <c r="J3058" s="16" t="str">
        <f t="shared" si="95"/>
        <v>NO</v>
      </c>
      <c r="K3058" s="18"/>
      <c r="L3058" s="18"/>
      <c r="M3058" s="18"/>
    </row>
    <row r="3059" spans="1:13" x14ac:dyDescent="0.3">
      <c r="A3059" s="12">
        <v>38022</v>
      </c>
      <c r="B3059">
        <v>24.4</v>
      </c>
      <c r="C3059">
        <v>24.5</v>
      </c>
      <c r="D3059">
        <v>23.65</v>
      </c>
      <c r="E3059">
        <v>23.82</v>
      </c>
      <c r="F3059">
        <v>103966000</v>
      </c>
      <c r="G3059">
        <v>20.929210000000001</v>
      </c>
      <c r="I3059" s="14">
        <f t="shared" si="94"/>
        <v>9.7190285453260472E-2</v>
      </c>
      <c r="J3059" s="16" t="str">
        <f t="shared" si="95"/>
        <v>NO</v>
      </c>
      <c r="K3059" s="18"/>
      <c r="L3059" s="18"/>
      <c r="M3059" s="18"/>
    </row>
    <row r="3060" spans="1:13" x14ac:dyDescent="0.3">
      <c r="A3060" s="12">
        <v>38021</v>
      </c>
      <c r="B3060">
        <v>24.9</v>
      </c>
      <c r="C3060">
        <v>25</v>
      </c>
      <c r="D3060">
        <v>24.01</v>
      </c>
      <c r="E3060">
        <v>24.08</v>
      </c>
      <c r="F3060">
        <v>190549000</v>
      </c>
      <c r="G3060">
        <v>21.157657</v>
      </c>
      <c r="I3060" s="14">
        <f t="shared" si="94"/>
        <v>0.15050167224080258</v>
      </c>
      <c r="J3060" s="16" t="str">
        <f t="shared" si="95"/>
        <v>NO</v>
      </c>
      <c r="K3060" s="18"/>
      <c r="L3060" s="18"/>
      <c r="M3060" s="18"/>
    </row>
    <row r="3061" spans="1:13" x14ac:dyDescent="0.3">
      <c r="A3061" s="12">
        <v>38020</v>
      </c>
      <c r="B3061">
        <v>26.379999000000002</v>
      </c>
      <c r="C3061">
        <v>26.629999000000002</v>
      </c>
      <c r="D3061">
        <v>26.02</v>
      </c>
      <c r="E3061">
        <v>26.41</v>
      </c>
      <c r="F3061">
        <v>81729600</v>
      </c>
      <c r="G3061">
        <v>23.204888</v>
      </c>
      <c r="I3061" s="14">
        <f t="shared" si="94"/>
        <v>0.26605938321862976</v>
      </c>
      <c r="J3061" s="16" t="str">
        <f t="shared" si="95"/>
        <v>YES</v>
      </c>
      <c r="K3061" s="18"/>
      <c r="L3061" s="18"/>
      <c r="M3061" s="18"/>
    </row>
    <row r="3062" spans="1:13" x14ac:dyDescent="0.3">
      <c r="A3062" s="12">
        <v>38019</v>
      </c>
      <c r="B3062">
        <v>26.110001</v>
      </c>
      <c r="C3062">
        <v>26.700001</v>
      </c>
      <c r="D3062">
        <v>25.639999</v>
      </c>
      <c r="E3062">
        <v>26.200001</v>
      </c>
      <c r="F3062">
        <v>81642800</v>
      </c>
      <c r="G3062">
        <v>23.020375000000001</v>
      </c>
      <c r="I3062" s="14">
        <f t="shared" si="94"/>
        <v>0.25840542747358319</v>
      </c>
      <c r="J3062" s="16" t="str">
        <f t="shared" si="95"/>
        <v>YES</v>
      </c>
      <c r="K3062" s="18"/>
      <c r="L3062" s="18"/>
      <c r="M3062" s="18"/>
    </row>
    <row r="3063" spans="1:13" x14ac:dyDescent="0.3">
      <c r="A3063" s="12">
        <v>38016</v>
      </c>
      <c r="B3063">
        <v>26.370000999999998</v>
      </c>
      <c r="C3063">
        <v>26.450001</v>
      </c>
      <c r="D3063">
        <v>25.4</v>
      </c>
      <c r="E3063">
        <v>25.709999</v>
      </c>
      <c r="F3063">
        <v>71799500</v>
      </c>
      <c r="G3063">
        <v>22.589839999999999</v>
      </c>
      <c r="I3063" s="14">
        <f t="shared" si="94"/>
        <v>0.23014349282296664</v>
      </c>
      <c r="J3063" s="16" t="str">
        <f t="shared" si="95"/>
        <v>YES</v>
      </c>
      <c r="K3063" s="18"/>
      <c r="L3063" s="18"/>
      <c r="M3063" s="18"/>
    </row>
    <row r="3064" spans="1:13" x14ac:dyDescent="0.3">
      <c r="A3064" s="12">
        <v>38015</v>
      </c>
      <c r="B3064">
        <v>27.059999000000001</v>
      </c>
      <c r="C3064">
        <v>27.07</v>
      </c>
      <c r="D3064">
        <v>25.66</v>
      </c>
      <c r="E3064">
        <v>25.959999</v>
      </c>
      <c r="F3064">
        <v>86860700</v>
      </c>
      <c r="G3064">
        <v>22.8095</v>
      </c>
      <c r="I3064" s="14">
        <f t="shared" si="94"/>
        <v>0.30255890617160053</v>
      </c>
      <c r="J3064" s="16" t="str">
        <f t="shared" si="95"/>
        <v>YES</v>
      </c>
      <c r="K3064" s="18"/>
      <c r="L3064" s="18"/>
      <c r="M3064" s="18"/>
    </row>
    <row r="3065" spans="1:13" x14ac:dyDescent="0.3">
      <c r="A3065" s="12">
        <v>38014</v>
      </c>
      <c r="B3065">
        <v>27.84</v>
      </c>
      <c r="C3065">
        <v>27.879999000000002</v>
      </c>
      <c r="D3065">
        <v>26.66</v>
      </c>
      <c r="E3065">
        <v>26.780000999999999</v>
      </c>
      <c r="F3065">
        <v>49445200</v>
      </c>
      <c r="G3065">
        <v>23.529986000000001</v>
      </c>
      <c r="I3065" s="14">
        <f t="shared" si="94"/>
        <v>0.35252537133966522</v>
      </c>
      <c r="J3065" s="16" t="str">
        <f t="shared" si="95"/>
        <v>YES</v>
      </c>
      <c r="K3065" s="18"/>
      <c r="L3065" s="18"/>
      <c r="M3065" s="18"/>
    </row>
    <row r="3066" spans="1:13" x14ac:dyDescent="0.3">
      <c r="A3066" s="12">
        <v>38013</v>
      </c>
      <c r="B3066">
        <v>28.25</v>
      </c>
      <c r="C3066">
        <v>28.5</v>
      </c>
      <c r="D3066">
        <v>26.66</v>
      </c>
      <c r="E3066">
        <v>27.5</v>
      </c>
      <c r="F3066">
        <v>49345900</v>
      </c>
      <c r="G3066">
        <v>24.162606</v>
      </c>
      <c r="I3066" s="14">
        <f t="shared" si="94"/>
        <v>0.36408730158730163</v>
      </c>
      <c r="J3066" s="16" t="str">
        <f t="shared" si="95"/>
        <v>YES</v>
      </c>
      <c r="K3066" s="18"/>
      <c r="L3066" s="18"/>
      <c r="M3066" s="18"/>
    </row>
    <row r="3067" spans="1:13" x14ac:dyDescent="0.3">
      <c r="A3067" s="12">
        <v>38012</v>
      </c>
      <c r="B3067">
        <v>27.389999</v>
      </c>
      <c r="C3067">
        <v>28.299999</v>
      </c>
      <c r="D3067">
        <v>27.190000999999999</v>
      </c>
      <c r="E3067">
        <v>28.200001</v>
      </c>
      <c r="F3067">
        <v>42986700</v>
      </c>
      <c r="G3067">
        <v>24.777654999999999</v>
      </c>
      <c r="I3067" s="14">
        <f t="shared" si="94"/>
        <v>0.36694146228509261</v>
      </c>
      <c r="J3067" s="16" t="str">
        <f t="shared" si="95"/>
        <v>YES</v>
      </c>
      <c r="K3067" s="18"/>
      <c r="L3067" s="18"/>
      <c r="M3067" s="18"/>
    </row>
    <row r="3068" spans="1:13" x14ac:dyDescent="0.3">
      <c r="A3068" s="12">
        <v>38009</v>
      </c>
      <c r="B3068">
        <v>28.139999</v>
      </c>
      <c r="C3068">
        <v>28.34</v>
      </c>
      <c r="D3068">
        <v>27.049999</v>
      </c>
      <c r="E3068">
        <v>27.33</v>
      </c>
      <c r="F3068">
        <v>59640900</v>
      </c>
      <c r="G3068">
        <v>24.013238000000001</v>
      </c>
      <c r="I3068" s="14">
        <f t="shared" si="94"/>
        <v>0.29464702536015985</v>
      </c>
      <c r="J3068" s="16" t="str">
        <f t="shared" si="95"/>
        <v>YES</v>
      </c>
      <c r="K3068" s="18"/>
      <c r="L3068" s="18"/>
      <c r="M3068" s="18"/>
    </row>
    <row r="3069" spans="1:13" x14ac:dyDescent="0.3">
      <c r="A3069" s="12">
        <v>38008</v>
      </c>
      <c r="B3069">
        <v>28.540001</v>
      </c>
      <c r="C3069">
        <v>28.559999000000001</v>
      </c>
      <c r="D3069">
        <v>27.91</v>
      </c>
      <c r="E3069">
        <v>28.219999000000001</v>
      </c>
      <c r="F3069">
        <v>43462000</v>
      </c>
      <c r="G3069">
        <v>24.795227000000001</v>
      </c>
      <c r="I3069" s="14">
        <f t="shared" si="94"/>
        <v>0.33870962998102483</v>
      </c>
      <c r="J3069" s="16" t="str">
        <f t="shared" si="95"/>
        <v>YES</v>
      </c>
      <c r="K3069" s="18"/>
      <c r="L3069" s="18"/>
      <c r="M3069" s="18"/>
    </row>
    <row r="3070" spans="1:13" x14ac:dyDescent="0.3">
      <c r="A3070" s="12">
        <v>38007</v>
      </c>
      <c r="B3070">
        <v>28.52</v>
      </c>
      <c r="C3070">
        <v>28.879999000000002</v>
      </c>
      <c r="D3070">
        <v>28.190000999999999</v>
      </c>
      <c r="E3070">
        <v>28.6</v>
      </c>
      <c r="F3070">
        <v>54015600</v>
      </c>
      <c r="G3070">
        <v>25.129111000000002</v>
      </c>
      <c r="I3070" s="14">
        <f t="shared" si="94"/>
        <v>0.38565898186332292</v>
      </c>
      <c r="J3070" s="16" t="str">
        <f t="shared" si="95"/>
        <v>YES</v>
      </c>
      <c r="K3070" s="18"/>
      <c r="L3070" s="18"/>
      <c r="M3070" s="18"/>
    </row>
    <row r="3071" spans="1:13" x14ac:dyDescent="0.3">
      <c r="A3071" s="12">
        <v>38006</v>
      </c>
      <c r="B3071">
        <v>29.35</v>
      </c>
      <c r="C3071">
        <v>29.389999</v>
      </c>
      <c r="D3071">
        <v>28.459999</v>
      </c>
      <c r="E3071">
        <v>28.860001</v>
      </c>
      <c r="F3071">
        <v>62278500</v>
      </c>
      <c r="G3071">
        <v>25.357558000000001</v>
      </c>
      <c r="I3071" s="14">
        <f t="shared" si="94"/>
        <v>0.37167298613721544</v>
      </c>
      <c r="J3071" s="16" t="str">
        <f t="shared" si="95"/>
        <v>YES</v>
      </c>
      <c r="K3071" s="18"/>
      <c r="L3071" s="18"/>
      <c r="M3071" s="18"/>
    </row>
    <row r="3072" spans="1:13" x14ac:dyDescent="0.3">
      <c r="A3072" s="12">
        <v>38002</v>
      </c>
      <c r="B3072">
        <v>27.9</v>
      </c>
      <c r="C3072">
        <v>29.360001</v>
      </c>
      <c r="D3072">
        <v>27.790001</v>
      </c>
      <c r="E3072">
        <v>29.129999000000002</v>
      </c>
      <c r="F3072">
        <v>91298000</v>
      </c>
      <c r="G3072">
        <v>25.594788999999999</v>
      </c>
      <c r="I3072" s="14">
        <f t="shared" si="94"/>
        <v>0.38582297811608002</v>
      </c>
      <c r="J3072" s="16" t="str">
        <f t="shared" si="95"/>
        <v>YES</v>
      </c>
      <c r="K3072" s="18"/>
      <c r="L3072" s="18"/>
      <c r="M3072" s="18"/>
    </row>
    <row r="3073" spans="1:13" x14ac:dyDescent="0.3">
      <c r="A3073" s="12">
        <v>38001</v>
      </c>
      <c r="B3073">
        <v>27.35</v>
      </c>
      <c r="C3073">
        <v>27.51</v>
      </c>
      <c r="D3073">
        <v>27</v>
      </c>
      <c r="E3073">
        <v>27.16</v>
      </c>
      <c r="F3073">
        <v>46099400</v>
      </c>
      <c r="G3073">
        <v>23.863869000000001</v>
      </c>
      <c r="I3073" s="14">
        <f t="shared" si="94"/>
        <v>0.28476827269480953</v>
      </c>
      <c r="J3073" s="16" t="str">
        <f t="shared" si="95"/>
        <v>YES</v>
      </c>
      <c r="K3073" s="18"/>
      <c r="L3073" s="18"/>
      <c r="M3073" s="18"/>
    </row>
    <row r="3074" spans="1:13" x14ac:dyDescent="0.3">
      <c r="A3074" s="12">
        <v>38000</v>
      </c>
      <c r="B3074">
        <v>27.02</v>
      </c>
      <c r="C3074">
        <v>27.49</v>
      </c>
      <c r="D3074">
        <v>26.84</v>
      </c>
      <c r="E3074">
        <v>27.4</v>
      </c>
      <c r="F3074">
        <v>42293600</v>
      </c>
      <c r="G3074">
        <v>24.074742000000001</v>
      </c>
      <c r="I3074" s="14">
        <f t="shared" ref="I3074:I3137" si="96">+(E3074/E3138)-1</f>
        <v>0.30476190476190479</v>
      </c>
      <c r="J3074" s="16" t="str">
        <f t="shared" ref="J3074:J3137" si="97">+IF(I3074&gt;=0.2,"YES","NO")</f>
        <v>YES</v>
      </c>
      <c r="K3074" s="18"/>
      <c r="L3074" s="18"/>
      <c r="M3074" s="18"/>
    </row>
    <row r="3075" spans="1:13" x14ac:dyDescent="0.3">
      <c r="A3075" s="12">
        <v>37999</v>
      </c>
      <c r="B3075">
        <v>27.07</v>
      </c>
      <c r="C3075">
        <v>27.25</v>
      </c>
      <c r="D3075">
        <v>26.459999</v>
      </c>
      <c r="E3075">
        <v>26.889999</v>
      </c>
      <c r="F3075">
        <v>56334200</v>
      </c>
      <c r="G3075">
        <v>23.626635</v>
      </c>
      <c r="I3075" s="14">
        <f t="shared" si="96"/>
        <v>0.29341018309715317</v>
      </c>
      <c r="J3075" s="16" t="str">
        <f t="shared" si="97"/>
        <v>YES</v>
      </c>
      <c r="K3075" s="18"/>
      <c r="L3075" s="18"/>
      <c r="M3075" s="18"/>
    </row>
    <row r="3076" spans="1:13" x14ac:dyDescent="0.3">
      <c r="A3076" s="12">
        <v>37998</v>
      </c>
      <c r="B3076">
        <v>26.58</v>
      </c>
      <c r="C3076">
        <v>27.15</v>
      </c>
      <c r="D3076">
        <v>26.299999</v>
      </c>
      <c r="E3076">
        <v>27.030000999999999</v>
      </c>
      <c r="F3076">
        <v>52871900</v>
      </c>
      <c r="G3076">
        <v>23.749645999999998</v>
      </c>
      <c r="I3076" s="14">
        <f t="shared" si="96"/>
        <v>0.29021478328330375</v>
      </c>
      <c r="J3076" s="16" t="str">
        <f t="shared" si="97"/>
        <v>YES</v>
      </c>
      <c r="K3076" s="18"/>
      <c r="L3076" s="18"/>
      <c r="M3076" s="18"/>
    </row>
    <row r="3077" spans="1:13" x14ac:dyDescent="0.3">
      <c r="A3077" s="12">
        <v>37995</v>
      </c>
      <c r="B3077">
        <v>25.98</v>
      </c>
      <c r="C3077">
        <v>27.200001</v>
      </c>
      <c r="D3077">
        <v>25.950001</v>
      </c>
      <c r="E3077">
        <v>26.48</v>
      </c>
      <c r="F3077">
        <v>68856400</v>
      </c>
      <c r="G3077">
        <v>23.266393000000001</v>
      </c>
      <c r="I3077" s="14">
        <f t="shared" si="96"/>
        <v>0.27368921242476141</v>
      </c>
      <c r="J3077" s="16" t="str">
        <f t="shared" si="97"/>
        <v>YES</v>
      </c>
      <c r="K3077" s="18"/>
      <c r="L3077" s="18"/>
      <c r="M3077" s="18"/>
    </row>
    <row r="3078" spans="1:13" x14ac:dyDescent="0.3">
      <c r="A3078" s="12">
        <v>37994</v>
      </c>
      <c r="B3078">
        <v>25.84</v>
      </c>
      <c r="C3078">
        <v>26.549999</v>
      </c>
      <c r="D3078">
        <v>25.48</v>
      </c>
      <c r="E3078">
        <v>26.34</v>
      </c>
      <c r="F3078">
        <v>61683300</v>
      </c>
      <c r="G3078">
        <v>23.143384000000001</v>
      </c>
      <c r="I3078" s="14">
        <f t="shared" si="96"/>
        <v>0.25428571428571423</v>
      </c>
      <c r="J3078" s="16" t="str">
        <f t="shared" si="97"/>
        <v>YES</v>
      </c>
      <c r="K3078" s="18"/>
      <c r="L3078" s="18"/>
      <c r="M3078" s="18"/>
    </row>
    <row r="3079" spans="1:13" x14ac:dyDescent="0.3">
      <c r="A3079" s="12">
        <v>37993</v>
      </c>
      <c r="B3079">
        <v>25.17</v>
      </c>
      <c r="C3079">
        <v>25.73</v>
      </c>
      <c r="D3079">
        <v>24.85</v>
      </c>
      <c r="E3079">
        <v>25.559999000000001</v>
      </c>
      <c r="F3079">
        <v>48757500</v>
      </c>
      <c r="G3079">
        <v>22.458044000000001</v>
      </c>
      <c r="I3079" s="14">
        <f t="shared" si="96"/>
        <v>0.22884616484837328</v>
      </c>
      <c r="J3079" s="16" t="str">
        <f t="shared" si="97"/>
        <v>YES</v>
      </c>
      <c r="K3079" s="18"/>
      <c r="L3079" s="18"/>
      <c r="M3079" s="18"/>
    </row>
    <row r="3080" spans="1:13" x14ac:dyDescent="0.3">
      <c r="A3080" s="12">
        <v>37992</v>
      </c>
      <c r="B3080">
        <v>24.83</v>
      </c>
      <c r="C3080">
        <v>25.1</v>
      </c>
      <c r="D3080">
        <v>24.75</v>
      </c>
      <c r="E3080">
        <v>25.059999000000001</v>
      </c>
      <c r="F3080">
        <v>43684400</v>
      </c>
      <c r="G3080">
        <v>22.018723999999999</v>
      </c>
      <c r="I3080" s="14">
        <f t="shared" si="96"/>
        <v>0.20712904624277462</v>
      </c>
      <c r="J3080" s="16" t="str">
        <f t="shared" si="97"/>
        <v>YES</v>
      </c>
      <c r="K3080" s="18"/>
      <c r="L3080" s="18"/>
      <c r="M3080" s="18"/>
    </row>
    <row r="3081" spans="1:13" x14ac:dyDescent="0.3">
      <c r="A3081" s="12">
        <v>37991</v>
      </c>
      <c r="B3081">
        <v>24.4</v>
      </c>
      <c r="C3081">
        <v>24.84</v>
      </c>
      <c r="D3081">
        <v>24.379999000000002</v>
      </c>
      <c r="E3081">
        <v>24.77</v>
      </c>
      <c r="F3081">
        <v>38892100</v>
      </c>
      <c r="G3081">
        <v>21.763919000000001</v>
      </c>
      <c r="I3081" s="14">
        <f t="shared" si="96"/>
        <v>0.23911955977989008</v>
      </c>
      <c r="J3081" s="16" t="str">
        <f t="shared" si="97"/>
        <v>YES</v>
      </c>
      <c r="K3081" s="18"/>
      <c r="L3081" s="18"/>
      <c r="M3081" s="18"/>
    </row>
    <row r="3082" spans="1:13" x14ac:dyDescent="0.3">
      <c r="A3082" s="12">
        <v>37988</v>
      </c>
      <c r="B3082">
        <v>24.360001</v>
      </c>
      <c r="C3082">
        <v>24.530000999999999</v>
      </c>
      <c r="D3082">
        <v>24.16</v>
      </c>
      <c r="E3082">
        <v>24.25</v>
      </c>
      <c r="F3082">
        <v>29955800</v>
      </c>
      <c r="G3082">
        <v>21.307026</v>
      </c>
      <c r="I3082" s="14">
        <f t="shared" si="96"/>
        <v>0.20049499007450544</v>
      </c>
      <c r="J3082" s="16" t="str">
        <f t="shared" si="97"/>
        <v>YES</v>
      </c>
      <c r="K3082" s="18"/>
      <c r="L3082" s="18"/>
      <c r="M3082" s="18"/>
    </row>
    <row r="3083" spans="1:13" x14ac:dyDescent="0.3">
      <c r="A3083" s="12">
        <v>37986</v>
      </c>
      <c r="B3083">
        <v>24.17</v>
      </c>
      <c r="C3083">
        <v>24.309999000000001</v>
      </c>
      <c r="D3083">
        <v>23.99</v>
      </c>
      <c r="E3083">
        <v>24.23</v>
      </c>
      <c r="F3083">
        <v>30388600</v>
      </c>
      <c r="G3083">
        <v>21.289452000000001</v>
      </c>
      <c r="I3083" s="14">
        <f t="shared" si="96"/>
        <v>0.23685553854007146</v>
      </c>
      <c r="J3083" s="16" t="str">
        <f t="shared" si="97"/>
        <v>YES</v>
      </c>
      <c r="K3083" s="18"/>
      <c r="L3083" s="18"/>
      <c r="M3083" s="18"/>
    </row>
    <row r="3084" spans="1:13" x14ac:dyDescent="0.3">
      <c r="A3084" s="12">
        <v>37985</v>
      </c>
      <c r="B3084">
        <v>24.309999000000001</v>
      </c>
      <c r="C3084">
        <v>24.440000999999999</v>
      </c>
      <c r="D3084">
        <v>24.01</v>
      </c>
      <c r="E3084">
        <v>24.120000999999998</v>
      </c>
      <c r="F3084">
        <v>28734500</v>
      </c>
      <c r="G3084">
        <v>21.192803000000001</v>
      </c>
      <c r="I3084" s="14">
        <f t="shared" si="96"/>
        <v>0.19405939633369318</v>
      </c>
      <c r="J3084" s="16" t="str">
        <f t="shared" si="97"/>
        <v>NO</v>
      </c>
      <c r="K3084" s="18"/>
      <c r="L3084" s="18"/>
      <c r="M3084" s="18"/>
    </row>
    <row r="3085" spans="1:13" x14ac:dyDescent="0.3">
      <c r="A3085" s="12">
        <v>37984</v>
      </c>
      <c r="B3085">
        <v>23.780000999999999</v>
      </c>
      <c r="C3085">
        <v>24.48</v>
      </c>
      <c r="D3085">
        <v>23.74</v>
      </c>
      <c r="E3085">
        <v>24.4</v>
      </c>
      <c r="F3085">
        <v>31670500</v>
      </c>
      <c r="G3085">
        <v>21.438821000000001</v>
      </c>
      <c r="I3085" s="14">
        <f t="shared" si="96"/>
        <v>0.22244495102429607</v>
      </c>
      <c r="J3085" s="16" t="str">
        <f t="shared" si="97"/>
        <v>YES</v>
      </c>
      <c r="K3085" s="18"/>
      <c r="L3085" s="18"/>
      <c r="M3085" s="18"/>
    </row>
    <row r="3086" spans="1:13" x14ac:dyDescent="0.3">
      <c r="A3086" s="12">
        <v>37981</v>
      </c>
      <c r="B3086">
        <v>23.83</v>
      </c>
      <c r="C3086">
        <v>23.969999000000001</v>
      </c>
      <c r="D3086">
        <v>23.75</v>
      </c>
      <c r="E3086">
        <v>23.75</v>
      </c>
      <c r="F3086">
        <v>7099200</v>
      </c>
      <c r="G3086">
        <v>20.867705999999998</v>
      </c>
      <c r="I3086" s="14">
        <f t="shared" si="96"/>
        <v>0.18394821455374943</v>
      </c>
      <c r="J3086" s="16" t="str">
        <f t="shared" si="97"/>
        <v>NO</v>
      </c>
      <c r="K3086" s="18"/>
      <c r="L3086" s="18"/>
      <c r="M3086" s="18"/>
    </row>
    <row r="3087" spans="1:13" x14ac:dyDescent="0.3">
      <c r="A3087" s="12">
        <v>37979</v>
      </c>
      <c r="B3087">
        <v>23.889999</v>
      </c>
      <c r="C3087">
        <v>23.98</v>
      </c>
      <c r="D3087">
        <v>23.82</v>
      </c>
      <c r="E3087">
        <v>23.870000999999998</v>
      </c>
      <c r="F3087">
        <v>10683900</v>
      </c>
      <c r="G3087">
        <v>20.973143</v>
      </c>
      <c r="I3087" s="14">
        <f t="shared" si="96"/>
        <v>0.17470477362204706</v>
      </c>
      <c r="J3087" s="16" t="str">
        <f t="shared" si="97"/>
        <v>NO</v>
      </c>
      <c r="K3087" s="18"/>
      <c r="L3087" s="18"/>
      <c r="M3087" s="18"/>
    </row>
    <row r="3088" spans="1:13" x14ac:dyDescent="0.3">
      <c r="A3088" s="12">
        <v>37978</v>
      </c>
      <c r="B3088">
        <v>23.9</v>
      </c>
      <c r="C3088">
        <v>24.01</v>
      </c>
      <c r="D3088">
        <v>23.73</v>
      </c>
      <c r="E3088">
        <v>23.940000999999999</v>
      </c>
      <c r="F3088">
        <v>28410600</v>
      </c>
      <c r="G3088">
        <v>21.034648000000001</v>
      </c>
      <c r="I3088" s="14">
        <f t="shared" si="96"/>
        <v>0.1319149408983451</v>
      </c>
      <c r="J3088" s="16" t="str">
        <f t="shared" si="97"/>
        <v>NO</v>
      </c>
      <c r="K3088" s="18"/>
      <c r="L3088" s="18"/>
      <c r="M3088" s="18"/>
    </row>
    <row r="3089" spans="1:13" x14ac:dyDescent="0.3">
      <c r="A3089" s="12">
        <v>37977</v>
      </c>
      <c r="B3089">
        <v>23.879999000000002</v>
      </c>
      <c r="C3089">
        <v>24.049999</v>
      </c>
      <c r="D3089">
        <v>23.799999</v>
      </c>
      <c r="E3089">
        <v>23.98</v>
      </c>
      <c r="F3089">
        <v>27160100</v>
      </c>
      <c r="G3089">
        <v>21.069792</v>
      </c>
      <c r="I3089" s="14">
        <f t="shared" si="96"/>
        <v>0.15399416968266766</v>
      </c>
      <c r="J3089" s="16" t="str">
        <f t="shared" si="97"/>
        <v>NO</v>
      </c>
      <c r="K3089" s="18"/>
      <c r="L3089" s="18"/>
      <c r="M3089" s="18"/>
    </row>
    <row r="3090" spans="1:13" x14ac:dyDescent="0.3">
      <c r="A3090" s="12">
        <v>37974</v>
      </c>
      <c r="B3090">
        <v>24.23</v>
      </c>
      <c r="C3090">
        <v>24.25</v>
      </c>
      <c r="D3090">
        <v>23.700001</v>
      </c>
      <c r="E3090">
        <v>23.790001</v>
      </c>
      <c r="F3090">
        <v>61620400</v>
      </c>
      <c r="G3090">
        <v>20.902851999999999</v>
      </c>
      <c r="I3090" s="14">
        <f t="shared" si="96"/>
        <v>0.13177930542340621</v>
      </c>
      <c r="J3090" s="16" t="str">
        <f t="shared" si="97"/>
        <v>NO</v>
      </c>
      <c r="K3090" s="18"/>
      <c r="L3090" s="18"/>
      <c r="M3090" s="18"/>
    </row>
    <row r="3091" spans="1:13" x14ac:dyDescent="0.3">
      <c r="A3091" s="12">
        <v>37973</v>
      </c>
      <c r="B3091">
        <v>23.52</v>
      </c>
      <c r="C3091">
        <v>24.24</v>
      </c>
      <c r="D3091">
        <v>23.52</v>
      </c>
      <c r="E3091">
        <v>24.17</v>
      </c>
      <c r="F3091">
        <v>51439900</v>
      </c>
      <c r="G3091">
        <v>21.236734999999999</v>
      </c>
      <c r="I3091" s="14">
        <f t="shared" si="96"/>
        <v>0.12838468720821661</v>
      </c>
      <c r="J3091" s="16" t="str">
        <f t="shared" si="97"/>
        <v>NO</v>
      </c>
      <c r="K3091" s="18"/>
      <c r="L3091" s="18"/>
      <c r="M3091" s="18"/>
    </row>
    <row r="3092" spans="1:13" x14ac:dyDescent="0.3">
      <c r="A3092" s="12">
        <v>37972</v>
      </c>
      <c r="B3092">
        <v>23.780000999999999</v>
      </c>
      <c r="C3092">
        <v>23.93</v>
      </c>
      <c r="D3092">
        <v>23.360001</v>
      </c>
      <c r="E3092">
        <v>23.49</v>
      </c>
      <c r="F3092">
        <v>43194700</v>
      </c>
      <c r="G3092">
        <v>20.639258999999999</v>
      </c>
      <c r="I3092" s="14">
        <f t="shared" si="96"/>
        <v>0.11116372332846369</v>
      </c>
      <c r="J3092" s="16" t="str">
        <f t="shared" si="97"/>
        <v>NO</v>
      </c>
      <c r="K3092" s="18"/>
      <c r="L3092" s="18"/>
      <c r="M3092" s="18"/>
    </row>
    <row r="3093" spans="1:13" x14ac:dyDescent="0.3">
      <c r="A3093" s="12">
        <v>37971</v>
      </c>
      <c r="B3093">
        <v>23.76</v>
      </c>
      <c r="C3093">
        <v>24.23</v>
      </c>
      <c r="D3093">
        <v>23.610001</v>
      </c>
      <c r="E3093">
        <v>23.77</v>
      </c>
      <c r="F3093">
        <v>43183900</v>
      </c>
      <c r="G3093">
        <v>20.885279000000001</v>
      </c>
      <c r="I3093" s="14">
        <f t="shared" si="96"/>
        <v>0.11648656099170673</v>
      </c>
      <c r="J3093" s="16" t="str">
        <f t="shared" si="97"/>
        <v>NO</v>
      </c>
      <c r="K3093" s="18"/>
      <c r="L3093" s="18"/>
      <c r="M3093" s="18"/>
    </row>
    <row r="3094" spans="1:13" x14ac:dyDescent="0.3">
      <c r="A3094" s="12">
        <v>37970</v>
      </c>
      <c r="B3094">
        <v>24.540001</v>
      </c>
      <c r="C3094">
        <v>24.6</v>
      </c>
      <c r="D3094">
        <v>23.889999</v>
      </c>
      <c r="E3094">
        <v>23.98</v>
      </c>
      <c r="F3094">
        <v>55187900</v>
      </c>
      <c r="G3094">
        <v>21.069792</v>
      </c>
      <c r="I3094" s="14">
        <f t="shared" si="96"/>
        <v>0.17606675704103769</v>
      </c>
      <c r="J3094" s="16" t="str">
        <f t="shared" si="97"/>
        <v>NO</v>
      </c>
      <c r="K3094" s="18"/>
      <c r="L3094" s="18"/>
      <c r="M3094" s="18"/>
    </row>
    <row r="3095" spans="1:13" x14ac:dyDescent="0.3">
      <c r="A3095" s="12">
        <v>37967</v>
      </c>
      <c r="B3095">
        <v>23.879999000000002</v>
      </c>
      <c r="C3095">
        <v>24.1</v>
      </c>
      <c r="D3095">
        <v>23.59</v>
      </c>
      <c r="E3095">
        <v>24.09</v>
      </c>
      <c r="F3095">
        <v>38349800</v>
      </c>
      <c r="G3095">
        <v>21.166443000000001</v>
      </c>
      <c r="I3095" s="14">
        <f t="shared" si="96"/>
        <v>0.16602129719264269</v>
      </c>
      <c r="J3095" s="16" t="str">
        <f t="shared" si="97"/>
        <v>NO</v>
      </c>
      <c r="K3095" s="18"/>
      <c r="L3095" s="18"/>
      <c r="M3095" s="18"/>
    </row>
    <row r="3096" spans="1:13" x14ac:dyDescent="0.3">
      <c r="A3096" s="12">
        <v>37966</v>
      </c>
      <c r="B3096">
        <v>23.690000999999999</v>
      </c>
      <c r="C3096">
        <v>23.99</v>
      </c>
      <c r="D3096">
        <v>23.450001</v>
      </c>
      <c r="E3096">
        <v>23.93</v>
      </c>
      <c r="F3096">
        <v>51500700</v>
      </c>
      <c r="G3096">
        <v>21.025860999999999</v>
      </c>
      <c r="I3096" s="14">
        <f t="shared" si="96"/>
        <v>0.15548050002320135</v>
      </c>
      <c r="J3096" s="16" t="str">
        <f t="shared" si="97"/>
        <v>NO</v>
      </c>
      <c r="K3096" s="18"/>
      <c r="L3096" s="18"/>
      <c r="M3096" s="18"/>
    </row>
    <row r="3097" spans="1:13" x14ac:dyDescent="0.3">
      <c r="A3097" s="12">
        <v>37965</v>
      </c>
      <c r="B3097">
        <v>23.4</v>
      </c>
      <c r="C3097">
        <v>23.870000999999998</v>
      </c>
      <c r="D3097">
        <v>23.26</v>
      </c>
      <c r="E3097">
        <v>23.780000999999999</v>
      </c>
      <c r="F3097">
        <v>64492100</v>
      </c>
      <c r="G3097">
        <v>20.894065000000001</v>
      </c>
      <c r="I3097" s="14">
        <f t="shared" si="96"/>
        <v>0.16226794536988964</v>
      </c>
      <c r="J3097" s="16" t="str">
        <f t="shared" si="97"/>
        <v>NO</v>
      </c>
      <c r="K3097" s="18"/>
      <c r="L3097" s="18"/>
      <c r="M3097" s="18"/>
    </row>
    <row r="3098" spans="1:13" x14ac:dyDescent="0.3">
      <c r="A3098" s="12">
        <v>37964</v>
      </c>
      <c r="B3098">
        <v>24.370000999999998</v>
      </c>
      <c r="C3098">
        <v>24.450001</v>
      </c>
      <c r="D3098">
        <v>22.959999</v>
      </c>
      <c r="E3098">
        <v>23.23</v>
      </c>
      <c r="F3098">
        <v>67079200</v>
      </c>
      <c r="G3098">
        <v>20.410812</v>
      </c>
      <c r="I3098" s="14">
        <f t="shared" si="96"/>
        <v>0.11790177488441911</v>
      </c>
      <c r="J3098" s="16" t="str">
        <f t="shared" si="97"/>
        <v>NO</v>
      </c>
      <c r="K3098" s="18"/>
      <c r="L3098" s="18"/>
      <c r="M3098" s="18"/>
    </row>
    <row r="3099" spans="1:13" x14ac:dyDescent="0.3">
      <c r="A3099" s="12">
        <v>37963</v>
      </c>
      <c r="B3099">
        <v>23.700001</v>
      </c>
      <c r="C3099">
        <v>24.370000999999998</v>
      </c>
      <c r="D3099">
        <v>23.690000999999999</v>
      </c>
      <c r="E3099">
        <v>24.290001</v>
      </c>
      <c r="F3099">
        <v>39845800</v>
      </c>
      <c r="G3099">
        <v>21.342172000000001</v>
      </c>
      <c r="I3099" s="14">
        <f t="shared" si="96"/>
        <v>0.1644295223188148</v>
      </c>
      <c r="J3099" s="16" t="str">
        <f t="shared" si="97"/>
        <v>NO</v>
      </c>
      <c r="K3099" s="18"/>
      <c r="L3099" s="18"/>
      <c r="M3099" s="18"/>
    </row>
    <row r="3100" spans="1:13" x14ac:dyDescent="0.3">
      <c r="A3100" s="12">
        <v>37960</v>
      </c>
      <c r="B3100">
        <v>23.799999</v>
      </c>
      <c r="C3100">
        <v>23.85</v>
      </c>
      <c r="D3100">
        <v>23.620000999999998</v>
      </c>
      <c r="E3100">
        <v>23.75</v>
      </c>
      <c r="F3100">
        <v>42335500</v>
      </c>
      <c r="G3100">
        <v>20.867705999999998</v>
      </c>
      <c r="I3100" s="14">
        <f t="shared" si="96"/>
        <v>0.16307541625856992</v>
      </c>
      <c r="J3100" s="16" t="str">
        <f t="shared" si="97"/>
        <v>NO</v>
      </c>
      <c r="K3100" s="18"/>
      <c r="L3100" s="18"/>
      <c r="M3100" s="18"/>
    </row>
    <row r="3101" spans="1:13" x14ac:dyDescent="0.3">
      <c r="A3101" s="12">
        <v>37959</v>
      </c>
      <c r="B3101">
        <v>23.719999000000001</v>
      </c>
      <c r="C3101">
        <v>24.110001</v>
      </c>
      <c r="D3101">
        <v>23.68</v>
      </c>
      <c r="E3101">
        <v>23.98</v>
      </c>
      <c r="F3101">
        <v>70632500</v>
      </c>
      <c r="G3101">
        <v>21.069792</v>
      </c>
      <c r="I3101" s="14">
        <f t="shared" si="96"/>
        <v>0.16464303059737739</v>
      </c>
      <c r="J3101" s="16" t="str">
        <f t="shared" si="97"/>
        <v>NO</v>
      </c>
      <c r="K3101" s="18"/>
      <c r="L3101" s="18"/>
      <c r="M3101" s="18"/>
    </row>
    <row r="3102" spans="1:13" x14ac:dyDescent="0.3">
      <c r="A3102" s="12">
        <v>37958</v>
      </c>
      <c r="B3102">
        <v>23.219999000000001</v>
      </c>
      <c r="C3102">
        <v>23.799999</v>
      </c>
      <c r="D3102">
        <v>23.129999000000002</v>
      </c>
      <c r="E3102">
        <v>23.299999</v>
      </c>
      <c r="F3102">
        <v>66001400</v>
      </c>
      <c r="G3102">
        <v>20.472317</v>
      </c>
      <c r="I3102" s="14">
        <f t="shared" si="96"/>
        <v>0.15118572134387365</v>
      </c>
      <c r="J3102" s="16" t="str">
        <f t="shared" si="97"/>
        <v>NO</v>
      </c>
      <c r="K3102" s="18"/>
      <c r="L3102" s="18"/>
      <c r="M3102" s="18"/>
    </row>
    <row r="3103" spans="1:13" x14ac:dyDescent="0.3">
      <c r="A3103" s="12">
        <v>37957</v>
      </c>
      <c r="B3103">
        <v>23.110001</v>
      </c>
      <c r="C3103">
        <v>23.24</v>
      </c>
      <c r="D3103">
        <v>23.059999000000001</v>
      </c>
      <c r="E3103">
        <v>23.110001</v>
      </c>
      <c r="F3103">
        <v>38504900</v>
      </c>
      <c r="G3103">
        <v>20.305375999999999</v>
      </c>
      <c r="I3103" s="14">
        <f t="shared" si="96"/>
        <v>0.17968356304236854</v>
      </c>
      <c r="J3103" s="16" t="str">
        <f t="shared" si="97"/>
        <v>NO</v>
      </c>
      <c r="K3103" s="18"/>
      <c r="L3103" s="18"/>
      <c r="M3103" s="18"/>
    </row>
    <row r="3104" spans="1:13" x14ac:dyDescent="0.3">
      <c r="A3104" s="12">
        <v>37956</v>
      </c>
      <c r="B3104">
        <v>22.92</v>
      </c>
      <c r="C3104">
        <v>23.25</v>
      </c>
      <c r="D3104">
        <v>22.83</v>
      </c>
      <c r="E3104">
        <v>23.18</v>
      </c>
      <c r="F3104">
        <v>51925600</v>
      </c>
      <c r="G3104">
        <v>20.366880999999999</v>
      </c>
      <c r="I3104" s="14">
        <f t="shared" si="96"/>
        <v>0.21107634331642333</v>
      </c>
      <c r="J3104" s="16" t="str">
        <f t="shared" si="97"/>
        <v>YES</v>
      </c>
      <c r="K3104" s="18"/>
      <c r="L3104" s="18"/>
      <c r="M3104" s="18"/>
    </row>
    <row r="3105" spans="1:13" x14ac:dyDescent="0.3">
      <c r="A3105" s="12">
        <v>37953</v>
      </c>
      <c r="B3105">
        <v>22.709999</v>
      </c>
      <c r="C3105">
        <v>22.860001</v>
      </c>
      <c r="D3105">
        <v>22.610001</v>
      </c>
      <c r="E3105">
        <v>22.700001</v>
      </c>
      <c r="F3105">
        <v>13572800</v>
      </c>
      <c r="G3105">
        <v>19.945133999999999</v>
      </c>
      <c r="I3105" s="14">
        <f t="shared" si="96"/>
        <v>0.18290775492924682</v>
      </c>
      <c r="J3105" s="16" t="str">
        <f t="shared" si="97"/>
        <v>NO</v>
      </c>
      <c r="K3105" s="18"/>
      <c r="L3105" s="18"/>
      <c r="M3105" s="18"/>
    </row>
    <row r="3106" spans="1:13" x14ac:dyDescent="0.3">
      <c r="A3106" s="12">
        <v>37951</v>
      </c>
      <c r="B3106">
        <v>22.809999000000001</v>
      </c>
      <c r="C3106">
        <v>22.870000999999998</v>
      </c>
      <c r="D3106">
        <v>22.43</v>
      </c>
      <c r="E3106">
        <v>22.809999000000001</v>
      </c>
      <c r="F3106">
        <v>29278500</v>
      </c>
      <c r="G3106">
        <v>20.041782999999999</v>
      </c>
      <c r="I3106" s="14">
        <f t="shared" si="96"/>
        <v>0.19989473961073112</v>
      </c>
      <c r="J3106" s="16" t="str">
        <f t="shared" si="97"/>
        <v>NO</v>
      </c>
      <c r="K3106" s="18"/>
      <c r="L3106" s="18"/>
      <c r="M3106" s="18"/>
    </row>
    <row r="3107" spans="1:13" x14ac:dyDescent="0.3">
      <c r="A3107" s="12">
        <v>37950</v>
      </c>
      <c r="B3107">
        <v>22.860001</v>
      </c>
      <c r="C3107">
        <v>22.950001</v>
      </c>
      <c r="D3107">
        <v>22.6</v>
      </c>
      <c r="E3107">
        <v>22.620000999999998</v>
      </c>
      <c r="F3107">
        <v>37852900</v>
      </c>
      <c r="G3107">
        <v>19.874842999999998</v>
      </c>
      <c r="I3107" s="14">
        <f t="shared" si="96"/>
        <v>0.18429324607329822</v>
      </c>
      <c r="J3107" s="16" t="str">
        <f t="shared" si="97"/>
        <v>NO</v>
      </c>
      <c r="K3107" s="18"/>
      <c r="L3107" s="18"/>
      <c r="M3107" s="18"/>
    </row>
    <row r="3108" spans="1:13" x14ac:dyDescent="0.3">
      <c r="A3108" s="12">
        <v>37949</v>
      </c>
      <c r="B3108">
        <v>22.379999000000002</v>
      </c>
      <c r="C3108">
        <v>22.98</v>
      </c>
      <c r="D3108">
        <v>22.360001</v>
      </c>
      <c r="E3108">
        <v>22.799999</v>
      </c>
      <c r="F3108">
        <v>38693000</v>
      </c>
      <c r="G3108">
        <v>20.032997000000002</v>
      </c>
      <c r="I3108" s="14">
        <f t="shared" si="96"/>
        <v>0.20126443624868284</v>
      </c>
      <c r="J3108" s="16" t="str">
        <f t="shared" si="97"/>
        <v>YES</v>
      </c>
      <c r="K3108" s="18"/>
      <c r="L3108" s="18"/>
      <c r="M3108" s="18"/>
    </row>
    <row r="3109" spans="1:13" x14ac:dyDescent="0.3">
      <c r="A3109" s="12">
        <v>37946</v>
      </c>
      <c r="B3109">
        <v>22.120000999999998</v>
      </c>
      <c r="C3109">
        <v>22.280000999999999</v>
      </c>
      <c r="D3109">
        <v>21.549999</v>
      </c>
      <c r="E3109">
        <v>22.17</v>
      </c>
      <c r="F3109">
        <v>37072700</v>
      </c>
      <c r="G3109">
        <v>19.479454</v>
      </c>
      <c r="I3109" s="14">
        <f t="shared" si="96"/>
        <v>0.17988285365179069</v>
      </c>
      <c r="J3109" s="16" t="str">
        <f t="shared" si="97"/>
        <v>NO</v>
      </c>
      <c r="K3109" s="18"/>
      <c r="L3109" s="18"/>
      <c r="M3109" s="18"/>
    </row>
    <row r="3110" spans="1:13" x14ac:dyDescent="0.3">
      <c r="A3110" s="12">
        <v>37945</v>
      </c>
      <c r="B3110">
        <v>21.9</v>
      </c>
      <c r="C3110">
        <v>22.370000999999998</v>
      </c>
      <c r="D3110">
        <v>21.77</v>
      </c>
      <c r="E3110">
        <v>21.940000999999999</v>
      </c>
      <c r="F3110">
        <v>43726800</v>
      </c>
      <c r="G3110">
        <v>19.277367000000002</v>
      </c>
      <c r="I3110" s="14">
        <f t="shared" si="96"/>
        <v>0.16269209524684181</v>
      </c>
      <c r="J3110" s="16" t="str">
        <f t="shared" si="97"/>
        <v>NO</v>
      </c>
      <c r="K3110" s="18"/>
      <c r="L3110" s="18"/>
      <c r="M3110" s="18"/>
    </row>
    <row r="3111" spans="1:13" x14ac:dyDescent="0.3">
      <c r="A3111" s="12">
        <v>37944</v>
      </c>
      <c r="B3111">
        <v>21.700001</v>
      </c>
      <c r="C3111">
        <v>22.17</v>
      </c>
      <c r="D3111">
        <v>21.6</v>
      </c>
      <c r="E3111">
        <v>22.049999</v>
      </c>
      <c r="F3111">
        <v>35350100</v>
      </c>
      <c r="G3111">
        <v>19.374016000000001</v>
      </c>
      <c r="I3111" s="14">
        <f t="shared" si="96"/>
        <v>0.18739897684437268</v>
      </c>
      <c r="J3111" s="16" t="str">
        <f t="shared" si="97"/>
        <v>NO</v>
      </c>
      <c r="K3111" s="18"/>
      <c r="L3111" s="18"/>
      <c r="M3111" s="18"/>
    </row>
    <row r="3112" spans="1:13" x14ac:dyDescent="0.3">
      <c r="A3112" s="12">
        <v>37943</v>
      </c>
      <c r="B3112">
        <v>22.25</v>
      </c>
      <c r="C3112">
        <v>22.4</v>
      </c>
      <c r="D3112">
        <v>21.690000999999999</v>
      </c>
      <c r="E3112">
        <v>21.73</v>
      </c>
      <c r="F3112">
        <v>45390100</v>
      </c>
      <c r="G3112">
        <v>19.092852000000001</v>
      </c>
      <c r="I3112" s="14">
        <f t="shared" si="96"/>
        <v>0.1714286345783631</v>
      </c>
      <c r="J3112" s="16" t="str">
        <f t="shared" si="97"/>
        <v>NO</v>
      </c>
      <c r="K3112" s="18"/>
      <c r="L3112" s="18"/>
      <c r="M3112" s="18"/>
    </row>
    <row r="3113" spans="1:13" x14ac:dyDescent="0.3">
      <c r="A3113" s="12">
        <v>37942</v>
      </c>
      <c r="B3113">
        <v>22</v>
      </c>
      <c r="C3113">
        <v>22.16</v>
      </c>
      <c r="D3113">
        <v>21.799999</v>
      </c>
      <c r="E3113">
        <v>22.049999</v>
      </c>
      <c r="F3113">
        <v>39254300</v>
      </c>
      <c r="G3113">
        <v>19.374016000000001</v>
      </c>
      <c r="I3113" s="14">
        <f t="shared" si="96"/>
        <v>0.20689649698960055</v>
      </c>
      <c r="J3113" s="16" t="str">
        <f t="shared" si="97"/>
        <v>YES</v>
      </c>
      <c r="K3113" s="18"/>
      <c r="L3113" s="18"/>
      <c r="M3113" s="18"/>
    </row>
    <row r="3114" spans="1:13" x14ac:dyDescent="0.3">
      <c r="A3114" s="12">
        <v>37939</v>
      </c>
      <c r="B3114">
        <v>22.719999000000001</v>
      </c>
      <c r="C3114">
        <v>22.99</v>
      </c>
      <c r="D3114">
        <v>22.219999000000001</v>
      </c>
      <c r="E3114">
        <v>22.26</v>
      </c>
      <c r="F3114">
        <v>47384400</v>
      </c>
      <c r="G3114">
        <v>19.558532</v>
      </c>
      <c r="I3114" s="14">
        <f t="shared" si="96"/>
        <v>0.25126468514532418</v>
      </c>
      <c r="J3114" s="16" t="str">
        <f t="shared" si="97"/>
        <v>YES</v>
      </c>
      <c r="K3114" s="18"/>
      <c r="L3114" s="18"/>
      <c r="M3114" s="18"/>
    </row>
    <row r="3115" spans="1:13" x14ac:dyDescent="0.3">
      <c r="A3115" s="12">
        <v>37938</v>
      </c>
      <c r="B3115">
        <v>22.66</v>
      </c>
      <c r="C3115">
        <v>22.75</v>
      </c>
      <c r="D3115">
        <v>22</v>
      </c>
      <c r="E3115">
        <v>22.700001</v>
      </c>
      <c r="F3115">
        <v>48079500</v>
      </c>
      <c r="G3115">
        <v>19.945133999999999</v>
      </c>
      <c r="I3115" s="14">
        <f t="shared" si="96"/>
        <v>0.27528102670118137</v>
      </c>
      <c r="J3115" s="16" t="str">
        <f t="shared" si="97"/>
        <v>YES</v>
      </c>
      <c r="K3115" s="18"/>
      <c r="L3115" s="18"/>
      <c r="M3115" s="18"/>
    </row>
    <row r="3116" spans="1:13" x14ac:dyDescent="0.3">
      <c r="A3116" s="12">
        <v>37937</v>
      </c>
      <c r="B3116">
        <v>22.41</v>
      </c>
      <c r="C3116">
        <v>23</v>
      </c>
      <c r="D3116">
        <v>22.370000999999998</v>
      </c>
      <c r="E3116">
        <v>22.969999000000001</v>
      </c>
      <c r="F3116">
        <v>39368700</v>
      </c>
      <c r="G3116">
        <v>20.182365999999998</v>
      </c>
      <c r="I3116" s="14">
        <f t="shared" si="96"/>
        <v>0.30585554292211503</v>
      </c>
      <c r="J3116" s="16" t="str">
        <f t="shared" si="97"/>
        <v>YES</v>
      </c>
      <c r="K3116" s="18"/>
      <c r="L3116" s="18"/>
      <c r="M3116" s="18"/>
    </row>
    <row r="3117" spans="1:13" x14ac:dyDescent="0.3">
      <c r="A3117" s="12">
        <v>37936</v>
      </c>
      <c r="B3117">
        <v>22.15</v>
      </c>
      <c r="C3117">
        <v>22.450001</v>
      </c>
      <c r="D3117">
        <v>22.049999</v>
      </c>
      <c r="E3117">
        <v>22.35</v>
      </c>
      <c r="F3117">
        <v>39155500</v>
      </c>
      <c r="G3117">
        <v>19.637609999999999</v>
      </c>
      <c r="I3117" s="14">
        <f t="shared" si="96"/>
        <v>0.25350532809871029</v>
      </c>
      <c r="J3117" s="16" t="str">
        <f t="shared" si="97"/>
        <v>YES</v>
      </c>
      <c r="K3117" s="18"/>
      <c r="L3117" s="18"/>
      <c r="M3117" s="18"/>
    </row>
    <row r="3118" spans="1:13" x14ac:dyDescent="0.3">
      <c r="A3118" s="12">
        <v>37935</v>
      </c>
      <c r="B3118">
        <v>22.360001</v>
      </c>
      <c r="C3118">
        <v>22.67</v>
      </c>
      <c r="D3118">
        <v>22.1</v>
      </c>
      <c r="E3118">
        <v>22.190000999999999</v>
      </c>
      <c r="F3118">
        <v>45426700</v>
      </c>
      <c r="G3118">
        <v>19.497026999999999</v>
      </c>
      <c r="I3118" s="14">
        <f t="shared" si="96"/>
        <v>0.25296455409173091</v>
      </c>
      <c r="J3118" s="16" t="str">
        <f t="shared" si="97"/>
        <v>YES</v>
      </c>
      <c r="K3118" s="18"/>
      <c r="L3118" s="18"/>
      <c r="M3118" s="18"/>
    </row>
    <row r="3119" spans="1:13" x14ac:dyDescent="0.3">
      <c r="A3119" s="12">
        <v>37932</v>
      </c>
      <c r="B3119">
        <v>22.91</v>
      </c>
      <c r="C3119">
        <v>23.02</v>
      </c>
      <c r="D3119">
        <v>22.23</v>
      </c>
      <c r="E3119">
        <v>22.34</v>
      </c>
      <c r="F3119">
        <v>61683600</v>
      </c>
      <c r="G3119">
        <v>19.628823000000001</v>
      </c>
      <c r="I3119" s="14">
        <f t="shared" si="96"/>
        <v>0.27076222980659859</v>
      </c>
      <c r="J3119" s="16" t="str">
        <f t="shared" si="97"/>
        <v>YES</v>
      </c>
      <c r="K3119" s="18"/>
      <c r="L3119" s="18"/>
      <c r="M3119" s="18"/>
    </row>
    <row r="3120" spans="1:13" x14ac:dyDescent="0.3">
      <c r="A3120" s="12">
        <v>37931</v>
      </c>
      <c r="B3120">
        <v>22.959999</v>
      </c>
      <c r="C3120">
        <v>23.139999</v>
      </c>
      <c r="D3120">
        <v>22.610001</v>
      </c>
      <c r="E3120">
        <v>22.9</v>
      </c>
      <c r="F3120">
        <v>116611100</v>
      </c>
      <c r="G3120">
        <v>20.120861000000001</v>
      </c>
      <c r="I3120" s="14">
        <f t="shared" si="96"/>
        <v>0.30633192776201223</v>
      </c>
      <c r="J3120" s="16" t="str">
        <f t="shared" si="97"/>
        <v>YES</v>
      </c>
      <c r="K3120" s="18"/>
      <c r="L3120" s="18"/>
      <c r="M3120" s="18"/>
    </row>
    <row r="3121" spans="1:13" x14ac:dyDescent="0.3">
      <c r="A3121" s="12">
        <v>37930</v>
      </c>
      <c r="B3121">
        <v>21.620000999999998</v>
      </c>
      <c r="C3121">
        <v>23.059999000000001</v>
      </c>
      <c r="D3121">
        <v>21.35</v>
      </c>
      <c r="E3121">
        <v>21.799999</v>
      </c>
      <c r="F3121">
        <v>83930200</v>
      </c>
      <c r="G3121">
        <v>19.154356</v>
      </c>
      <c r="I3121" s="14">
        <f t="shared" si="96"/>
        <v>0.23512742209631732</v>
      </c>
      <c r="J3121" s="16" t="str">
        <f t="shared" si="97"/>
        <v>YES</v>
      </c>
      <c r="K3121" s="18"/>
      <c r="L3121" s="18"/>
      <c r="M3121" s="18"/>
    </row>
    <row r="3122" spans="1:13" x14ac:dyDescent="0.3">
      <c r="A3122" s="12">
        <v>37929</v>
      </c>
      <c r="B3122">
        <v>21.85</v>
      </c>
      <c r="C3122">
        <v>21.85</v>
      </c>
      <c r="D3122">
        <v>21.4</v>
      </c>
      <c r="E3122">
        <v>21.58</v>
      </c>
      <c r="F3122">
        <v>50027800</v>
      </c>
      <c r="G3122">
        <v>18.961055999999999</v>
      </c>
      <c r="I3122" s="14">
        <f t="shared" si="96"/>
        <v>0.14422051197134067</v>
      </c>
      <c r="J3122" s="16" t="str">
        <f t="shared" si="97"/>
        <v>NO</v>
      </c>
      <c r="K3122" s="18"/>
      <c r="L3122" s="18"/>
      <c r="M3122" s="18"/>
    </row>
    <row r="3123" spans="1:13" x14ac:dyDescent="0.3">
      <c r="A3123" s="12">
        <v>37928</v>
      </c>
      <c r="B3123">
        <v>21.18</v>
      </c>
      <c r="C3123">
        <v>21.77</v>
      </c>
      <c r="D3123">
        <v>21.18</v>
      </c>
      <c r="E3123">
        <v>21.709999</v>
      </c>
      <c r="F3123">
        <v>60013500</v>
      </c>
      <c r="G3123">
        <v>19.075278999999998</v>
      </c>
      <c r="I3123" s="14">
        <f t="shared" si="96"/>
        <v>0.12720659397715472</v>
      </c>
      <c r="J3123" s="16" t="str">
        <f t="shared" si="97"/>
        <v>NO</v>
      </c>
      <c r="K3123" s="18"/>
      <c r="L3123" s="18"/>
      <c r="M3123" s="18"/>
    </row>
    <row r="3124" spans="1:13" x14ac:dyDescent="0.3">
      <c r="A3124" s="12">
        <v>37925</v>
      </c>
      <c r="B3124">
        <v>20.98</v>
      </c>
      <c r="C3124">
        <v>21.120000999999998</v>
      </c>
      <c r="D3124">
        <v>20.83</v>
      </c>
      <c r="E3124">
        <v>20.93</v>
      </c>
      <c r="F3124">
        <v>38105900</v>
      </c>
      <c r="G3124">
        <v>18.389939999999999</v>
      </c>
      <c r="I3124" s="14">
        <f t="shared" si="96"/>
        <v>9.2950391644908592E-2</v>
      </c>
      <c r="J3124" s="16" t="str">
        <f t="shared" si="97"/>
        <v>NO</v>
      </c>
      <c r="K3124" s="18"/>
      <c r="L3124" s="18"/>
      <c r="M3124" s="18"/>
    </row>
    <row r="3125" spans="1:13" x14ac:dyDescent="0.3">
      <c r="A3125" s="12">
        <v>37924</v>
      </c>
      <c r="B3125">
        <v>21.08</v>
      </c>
      <c r="C3125">
        <v>21.129999000000002</v>
      </c>
      <c r="D3125">
        <v>20.709999</v>
      </c>
      <c r="E3125">
        <v>20.860001</v>
      </c>
      <c r="F3125">
        <v>42331800</v>
      </c>
      <c r="G3125">
        <v>18.328436</v>
      </c>
      <c r="I3125" s="14">
        <f t="shared" si="96"/>
        <v>7.0292508978963664E-2</v>
      </c>
      <c r="J3125" s="16" t="str">
        <f t="shared" si="97"/>
        <v>NO</v>
      </c>
      <c r="K3125" s="18"/>
      <c r="L3125" s="18"/>
      <c r="M3125" s="18"/>
    </row>
    <row r="3126" spans="1:13" x14ac:dyDescent="0.3">
      <c r="A3126" s="12">
        <v>37923</v>
      </c>
      <c r="B3126">
        <v>20.889999</v>
      </c>
      <c r="C3126">
        <v>20.940000999999999</v>
      </c>
      <c r="D3126">
        <v>20.639999</v>
      </c>
      <c r="E3126">
        <v>20.82</v>
      </c>
      <c r="F3126">
        <v>37626200</v>
      </c>
      <c r="G3126">
        <v>18.293289000000001</v>
      </c>
      <c r="I3126" s="14">
        <f t="shared" si="96"/>
        <v>7.9875462662061247E-2</v>
      </c>
      <c r="J3126" s="16" t="str">
        <f t="shared" si="97"/>
        <v>NO</v>
      </c>
      <c r="K3126" s="18"/>
      <c r="L3126" s="18"/>
      <c r="M3126" s="18"/>
    </row>
    <row r="3127" spans="1:13" x14ac:dyDescent="0.3">
      <c r="A3127" s="12">
        <v>37922</v>
      </c>
      <c r="B3127">
        <v>20.09</v>
      </c>
      <c r="C3127">
        <v>20.93</v>
      </c>
      <c r="D3127">
        <v>20.07</v>
      </c>
      <c r="E3127">
        <v>20.9</v>
      </c>
      <c r="F3127">
        <v>48905600</v>
      </c>
      <c r="G3127">
        <v>18.363581</v>
      </c>
      <c r="I3127" s="14">
        <f t="shared" si="96"/>
        <v>9.081419624217113E-2</v>
      </c>
      <c r="J3127" s="16" t="str">
        <f t="shared" si="97"/>
        <v>NO</v>
      </c>
      <c r="K3127" s="18"/>
      <c r="L3127" s="18"/>
      <c r="M3127" s="18"/>
    </row>
    <row r="3128" spans="1:13" x14ac:dyDescent="0.3">
      <c r="A3128" s="12">
        <v>37921</v>
      </c>
      <c r="B3128">
        <v>19.860001</v>
      </c>
      <c r="C3128">
        <v>20.209999</v>
      </c>
      <c r="D3128">
        <v>19.809999000000001</v>
      </c>
      <c r="E3128">
        <v>19.93</v>
      </c>
      <c r="F3128">
        <v>37862700</v>
      </c>
      <c r="G3128">
        <v>17.511299999999999</v>
      </c>
      <c r="I3128" s="14">
        <f t="shared" si="96"/>
        <v>4.4549266247379427E-2</v>
      </c>
      <c r="J3128" s="16" t="str">
        <f t="shared" si="97"/>
        <v>NO</v>
      </c>
      <c r="K3128" s="18"/>
      <c r="L3128" s="18"/>
      <c r="M3128" s="18"/>
    </row>
    <row r="3129" spans="1:13" x14ac:dyDescent="0.3">
      <c r="A3129" s="12">
        <v>37918</v>
      </c>
      <c r="B3129">
        <v>20.049999</v>
      </c>
      <c r="C3129">
        <v>20.100000000000001</v>
      </c>
      <c r="D3129">
        <v>19.239999999999998</v>
      </c>
      <c r="E3129">
        <v>19.799999</v>
      </c>
      <c r="F3129">
        <v>63894200</v>
      </c>
      <c r="G3129">
        <v>17.397075999999998</v>
      </c>
      <c r="I3129" s="14">
        <f t="shared" si="96"/>
        <v>3.7735796645702369E-2</v>
      </c>
      <c r="J3129" s="16" t="str">
        <f t="shared" si="97"/>
        <v>NO</v>
      </c>
      <c r="K3129" s="18"/>
      <c r="L3129" s="18"/>
      <c r="M3129" s="18"/>
    </row>
    <row r="3130" spans="1:13" x14ac:dyDescent="0.3">
      <c r="A3130" s="12">
        <v>37917</v>
      </c>
      <c r="B3130">
        <v>20.049999</v>
      </c>
      <c r="C3130">
        <v>20.370000999999998</v>
      </c>
      <c r="D3130">
        <v>20.02</v>
      </c>
      <c r="E3130">
        <v>20.16</v>
      </c>
      <c r="F3130">
        <v>50188600</v>
      </c>
      <c r="G3130">
        <v>17.713387000000001</v>
      </c>
      <c r="I3130" s="14">
        <f t="shared" si="96"/>
        <v>8.5037674919268058E-2</v>
      </c>
      <c r="J3130" s="16" t="str">
        <f t="shared" si="97"/>
        <v>NO</v>
      </c>
      <c r="K3130" s="18"/>
      <c r="L3130" s="18"/>
      <c r="M3130" s="18"/>
    </row>
    <row r="3131" spans="1:13" x14ac:dyDescent="0.3">
      <c r="A3131" s="12">
        <v>37916</v>
      </c>
      <c r="B3131">
        <v>20.870000999999998</v>
      </c>
      <c r="C3131">
        <v>21.01</v>
      </c>
      <c r="D3131">
        <v>20.6</v>
      </c>
      <c r="E3131">
        <v>20.629999000000002</v>
      </c>
      <c r="F3131">
        <v>29864600</v>
      </c>
      <c r="G3131">
        <v>18.126346999999999</v>
      </c>
      <c r="I3131" s="14">
        <f t="shared" si="96"/>
        <v>9.2690682875565811E-2</v>
      </c>
      <c r="J3131" s="16" t="str">
        <f t="shared" si="97"/>
        <v>NO</v>
      </c>
      <c r="K3131" s="18"/>
      <c r="L3131" s="18"/>
      <c r="M3131" s="18"/>
    </row>
    <row r="3132" spans="1:13" x14ac:dyDescent="0.3">
      <c r="A3132" s="12">
        <v>37915</v>
      </c>
      <c r="B3132">
        <v>21.24</v>
      </c>
      <c r="C3132">
        <v>21.24</v>
      </c>
      <c r="D3132">
        <v>20.9</v>
      </c>
      <c r="E3132">
        <v>21.110001</v>
      </c>
      <c r="F3132">
        <v>35152900</v>
      </c>
      <c r="G3132">
        <v>18.548096000000001</v>
      </c>
      <c r="I3132" s="14">
        <f t="shared" si="96"/>
        <v>0.13069100160685587</v>
      </c>
      <c r="J3132" s="16" t="str">
        <f t="shared" si="97"/>
        <v>NO</v>
      </c>
      <c r="K3132" s="18"/>
      <c r="L3132" s="18"/>
      <c r="M3132" s="18"/>
    </row>
    <row r="3133" spans="1:13" x14ac:dyDescent="0.3">
      <c r="A3133" s="12">
        <v>37914</v>
      </c>
      <c r="B3133">
        <v>20.75</v>
      </c>
      <c r="C3133">
        <v>21.129999000000002</v>
      </c>
      <c r="D3133">
        <v>20.75</v>
      </c>
      <c r="E3133">
        <v>21.08</v>
      </c>
      <c r="F3133">
        <v>31664100</v>
      </c>
      <c r="G3133">
        <v>18.521736000000001</v>
      </c>
      <c r="I3133" s="14">
        <f t="shared" si="96"/>
        <v>0.17568321249302832</v>
      </c>
      <c r="J3133" s="16" t="str">
        <f t="shared" si="97"/>
        <v>NO</v>
      </c>
      <c r="K3133" s="18"/>
      <c r="L3133" s="18"/>
      <c r="M3133" s="18"/>
    </row>
    <row r="3134" spans="1:13" x14ac:dyDescent="0.3">
      <c r="A3134" s="12">
        <v>37911</v>
      </c>
      <c r="B3134">
        <v>21.01</v>
      </c>
      <c r="C3134">
        <v>21.030000999999999</v>
      </c>
      <c r="D3134">
        <v>20.629999000000002</v>
      </c>
      <c r="E3134">
        <v>20.639999</v>
      </c>
      <c r="F3134">
        <v>35416300</v>
      </c>
      <c r="G3134">
        <v>18.135134000000001</v>
      </c>
      <c r="I3134" s="14">
        <f t="shared" si="96"/>
        <v>0.15371716901716992</v>
      </c>
      <c r="J3134" s="16" t="str">
        <f t="shared" si="97"/>
        <v>NO</v>
      </c>
      <c r="K3134" s="18"/>
      <c r="L3134" s="18"/>
      <c r="M3134" s="18"/>
    </row>
    <row r="3135" spans="1:13" x14ac:dyDescent="0.3">
      <c r="A3135" s="12">
        <v>37910</v>
      </c>
      <c r="B3135">
        <v>20.93</v>
      </c>
      <c r="C3135">
        <v>21.1</v>
      </c>
      <c r="D3135">
        <v>20.780000999999999</v>
      </c>
      <c r="E3135">
        <v>21.040001</v>
      </c>
      <c r="F3135">
        <v>35934800</v>
      </c>
      <c r="G3135">
        <v>18.486591000000001</v>
      </c>
      <c r="I3135" s="14">
        <f t="shared" si="96"/>
        <v>0.18468474099099086</v>
      </c>
      <c r="J3135" s="16" t="str">
        <f t="shared" si="97"/>
        <v>NO</v>
      </c>
      <c r="K3135" s="18"/>
      <c r="L3135" s="18"/>
      <c r="M3135" s="18"/>
    </row>
    <row r="3136" spans="1:13" x14ac:dyDescent="0.3">
      <c r="A3136" s="12">
        <v>37909</v>
      </c>
      <c r="B3136">
        <v>21.370000999999998</v>
      </c>
      <c r="C3136">
        <v>21.42</v>
      </c>
      <c r="D3136">
        <v>20.92</v>
      </c>
      <c r="E3136">
        <v>21.02</v>
      </c>
      <c r="F3136">
        <v>40761500</v>
      </c>
      <c r="G3136">
        <v>18.469017999999998</v>
      </c>
      <c r="I3136" s="14">
        <f t="shared" si="96"/>
        <v>0.15304443225452546</v>
      </c>
      <c r="J3136" s="16" t="str">
        <f t="shared" si="97"/>
        <v>NO</v>
      </c>
      <c r="K3136" s="18"/>
      <c r="L3136" s="18"/>
      <c r="M3136" s="18"/>
    </row>
    <row r="3137" spans="1:13" x14ac:dyDescent="0.3">
      <c r="A3137" s="12">
        <v>37908</v>
      </c>
      <c r="B3137">
        <v>20.84</v>
      </c>
      <c r="C3137">
        <v>21.18</v>
      </c>
      <c r="D3137">
        <v>20.75</v>
      </c>
      <c r="E3137">
        <v>21.139999</v>
      </c>
      <c r="F3137">
        <v>30248000</v>
      </c>
      <c r="G3137">
        <v>18.574453999999999</v>
      </c>
      <c r="I3137" s="14">
        <f t="shared" si="96"/>
        <v>0.14208530524041052</v>
      </c>
      <c r="J3137" s="16" t="str">
        <f t="shared" si="97"/>
        <v>NO</v>
      </c>
      <c r="K3137" s="18"/>
      <c r="L3137" s="18"/>
      <c r="M3137" s="18"/>
    </row>
    <row r="3138" spans="1:13" x14ac:dyDescent="0.3">
      <c r="A3138" s="12">
        <v>37907</v>
      </c>
      <c r="B3138">
        <v>21.030000999999999</v>
      </c>
      <c r="C3138">
        <v>21.09</v>
      </c>
      <c r="D3138">
        <v>20.860001</v>
      </c>
      <c r="E3138">
        <v>21</v>
      </c>
      <c r="F3138">
        <v>36969900</v>
      </c>
      <c r="G3138">
        <v>18.451445</v>
      </c>
      <c r="I3138" s="14">
        <f t="shared" ref="I3138:I3201" si="98">+(E3138/E3202)-1</f>
        <v>0.12842551701098781</v>
      </c>
      <c r="J3138" s="16" t="str">
        <f t="shared" ref="J3138:J3201" si="99">+IF(I3138&gt;=0.2,"YES","NO")</f>
        <v>NO</v>
      </c>
      <c r="K3138" s="18"/>
      <c r="L3138" s="18"/>
      <c r="M3138" s="18"/>
    </row>
    <row r="3139" spans="1:13" x14ac:dyDescent="0.3">
      <c r="A3139" s="12">
        <v>37904</v>
      </c>
      <c r="B3139">
        <v>21.030000999999999</v>
      </c>
      <c r="C3139">
        <v>21.209999</v>
      </c>
      <c r="D3139">
        <v>20.709999</v>
      </c>
      <c r="E3139">
        <v>20.790001</v>
      </c>
      <c r="F3139">
        <v>38793300</v>
      </c>
      <c r="G3139">
        <v>18.266931</v>
      </c>
      <c r="I3139" s="14">
        <f t="shared" si="98"/>
        <v>0.11954771136241238</v>
      </c>
      <c r="J3139" s="16" t="str">
        <f t="shared" si="99"/>
        <v>NO</v>
      </c>
      <c r="K3139" s="18"/>
      <c r="L3139" s="18"/>
      <c r="M3139" s="18"/>
    </row>
    <row r="3140" spans="1:13" x14ac:dyDescent="0.3">
      <c r="A3140" s="12">
        <v>37903</v>
      </c>
      <c r="B3140">
        <v>21.08</v>
      </c>
      <c r="C3140">
        <v>21.389999</v>
      </c>
      <c r="D3140">
        <v>20.709999</v>
      </c>
      <c r="E3140">
        <v>20.950001</v>
      </c>
      <c r="F3140">
        <v>53862200</v>
      </c>
      <c r="G3140">
        <v>18.407513999999999</v>
      </c>
      <c r="I3140" s="14">
        <f t="shared" si="98"/>
        <v>0.14418362338523338</v>
      </c>
      <c r="J3140" s="16" t="str">
        <f t="shared" si="99"/>
        <v>NO</v>
      </c>
      <c r="K3140" s="18"/>
      <c r="L3140" s="18"/>
      <c r="M3140" s="18"/>
    </row>
    <row r="3141" spans="1:13" x14ac:dyDescent="0.3">
      <c r="A3141" s="12">
        <v>37902</v>
      </c>
      <c r="B3141">
        <v>21.049999</v>
      </c>
      <c r="C3141">
        <v>21.129999000000002</v>
      </c>
      <c r="D3141">
        <v>20.690000999999999</v>
      </c>
      <c r="E3141">
        <v>20.790001</v>
      </c>
      <c r="F3141">
        <v>35680500</v>
      </c>
      <c r="G3141">
        <v>18.266931</v>
      </c>
      <c r="I3141" s="14">
        <f t="shared" si="98"/>
        <v>0.10585117584314774</v>
      </c>
      <c r="J3141" s="16" t="str">
        <f t="shared" si="99"/>
        <v>NO</v>
      </c>
      <c r="K3141" s="18"/>
      <c r="L3141" s="18"/>
      <c r="M3141" s="18"/>
    </row>
    <row r="3142" spans="1:13" x14ac:dyDescent="0.3">
      <c r="A3142" s="12">
        <v>37901</v>
      </c>
      <c r="B3142">
        <v>20.610001</v>
      </c>
      <c r="C3142">
        <v>21.01</v>
      </c>
      <c r="D3142">
        <v>20.450001</v>
      </c>
      <c r="E3142">
        <v>21</v>
      </c>
      <c r="F3142">
        <v>42996400</v>
      </c>
      <c r="G3142">
        <v>18.451445</v>
      </c>
      <c r="I3142" s="14">
        <f t="shared" si="98"/>
        <v>0.12119594233849429</v>
      </c>
      <c r="J3142" s="16" t="str">
        <f t="shared" si="99"/>
        <v>NO</v>
      </c>
      <c r="K3142" s="18"/>
      <c r="L3142" s="18"/>
      <c r="M3142" s="18"/>
    </row>
    <row r="3143" spans="1:13" x14ac:dyDescent="0.3">
      <c r="A3143" s="12">
        <v>37900</v>
      </c>
      <c r="B3143">
        <v>20.870000999999998</v>
      </c>
      <c r="C3143">
        <v>20.99</v>
      </c>
      <c r="D3143">
        <v>20.190000999999999</v>
      </c>
      <c r="E3143">
        <v>20.799999</v>
      </c>
      <c r="F3143">
        <v>24923600</v>
      </c>
      <c r="G3143">
        <v>18.275715999999999</v>
      </c>
      <c r="I3143" s="14">
        <f t="shared" si="98"/>
        <v>0.1416026422394423</v>
      </c>
      <c r="J3143" s="16" t="str">
        <f t="shared" si="99"/>
        <v>NO</v>
      </c>
      <c r="K3143" s="18"/>
      <c r="L3143" s="18"/>
      <c r="M3143" s="18"/>
    </row>
    <row r="3144" spans="1:13" x14ac:dyDescent="0.3">
      <c r="A3144" s="12">
        <v>37897</v>
      </c>
      <c r="B3144">
        <v>20.450001</v>
      </c>
      <c r="C3144">
        <v>21.02</v>
      </c>
      <c r="D3144">
        <v>20.27</v>
      </c>
      <c r="E3144">
        <v>20.76</v>
      </c>
      <c r="F3144">
        <v>60069700</v>
      </c>
      <c r="G3144">
        <v>18.240570999999999</v>
      </c>
      <c r="I3144" s="14">
        <f t="shared" si="98"/>
        <v>0.18493150684931514</v>
      </c>
      <c r="J3144" s="16" t="str">
        <f t="shared" si="99"/>
        <v>NO</v>
      </c>
      <c r="K3144" s="18"/>
      <c r="L3144" s="18"/>
      <c r="M3144" s="18"/>
    </row>
    <row r="3145" spans="1:13" x14ac:dyDescent="0.3">
      <c r="A3145" s="12">
        <v>37896</v>
      </c>
      <c r="B3145">
        <v>20.239999999999998</v>
      </c>
      <c r="C3145">
        <v>20.299999</v>
      </c>
      <c r="D3145">
        <v>19.75</v>
      </c>
      <c r="E3145">
        <v>19.989999999999998</v>
      </c>
      <c r="F3145">
        <v>51899500</v>
      </c>
      <c r="G3145">
        <v>17.564018000000001</v>
      </c>
      <c r="I3145" s="14">
        <f t="shared" si="98"/>
        <v>0.1192608555844985</v>
      </c>
      <c r="J3145" s="16" t="str">
        <f t="shared" si="99"/>
        <v>NO</v>
      </c>
      <c r="K3145" s="18"/>
      <c r="L3145" s="18"/>
      <c r="M3145" s="18"/>
    </row>
    <row r="3146" spans="1:13" x14ac:dyDescent="0.3">
      <c r="A3146" s="12">
        <v>37895</v>
      </c>
      <c r="B3146">
        <v>19.68</v>
      </c>
      <c r="C3146">
        <v>20.260000000000002</v>
      </c>
      <c r="D3146">
        <v>19.68</v>
      </c>
      <c r="E3146">
        <v>20.200001</v>
      </c>
      <c r="F3146">
        <v>52225000</v>
      </c>
      <c r="G3146">
        <v>17.748532999999998</v>
      </c>
      <c r="I3146" s="14">
        <f t="shared" si="98"/>
        <v>0.17169379350348035</v>
      </c>
      <c r="J3146" s="16" t="str">
        <f t="shared" si="99"/>
        <v>NO</v>
      </c>
      <c r="K3146" s="18"/>
      <c r="L3146" s="18"/>
      <c r="M3146" s="18"/>
    </row>
    <row r="3147" spans="1:13" x14ac:dyDescent="0.3">
      <c r="A3147" s="12">
        <v>37894</v>
      </c>
      <c r="B3147">
        <v>20.059999000000001</v>
      </c>
      <c r="C3147">
        <v>20.129999000000002</v>
      </c>
      <c r="D3147">
        <v>19.299999</v>
      </c>
      <c r="E3147">
        <v>19.59</v>
      </c>
      <c r="F3147">
        <v>64659700</v>
      </c>
      <c r="G3147">
        <v>17.212561999999998</v>
      </c>
      <c r="I3147" s="14">
        <f t="shared" si="98"/>
        <v>0.1667658626107289</v>
      </c>
      <c r="J3147" s="16" t="str">
        <f t="shared" si="99"/>
        <v>NO</v>
      </c>
      <c r="K3147" s="18"/>
      <c r="L3147" s="18"/>
      <c r="M3147" s="18"/>
    </row>
    <row r="3148" spans="1:13" x14ac:dyDescent="0.3">
      <c r="A3148" s="12">
        <v>37893</v>
      </c>
      <c r="B3148">
        <v>20.100000000000001</v>
      </c>
      <c r="C3148">
        <v>20.280000999999999</v>
      </c>
      <c r="D3148">
        <v>20.02</v>
      </c>
      <c r="E3148">
        <v>20.200001</v>
      </c>
      <c r="F3148">
        <v>46655100</v>
      </c>
      <c r="G3148">
        <v>17.748532999999998</v>
      </c>
      <c r="I3148" s="14">
        <f t="shared" si="98"/>
        <v>0.19597407909852449</v>
      </c>
      <c r="J3148" s="16" t="str">
        <f t="shared" si="99"/>
        <v>NO</v>
      </c>
      <c r="K3148" s="18"/>
      <c r="L3148" s="18"/>
      <c r="M3148" s="18"/>
    </row>
    <row r="3149" spans="1:13" x14ac:dyDescent="0.3">
      <c r="A3149" s="12">
        <v>37890</v>
      </c>
      <c r="B3149">
        <v>20</v>
      </c>
      <c r="C3149">
        <v>20.440000999999999</v>
      </c>
      <c r="D3149">
        <v>19.950001</v>
      </c>
      <c r="E3149">
        <v>19.959999</v>
      </c>
      <c r="F3149">
        <v>53048000</v>
      </c>
      <c r="G3149">
        <v>17.537658</v>
      </c>
      <c r="I3149" s="14">
        <f t="shared" si="98"/>
        <v>0.16520724840672774</v>
      </c>
      <c r="J3149" s="16" t="str">
        <f t="shared" si="99"/>
        <v>NO</v>
      </c>
      <c r="K3149" s="18"/>
      <c r="L3149" s="18"/>
      <c r="M3149" s="18"/>
    </row>
    <row r="3150" spans="1:13" x14ac:dyDescent="0.3">
      <c r="A3150" s="12">
        <v>37889</v>
      </c>
      <c r="B3150">
        <v>20.27</v>
      </c>
      <c r="C3150">
        <v>20.49</v>
      </c>
      <c r="D3150">
        <v>19.940000999999999</v>
      </c>
      <c r="E3150">
        <v>20.059999000000001</v>
      </c>
      <c r="F3150">
        <v>75988800</v>
      </c>
      <c r="G3150">
        <v>17.625523000000001</v>
      </c>
      <c r="I3150" s="14">
        <f t="shared" si="98"/>
        <v>0.18909293484926315</v>
      </c>
      <c r="J3150" s="16" t="str">
        <f t="shared" si="99"/>
        <v>NO</v>
      </c>
      <c r="K3150" s="18"/>
      <c r="L3150" s="18"/>
      <c r="M3150" s="18"/>
    </row>
    <row r="3151" spans="1:13" x14ac:dyDescent="0.3">
      <c r="A3151" s="12">
        <v>37888</v>
      </c>
      <c r="B3151">
        <v>21.4</v>
      </c>
      <c r="C3151">
        <v>21.48</v>
      </c>
      <c r="D3151">
        <v>20.200001</v>
      </c>
      <c r="E3151">
        <v>20.32</v>
      </c>
      <c r="F3151">
        <v>79483300</v>
      </c>
      <c r="G3151">
        <v>17.853968999999999</v>
      </c>
      <c r="I3151" s="14">
        <f t="shared" si="98"/>
        <v>0.213134328358209</v>
      </c>
      <c r="J3151" s="16" t="str">
        <f t="shared" si="99"/>
        <v>YES</v>
      </c>
      <c r="K3151" s="18"/>
      <c r="L3151" s="18"/>
      <c r="M3151" s="18"/>
    </row>
    <row r="3152" spans="1:13" x14ac:dyDescent="0.3">
      <c r="A3152" s="12">
        <v>37887</v>
      </c>
      <c r="B3152">
        <v>20.76</v>
      </c>
      <c r="C3152">
        <v>21.219999000000001</v>
      </c>
      <c r="D3152">
        <v>20.75</v>
      </c>
      <c r="E3152">
        <v>21.15</v>
      </c>
      <c r="F3152">
        <v>42942300</v>
      </c>
      <c r="G3152">
        <v>18.583241000000001</v>
      </c>
      <c r="I3152" s="14">
        <f t="shared" si="98"/>
        <v>0.22679814385150809</v>
      </c>
      <c r="J3152" s="16" t="str">
        <f t="shared" si="99"/>
        <v>YES</v>
      </c>
      <c r="K3152" s="18"/>
      <c r="L3152" s="18"/>
      <c r="M3152" s="18"/>
    </row>
    <row r="3153" spans="1:13" x14ac:dyDescent="0.3">
      <c r="A3153" s="12">
        <v>37886</v>
      </c>
      <c r="B3153">
        <v>20.620000999999998</v>
      </c>
      <c r="C3153">
        <v>20.860001</v>
      </c>
      <c r="D3153">
        <v>20.6</v>
      </c>
      <c r="E3153">
        <v>20.780000999999999</v>
      </c>
      <c r="F3153">
        <v>43277400</v>
      </c>
      <c r="G3153">
        <v>18.258144999999999</v>
      </c>
      <c r="I3153" s="14">
        <f t="shared" si="98"/>
        <v>0.15895153374233129</v>
      </c>
      <c r="J3153" s="16" t="str">
        <f t="shared" si="99"/>
        <v>NO</v>
      </c>
      <c r="K3153" s="18"/>
      <c r="L3153" s="18"/>
      <c r="M3153" s="18"/>
    </row>
    <row r="3154" spans="1:13" x14ac:dyDescent="0.3">
      <c r="A3154" s="12">
        <v>37883</v>
      </c>
      <c r="B3154">
        <v>21.459999</v>
      </c>
      <c r="C3154">
        <v>21.559999000000001</v>
      </c>
      <c r="D3154">
        <v>21</v>
      </c>
      <c r="E3154">
        <v>21.02</v>
      </c>
      <c r="F3154">
        <v>45582300</v>
      </c>
      <c r="G3154">
        <v>18.469017999999998</v>
      </c>
      <c r="I3154" s="14">
        <f t="shared" si="98"/>
        <v>0.13254316446892034</v>
      </c>
      <c r="J3154" s="16" t="str">
        <f t="shared" si="99"/>
        <v>NO</v>
      </c>
      <c r="K3154" s="18"/>
      <c r="L3154" s="18"/>
      <c r="M3154" s="18"/>
    </row>
    <row r="3155" spans="1:13" x14ac:dyDescent="0.3">
      <c r="A3155" s="12">
        <v>37882</v>
      </c>
      <c r="B3155">
        <v>21.120000999999998</v>
      </c>
      <c r="C3155">
        <v>21.450001</v>
      </c>
      <c r="D3155">
        <v>20.950001</v>
      </c>
      <c r="E3155">
        <v>21.42</v>
      </c>
      <c r="F3155">
        <v>45000500</v>
      </c>
      <c r="G3155">
        <v>18.820474000000001</v>
      </c>
      <c r="I3155" s="14">
        <f t="shared" si="98"/>
        <v>0.14361986118526437</v>
      </c>
      <c r="J3155" s="16" t="str">
        <f t="shared" si="99"/>
        <v>NO</v>
      </c>
      <c r="K3155" s="18"/>
      <c r="L3155" s="18"/>
      <c r="M3155" s="18"/>
    </row>
    <row r="3156" spans="1:13" x14ac:dyDescent="0.3">
      <c r="A3156" s="12">
        <v>37881</v>
      </c>
      <c r="B3156">
        <v>21.26</v>
      </c>
      <c r="C3156">
        <v>21.389999</v>
      </c>
      <c r="D3156">
        <v>20.91</v>
      </c>
      <c r="E3156">
        <v>21.139999</v>
      </c>
      <c r="F3156">
        <v>51082200</v>
      </c>
      <c r="G3156">
        <v>18.574453999999999</v>
      </c>
      <c r="I3156" s="14">
        <f t="shared" si="98"/>
        <v>0.17575077864293664</v>
      </c>
      <c r="J3156" s="16" t="str">
        <f t="shared" si="99"/>
        <v>NO</v>
      </c>
      <c r="K3156" s="18"/>
      <c r="L3156" s="18"/>
      <c r="M3156" s="18"/>
    </row>
    <row r="3157" spans="1:13" x14ac:dyDescent="0.3">
      <c r="A3157" s="12">
        <v>37880</v>
      </c>
      <c r="B3157">
        <v>20.420000000000002</v>
      </c>
      <c r="C3157">
        <v>21.42</v>
      </c>
      <c r="D3157">
        <v>20.309999000000001</v>
      </c>
      <c r="E3157">
        <v>21.290001</v>
      </c>
      <c r="F3157">
        <v>67877700</v>
      </c>
      <c r="G3157">
        <v>18.706251000000002</v>
      </c>
      <c r="I3157" s="14">
        <f t="shared" si="98"/>
        <v>0.18409349276974418</v>
      </c>
      <c r="J3157" s="16" t="str">
        <f t="shared" si="99"/>
        <v>NO</v>
      </c>
      <c r="K3157" s="18"/>
      <c r="L3157" s="18"/>
      <c r="M3157" s="18"/>
    </row>
    <row r="3158" spans="1:13" x14ac:dyDescent="0.3">
      <c r="A3158" s="12">
        <v>37879</v>
      </c>
      <c r="B3158">
        <v>20.719999000000001</v>
      </c>
      <c r="C3158">
        <v>20.73</v>
      </c>
      <c r="D3158">
        <v>20.360001</v>
      </c>
      <c r="E3158">
        <v>20.389999</v>
      </c>
      <c r="F3158">
        <v>35947300</v>
      </c>
      <c r="G3158">
        <v>17.915474</v>
      </c>
      <c r="I3158" s="14">
        <f t="shared" si="98"/>
        <v>0.17116593911545075</v>
      </c>
      <c r="J3158" s="16" t="str">
        <f t="shared" si="99"/>
        <v>NO</v>
      </c>
      <c r="K3158" s="18"/>
      <c r="L3158" s="18"/>
      <c r="M3158" s="18"/>
    </row>
    <row r="3159" spans="1:13" x14ac:dyDescent="0.3">
      <c r="A3159" s="12">
        <v>37876</v>
      </c>
      <c r="B3159">
        <v>20.66</v>
      </c>
      <c r="C3159">
        <v>20.809999000000001</v>
      </c>
      <c r="D3159">
        <v>20.350000000000001</v>
      </c>
      <c r="E3159">
        <v>20.66</v>
      </c>
      <c r="F3159">
        <v>49716800</v>
      </c>
      <c r="G3159">
        <v>18.152706999999999</v>
      </c>
      <c r="I3159" s="14">
        <f t="shared" si="98"/>
        <v>0.16197968717774547</v>
      </c>
      <c r="J3159" s="16" t="str">
        <f t="shared" si="99"/>
        <v>NO</v>
      </c>
      <c r="K3159" s="18"/>
      <c r="L3159" s="18"/>
      <c r="M3159" s="18"/>
    </row>
    <row r="3160" spans="1:13" x14ac:dyDescent="0.3">
      <c r="A3160" s="12">
        <v>37875</v>
      </c>
      <c r="B3160">
        <v>20.48</v>
      </c>
      <c r="C3160">
        <v>20.809999000000001</v>
      </c>
      <c r="D3160">
        <v>20.219999000000001</v>
      </c>
      <c r="E3160">
        <v>20.709999</v>
      </c>
      <c r="F3160">
        <v>56578800</v>
      </c>
      <c r="G3160">
        <v>18.196638</v>
      </c>
      <c r="I3160" s="14">
        <f t="shared" si="98"/>
        <v>0.17670448863636357</v>
      </c>
      <c r="J3160" s="16" t="str">
        <f t="shared" si="99"/>
        <v>NO</v>
      </c>
      <c r="K3160" s="18"/>
      <c r="L3160" s="18"/>
      <c r="M3160" s="18"/>
    </row>
    <row r="3161" spans="1:13" x14ac:dyDescent="0.3">
      <c r="A3161" s="12">
        <v>37874</v>
      </c>
      <c r="B3161">
        <v>20.629999000000002</v>
      </c>
      <c r="C3161">
        <v>20.950001</v>
      </c>
      <c r="D3161">
        <v>20.420000000000002</v>
      </c>
      <c r="E3161">
        <v>20.459999</v>
      </c>
      <c r="F3161">
        <v>57323600</v>
      </c>
      <c r="G3161">
        <v>17.976977999999999</v>
      </c>
      <c r="I3161" s="14">
        <f t="shared" si="98"/>
        <v>0.17586201149425307</v>
      </c>
      <c r="J3161" s="16" t="str">
        <f t="shared" si="99"/>
        <v>NO</v>
      </c>
      <c r="K3161" s="18"/>
      <c r="L3161" s="18"/>
      <c r="M3161" s="18"/>
    </row>
    <row r="3162" spans="1:13" x14ac:dyDescent="0.3">
      <c r="A3162" s="12">
        <v>37873</v>
      </c>
      <c r="B3162">
        <v>20.93</v>
      </c>
      <c r="C3162">
        <v>21.049999</v>
      </c>
      <c r="D3162">
        <v>20.67</v>
      </c>
      <c r="E3162">
        <v>20.780000999999999</v>
      </c>
      <c r="F3162">
        <v>64965100</v>
      </c>
      <c r="G3162">
        <v>18.258144999999999</v>
      </c>
      <c r="I3162" s="14">
        <f t="shared" si="98"/>
        <v>0.20603604178757973</v>
      </c>
      <c r="J3162" s="16" t="str">
        <f t="shared" si="99"/>
        <v>YES</v>
      </c>
      <c r="K3162" s="18"/>
      <c r="L3162" s="18"/>
      <c r="M3162" s="18"/>
    </row>
    <row r="3163" spans="1:13" x14ac:dyDescent="0.3">
      <c r="A3163" s="12">
        <v>37872</v>
      </c>
      <c r="B3163">
        <v>20.540001</v>
      </c>
      <c r="C3163">
        <v>20.92</v>
      </c>
      <c r="D3163">
        <v>20.5</v>
      </c>
      <c r="E3163">
        <v>20.860001</v>
      </c>
      <c r="F3163">
        <v>45159500</v>
      </c>
      <c r="G3163">
        <v>18.328436</v>
      </c>
      <c r="I3163" s="14">
        <f t="shared" si="98"/>
        <v>0.20161289161216067</v>
      </c>
      <c r="J3163" s="16" t="str">
        <f t="shared" si="99"/>
        <v>YES</v>
      </c>
      <c r="K3163" s="18"/>
      <c r="L3163" s="18"/>
      <c r="M3163" s="18"/>
    </row>
    <row r="3164" spans="1:13" x14ac:dyDescent="0.3">
      <c r="A3164" s="12">
        <v>37869</v>
      </c>
      <c r="B3164">
        <v>20.379999000000002</v>
      </c>
      <c r="C3164">
        <v>20.73</v>
      </c>
      <c r="D3164">
        <v>20.27</v>
      </c>
      <c r="E3164">
        <v>20.420000000000002</v>
      </c>
      <c r="F3164">
        <v>57015200</v>
      </c>
      <c r="G3164">
        <v>17.941834</v>
      </c>
      <c r="I3164" s="14">
        <f t="shared" si="98"/>
        <v>0.17559003019055686</v>
      </c>
      <c r="J3164" s="16" t="str">
        <f t="shared" si="99"/>
        <v>NO</v>
      </c>
      <c r="K3164" s="18"/>
      <c r="L3164" s="18"/>
      <c r="M3164" s="18"/>
    </row>
    <row r="3165" spans="1:13" x14ac:dyDescent="0.3">
      <c r="A3165" s="12">
        <v>37868</v>
      </c>
      <c r="B3165">
        <v>20.49</v>
      </c>
      <c r="C3165">
        <v>20.85</v>
      </c>
      <c r="D3165">
        <v>20.469999000000001</v>
      </c>
      <c r="E3165">
        <v>20.59</v>
      </c>
      <c r="F3165">
        <v>65552800</v>
      </c>
      <c r="G3165">
        <v>18.091203</v>
      </c>
      <c r="I3165" s="14">
        <f t="shared" si="98"/>
        <v>0.18537701868871514</v>
      </c>
      <c r="J3165" s="16" t="str">
        <f t="shared" si="99"/>
        <v>NO</v>
      </c>
      <c r="K3165" s="18"/>
      <c r="L3165" s="18"/>
      <c r="M3165" s="18"/>
    </row>
    <row r="3166" spans="1:13" x14ac:dyDescent="0.3">
      <c r="A3166" s="12">
        <v>37867</v>
      </c>
      <c r="B3166">
        <v>20.030000999999999</v>
      </c>
      <c r="C3166">
        <v>20.57</v>
      </c>
      <c r="D3166">
        <v>19.879999000000002</v>
      </c>
      <c r="E3166">
        <v>20.239999999999998</v>
      </c>
      <c r="F3166">
        <v>111248100</v>
      </c>
      <c r="G3166">
        <v>17.783677999999998</v>
      </c>
      <c r="I3166" s="14">
        <f t="shared" si="98"/>
        <v>0.1898883009994119</v>
      </c>
      <c r="J3166" s="16" t="str">
        <f t="shared" si="99"/>
        <v>NO</v>
      </c>
      <c r="K3166" s="18"/>
      <c r="L3166" s="18"/>
      <c r="M3166" s="18"/>
    </row>
    <row r="3167" spans="1:13" x14ac:dyDescent="0.3">
      <c r="A3167" s="12">
        <v>37866</v>
      </c>
      <c r="B3167">
        <v>19.32</v>
      </c>
      <c r="C3167">
        <v>19.66</v>
      </c>
      <c r="D3167">
        <v>19.18</v>
      </c>
      <c r="E3167">
        <v>19.59</v>
      </c>
      <c r="F3167">
        <v>51500100</v>
      </c>
      <c r="G3167">
        <v>17.212561999999998</v>
      </c>
      <c r="I3167" s="14">
        <f t="shared" si="98"/>
        <v>0.16607149798044629</v>
      </c>
      <c r="J3167" s="16" t="str">
        <f t="shared" si="99"/>
        <v>NO</v>
      </c>
      <c r="K3167" s="18"/>
      <c r="L3167" s="18"/>
      <c r="M3167" s="18"/>
    </row>
    <row r="3168" spans="1:13" x14ac:dyDescent="0.3">
      <c r="A3168" s="12">
        <v>37862</v>
      </c>
      <c r="B3168">
        <v>19.100000000000001</v>
      </c>
      <c r="C3168">
        <v>19.370000999999998</v>
      </c>
      <c r="D3168">
        <v>19.07</v>
      </c>
      <c r="E3168">
        <v>19.139999</v>
      </c>
      <c r="F3168">
        <v>30008800</v>
      </c>
      <c r="G3168">
        <v>16.817174000000001</v>
      </c>
      <c r="I3168" s="14">
        <f t="shared" si="98"/>
        <v>0.16636191346739793</v>
      </c>
      <c r="J3168" s="16" t="str">
        <f t="shared" si="99"/>
        <v>NO</v>
      </c>
      <c r="K3168" s="18"/>
      <c r="L3168" s="18"/>
      <c r="M3168" s="18"/>
    </row>
    <row r="3169" spans="1:13" x14ac:dyDescent="0.3">
      <c r="A3169" s="12">
        <v>37861</v>
      </c>
      <c r="B3169">
        <v>19.239999999999998</v>
      </c>
      <c r="C3169">
        <v>19.27</v>
      </c>
      <c r="D3169">
        <v>19.010000000000002</v>
      </c>
      <c r="E3169">
        <v>19.190000999999999</v>
      </c>
      <c r="F3169">
        <v>36831300</v>
      </c>
      <c r="G3169">
        <v>16.861107000000001</v>
      </c>
      <c r="I3169" s="14">
        <f t="shared" si="98"/>
        <v>0.15463296301847396</v>
      </c>
      <c r="J3169" s="16" t="str">
        <f t="shared" si="99"/>
        <v>NO</v>
      </c>
      <c r="K3169" s="18"/>
      <c r="L3169" s="18"/>
      <c r="M3169" s="18"/>
    </row>
    <row r="3170" spans="1:13" x14ac:dyDescent="0.3">
      <c r="A3170" s="12">
        <v>37860</v>
      </c>
      <c r="B3170">
        <v>19.149999999999999</v>
      </c>
      <c r="C3170">
        <v>19.219999000000001</v>
      </c>
      <c r="D3170">
        <v>18.969999000000001</v>
      </c>
      <c r="E3170">
        <v>19.010000000000002</v>
      </c>
      <c r="F3170">
        <v>34604200</v>
      </c>
      <c r="G3170">
        <v>16.702950999999999</v>
      </c>
      <c r="I3170" s="14">
        <f t="shared" si="98"/>
        <v>0.16769034596496657</v>
      </c>
      <c r="J3170" s="16" t="str">
        <f t="shared" si="99"/>
        <v>NO</v>
      </c>
      <c r="K3170" s="18"/>
      <c r="L3170" s="18"/>
      <c r="M3170" s="18"/>
    </row>
    <row r="3171" spans="1:13" x14ac:dyDescent="0.3">
      <c r="A3171" s="12">
        <v>37859</v>
      </c>
      <c r="B3171">
        <v>18.889999</v>
      </c>
      <c r="C3171">
        <v>19.18</v>
      </c>
      <c r="D3171">
        <v>18.77</v>
      </c>
      <c r="E3171">
        <v>19.100000000000001</v>
      </c>
      <c r="F3171">
        <v>56873000</v>
      </c>
      <c r="G3171">
        <v>16.782029000000001</v>
      </c>
      <c r="I3171" s="14">
        <f t="shared" si="98"/>
        <v>0.18266253869969051</v>
      </c>
      <c r="J3171" s="16" t="str">
        <f t="shared" si="99"/>
        <v>NO</v>
      </c>
      <c r="K3171" s="18"/>
      <c r="L3171" s="18"/>
      <c r="M3171" s="18"/>
    </row>
    <row r="3172" spans="1:13" x14ac:dyDescent="0.3">
      <c r="A3172" s="12">
        <v>37858</v>
      </c>
      <c r="B3172">
        <v>18.690000999999999</v>
      </c>
      <c r="C3172">
        <v>19.010000000000002</v>
      </c>
      <c r="D3172">
        <v>18.57</v>
      </c>
      <c r="E3172">
        <v>18.98</v>
      </c>
      <c r="F3172">
        <v>37226200</v>
      </c>
      <c r="G3172">
        <v>16.676590999999998</v>
      </c>
      <c r="I3172" s="14">
        <f t="shared" si="98"/>
        <v>0.20968769917144692</v>
      </c>
      <c r="J3172" s="16" t="str">
        <f t="shared" si="99"/>
        <v>YES</v>
      </c>
      <c r="K3172" s="18"/>
      <c r="L3172" s="18"/>
      <c r="M3172" s="18"/>
    </row>
    <row r="3173" spans="1:13" x14ac:dyDescent="0.3">
      <c r="A3173" s="12">
        <v>37855</v>
      </c>
      <c r="B3173">
        <v>19.23</v>
      </c>
      <c r="C3173">
        <v>19.299999</v>
      </c>
      <c r="D3173">
        <v>18.760000000000002</v>
      </c>
      <c r="E3173">
        <v>18.790001</v>
      </c>
      <c r="F3173">
        <v>53969900</v>
      </c>
      <c r="G3173">
        <v>16.509651000000002</v>
      </c>
      <c r="I3173" s="14">
        <f t="shared" si="98"/>
        <v>0.18027644472361803</v>
      </c>
      <c r="J3173" s="16" t="str">
        <f t="shared" si="99"/>
        <v>NO</v>
      </c>
      <c r="K3173" s="18"/>
      <c r="L3173" s="18"/>
      <c r="M3173" s="18"/>
    </row>
    <row r="3174" spans="1:13" x14ac:dyDescent="0.3">
      <c r="A3174" s="12">
        <v>37854</v>
      </c>
      <c r="B3174">
        <v>18.879999000000002</v>
      </c>
      <c r="C3174">
        <v>19</v>
      </c>
      <c r="D3174">
        <v>18.66</v>
      </c>
      <c r="E3174">
        <v>18.870000999999998</v>
      </c>
      <c r="F3174">
        <v>45931900</v>
      </c>
      <c r="G3174">
        <v>16.579941999999999</v>
      </c>
      <c r="I3174" s="14">
        <f t="shared" si="98"/>
        <v>0.20191089171974519</v>
      </c>
      <c r="J3174" s="16" t="str">
        <f t="shared" si="99"/>
        <v>YES</v>
      </c>
      <c r="K3174" s="18"/>
      <c r="L3174" s="18"/>
      <c r="M3174" s="18"/>
    </row>
    <row r="3175" spans="1:13" x14ac:dyDescent="0.3">
      <c r="A3175" s="12">
        <v>37853</v>
      </c>
      <c r="B3175">
        <v>18.379999000000002</v>
      </c>
      <c r="C3175">
        <v>18.920000000000002</v>
      </c>
      <c r="D3175">
        <v>18.329999999999998</v>
      </c>
      <c r="E3175">
        <v>18.57</v>
      </c>
      <c r="F3175">
        <v>47404600</v>
      </c>
      <c r="G3175">
        <v>16.316348999999999</v>
      </c>
      <c r="I3175" s="14">
        <f t="shared" si="98"/>
        <v>0.16135084427767366</v>
      </c>
      <c r="J3175" s="16" t="str">
        <f t="shared" si="99"/>
        <v>NO</v>
      </c>
      <c r="K3175" s="18"/>
      <c r="L3175" s="18"/>
      <c r="M3175" s="18"/>
    </row>
    <row r="3176" spans="1:13" x14ac:dyDescent="0.3">
      <c r="A3176" s="12">
        <v>37852</v>
      </c>
      <c r="B3176">
        <v>18.440000999999999</v>
      </c>
      <c r="C3176">
        <v>18.629999000000002</v>
      </c>
      <c r="D3176">
        <v>18.329999999999998</v>
      </c>
      <c r="E3176">
        <v>18.549999</v>
      </c>
      <c r="F3176">
        <v>44710000</v>
      </c>
      <c r="G3176">
        <v>16.298776</v>
      </c>
      <c r="I3176" s="14">
        <f t="shared" si="98"/>
        <v>0.1637389585947302</v>
      </c>
      <c r="J3176" s="16" t="str">
        <f t="shared" si="99"/>
        <v>NO</v>
      </c>
      <c r="K3176" s="18"/>
      <c r="L3176" s="18"/>
      <c r="M3176" s="18"/>
    </row>
    <row r="3177" spans="1:13" x14ac:dyDescent="0.3">
      <c r="A3177" s="12">
        <v>37851</v>
      </c>
      <c r="B3177">
        <v>17.899999999999999</v>
      </c>
      <c r="C3177">
        <v>18.350000000000001</v>
      </c>
      <c r="D3177">
        <v>17.860001</v>
      </c>
      <c r="E3177">
        <v>18.27</v>
      </c>
      <c r="F3177">
        <v>45909000</v>
      </c>
      <c r="G3177">
        <v>16.052757</v>
      </c>
      <c r="I3177" s="14">
        <f t="shared" si="98"/>
        <v>9.8617023368431811E-2</v>
      </c>
      <c r="J3177" s="16" t="str">
        <f t="shared" si="99"/>
        <v>NO</v>
      </c>
      <c r="K3177" s="18"/>
      <c r="L3177" s="18"/>
      <c r="M3177" s="18"/>
    </row>
    <row r="3178" spans="1:13" x14ac:dyDescent="0.3">
      <c r="A3178" s="12">
        <v>37848</v>
      </c>
      <c r="B3178">
        <v>17.739999999999998</v>
      </c>
      <c r="C3178">
        <v>17.879999000000002</v>
      </c>
      <c r="D3178">
        <v>17.629999000000002</v>
      </c>
      <c r="E3178">
        <v>17.790001</v>
      </c>
      <c r="F3178">
        <v>19375400</v>
      </c>
      <c r="G3178">
        <v>15.631011000000001</v>
      </c>
      <c r="I3178" s="14">
        <f t="shared" si="98"/>
        <v>6.2089611940298495E-2</v>
      </c>
      <c r="J3178" s="16" t="str">
        <f t="shared" si="99"/>
        <v>NO</v>
      </c>
      <c r="K3178" s="18"/>
      <c r="L3178" s="18"/>
      <c r="M3178" s="18"/>
    </row>
    <row r="3179" spans="1:13" x14ac:dyDescent="0.3">
      <c r="A3179" s="12">
        <v>37847</v>
      </c>
      <c r="B3179">
        <v>17.59</v>
      </c>
      <c r="C3179">
        <v>17.879999000000002</v>
      </c>
      <c r="D3179">
        <v>17.52</v>
      </c>
      <c r="E3179">
        <v>17.799999</v>
      </c>
      <c r="F3179">
        <v>41729400</v>
      </c>
      <c r="G3179">
        <v>15.639796</v>
      </c>
      <c r="I3179" s="14">
        <f t="shared" si="98"/>
        <v>8.4043788063337344E-2</v>
      </c>
      <c r="J3179" s="16" t="str">
        <f t="shared" si="99"/>
        <v>NO</v>
      </c>
      <c r="K3179" s="18"/>
      <c r="L3179" s="18"/>
      <c r="M3179" s="18"/>
    </row>
    <row r="3180" spans="1:13" x14ac:dyDescent="0.3">
      <c r="A3180" s="12">
        <v>37846</v>
      </c>
      <c r="B3180">
        <v>17.940000999999999</v>
      </c>
      <c r="C3180">
        <v>17.989999999999998</v>
      </c>
      <c r="D3180">
        <v>17.43</v>
      </c>
      <c r="E3180">
        <v>17.59</v>
      </c>
      <c r="F3180">
        <v>56370800</v>
      </c>
      <c r="G3180">
        <v>15.455282</v>
      </c>
      <c r="I3180" s="14">
        <f t="shared" si="98"/>
        <v>6.8002493503490635E-2</v>
      </c>
      <c r="J3180" s="16" t="str">
        <f t="shared" si="99"/>
        <v>NO</v>
      </c>
      <c r="K3180" s="18"/>
      <c r="L3180" s="18"/>
      <c r="M3180" s="18"/>
    </row>
    <row r="3181" spans="1:13" x14ac:dyDescent="0.3">
      <c r="A3181" s="12">
        <v>37845</v>
      </c>
      <c r="B3181">
        <v>17.760000000000002</v>
      </c>
      <c r="C3181">
        <v>17.84</v>
      </c>
      <c r="D3181">
        <v>17.549999</v>
      </c>
      <c r="E3181">
        <v>17.829999999999998</v>
      </c>
      <c r="F3181">
        <v>42866600</v>
      </c>
      <c r="G3181">
        <v>15.666155</v>
      </c>
      <c r="I3181" s="14">
        <f t="shared" si="98"/>
        <v>6.9586082783443137E-2</v>
      </c>
      <c r="J3181" s="16" t="str">
        <f t="shared" si="99"/>
        <v>NO</v>
      </c>
      <c r="K3181" s="18"/>
      <c r="L3181" s="18"/>
      <c r="M3181" s="18"/>
    </row>
    <row r="3182" spans="1:13" x14ac:dyDescent="0.3">
      <c r="A3182" s="12">
        <v>37844</v>
      </c>
      <c r="B3182">
        <v>17.610001</v>
      </c>
      <c r="C3182">
        <v>17.780000999999999</v>
      </c>
      <c r="D3182">
        <v>17.549999</v>
      </c>
      <c r="E3182">
        <v>17.709999</v>
      </c>
      <c r="F3182">
        <v>35669100</v>
      </c>
      <c r="G3182">
        <v>15.560718</v>
      </c>
      <c r="I3182" s="14">
        <f t="shared" si="98"/>
        <v>0.11034476489028222</v>
      </c>
      <c r="J3182" s="16" t="str">
        <f t="shared" si="99"/>
        <v>NO</v>
      </c>
      <c r="K3182" s="18"/>
      <c r="L3182" s="18"/>
      <c r="M3182" s="18"/>
    </row>
    <row r="3183" spans="1:13" x14ac:dyDescent="0.3">
      <c r="A3183" s="12">
        <v>37841</v>
      </c>
      <c r="B3183">
        <v>17.670000000000002</v>
      </c>
      <c r="C3183">
        <v>17.77</v>
      </c>
      <c r="D3183">
        <v>17.549999</v>
      </c>
      <c r="E3183">
        <v>17.579999999999998</v>
      </c>
      <c r="F3183">
        <v>36852800</v>
      </c>
      <c r="G3183">
        <v>15.446495000000001</v>
      </c>
      <c r="I3183" s="14">
        <f t="shared" si="98"/>
        <v>0.15505913272010496</v>
      </c>
      <c r="J3183" s="16" t="str">
        <f t="shared" si="99"/>
        <v>NO</v>
      </c>
      <c r="K3183" s="18"/>
      <c r="L3183" s="18"/>
      <c r="M3183" s="18"/>
    </row>
    <row r="3184" spans="1:13" x14ac:dyDescent="0.3">
      <c r="A3184" s="12">
        <v>37840</v>
      </c>
      <c r="B3184">
        <v>17.66</v>
      </c>
      <c r="C3184">
        <v>17.760000000000002</v>
      </c>
      <c r="D3184">
        <v>17.420000000000002</v>
      </c>
      <c r="E3184">
        <v>17.530000999999999</v>
      </c>
      <c r="F3184">
        <v>54925900</v>
      </c>
      <c r="G3184">
        <v>15.402564</v>
      </c>
      <c r="I3184" s="14">
        <f t="shared" si="98"/>
        <v>0.13096780645161288</v>
      </c>
      <c r="J3184" s="16" t="str">
        <f t="shared" si="99"/>
        <v>NO</v>
      </c>
      <c r="K3184" s="18"/>
      <c r="L3184" s="18"/>
      <c r="M3184" s="18"/>
    </row>
    <row r="3185" spans="1:13" x14ac:dyDescent="0.3">
      <c r="A3185" s="12">
        <v>37839</v>
      </c>
      <c r="B3185">
        <v>17.920000000000002</v>
      </c>
      <c r="C3185">
        <v>18.040001</v>
      </c>
      <c r="D3185">
        <v>17.530000999999999</v>
      </c>
      <c r="E3185">
        <v>17.649999999999999</v>
      </c>
      <c r="F3185">
        <v>127298100</v>
      </c>
      <c r="G3185">
        <v>15.507999999999999</v>
      </c>
      <c r="I3185" s="14">
        <f t="shared" si="98"/>
        <v>0.11006289308176087</v>
      </c>
      <c r="J3185" s="16" t="str">
        <f t="shared" si="99"/>
        <v>NO</v>
      </c>
      <c r="K3185" s="18"/>
      <c r="L3185" s="18"/>
      <c r="M3185" s="18"/>
    </row>
    <row r="3186" spans="1:13" x14ac:dyDescent="0.3">
      <c r="A3186" s="12">
        <v>37838</v>
      </c>
      <c r="B3186">
        <v>19.239999999999998</v>
      </c>
      <c r="C3186">
        <v>19.329999999999998</v>
      </c>
      <c r="D3186">
        <v>18.600000000000001</v>
      </c>
      <c r="E3186">
        <v>18.860001</v>
      </c>
      <c r="F3186">
        <v>87450900</v>
      </c>
      <c r="G3186">
        <v>16.571155000000001</v>
      </c>
      <c r="I3186" s="14">
        <f t="shared" si="98"/>
        <v>0.22626794538361494</v>
      </c>
      <c r="J3186" s="16" t="str">
        <f t="shared" si="99"/>
        <v>YES</v>
      </c>
      <c r="K3186" s="18"/>
      <c r="L3186" s="18"/>
      <c r="M3186" s="18"/>
    </row>
    <row r="3187" spans="1:13" x14ac:dyDescent="0.3">
      <c r="A3187" s="12">
        <v>37837</v>
      </c>
      <c r="B3187">
        <v>19.32</v>
      </c>
      <c r="C3187">
        <v>19.350000000000001</v>
      </c>
      <c r="D3187">
        <v>19</v>
      </c>
      <c r="E3187">
        <v>19.260000000000002</v>
      </c>
      <c r="F3187">
        <v>75402200</v>
      </c>
      <c r="G3187">
        <v>16.922611</v>
      </c>
      <c r="I3187" s="14">
        <f t="shared" si="98"/>
        <v>0.26129666011787833</v>
      </c>
      <c r="J3187" s="16" t="str">
        <f t="shared" si="99"/>
        <v>YES</v>
      </c>
      <c r="K3187" s="18"/>
      <c r="L3187" s="18"/>
      <c r="M3187" s="18"/>
    </row>
    <row r="3188" spans="1:13" x14ac:dyDescent="0.3">
      <c r="A3188" s="12">
        <v>37834</v>
      </c>
      <c r="B3188">
        <v>19.420000000000002</v>
      </c>
      <c r="C3188">
        <v>19.510000000000002</v>
      </c>
      <c r="D3188">
        <v>19.059999000000001</v>
      </c>
      <c r="E3188">
        <v>19.149999999999999</v>
      </c>
      <c r="F3188">
        <v>49436400</v>
      </c>
      <c r="G3188">
        <v>16.825959999999998</v>
      </c>
      <c r="I3188" s="14">
        <f t="shared" si="98"/>
        <v>0.2665343915343914</v>
      </c>
      <c r="J3188" s="16" t="str">
        <f t="shared" si="99"/>
        <v>YES</v>
      </c>
      <c r="K3188" s="18"/>
      <c r="L3188" s="18"/>
      <c r="M3188" s="18"/>
    </row>
    <row r="3189" spans="1:13" x14ac:dyDescent="0.3">
      <c r="A3189" s="12">
        <v>37833</v>
      </c>
      <c r="B3189">
        <v>19.469999000000001</v>
      </c>
      <c r="C3189">
        <v>19.809999000000001</v>
      </c>
      <c r="D3189">
        <v>19.399999999999999</v>
      </c>
      <c r="E3189">
        <v>19.489999999999998</v>
      </c>
      <c r="F3189">
        <v>71706500</v>
      </c>
      <c r="G3189">
        <v>17.124697999999999</v>
      </c>
      <c r="I3189" s="14">
        <f t="shared" si="98"/>
        <v>0.29933333333333323</v>
      </c>
      <c r="J3189" s="16" t="str">
        <f t="shared" si="99"/>
        <v>YES</v>
      </c>
      <c r="K3189" s="18"/>
      <c r="L3189" s="18"/>
      <c r="M3189" s="18"/>
    </row>
    <row r="3190" spans="1:13" x14ac:dyDescent="0.3">
      <c r="A3190" s="12">
        <v>37832</v>
      </c>
      <c r="B3190">
        <v>19.200001</v>
      </c>
      <c r="C3190">
        <v>19.48</v>
      </c>
      <c r="D3190">
        <v>19.079999999999998</v>
      </c>
      <c r="E3190">
        <v>19.280000999999999</v>
      </c>
      <c r="F3190">
        <v>43502500</v>
      </c>
      <c r="G3190">
        <v>16.940183999999999</v>
      </c>
      <c r="I3190" s="14">
        <f t="shared" si="98"/>
        <v>0.27344788639365913</v>
      </c>
      <c r="J3190" s="16" t="str">
        <f t="shared" si="99"/>
        <v>YES</v>
      </c>
      <c r="K3190" s="18"/>
      <c r="L3190" s="18"/>
      <c r="M3190" s="18"/>
    </row>
    <row r="3191" spans="1:13" x14ac:dyDescent="0.3">
      <c r="A3191" s="12">
        <v>37831</v>
      </c>
      <c r="B3191">
        <v>19.139999</v>
      </c>
      <c r="C3191">
        <v>19.32</v>
      </c>
      <c r="D3191">
        <v>18.709999</v>
      </c>
      <c r="E3191">
        <v>19.16</v>
      </c>
      <c r="F3191">
        <v>58491400</v>
      </c>
      <c r="G3191">
        <v>16.834747</v>
      </c>
      <c r="I3191" s="14">
        <f t="shared" si="98"/>
        <v>0.27903871829105475</v>
      </c>
      <c r="J3191" s="16" t="str">
        <f t="shared" si="99"/>
        <v>YES</v>
      </c>
      <c r="K3191" s="18"/>
      <c r="L3191" s="18"/>
      <c r="M3191" s="18"/>
    </row>
    <row r="3192" spans="1:13" x14ac:dyDescent="0.3">
      <c r="A3192" s="12">
        <v>37830</v>
      </c>
      <c r="B3192">
        <v>19.209999</v>
      </c>
      <c r="C3192">
        <v>19.25</v>
      </c>
      <c r="D3192">
        <v>18.98</v>
      </c>
      <c r="E3192">
        <v>19.079999999999998</v>
      </c>
      <c r="F3192">
        <v>49655500</v>
      </c>
      <c r="G3192">
        <v>16.764455999999999</v>
      </c>
      <c r="I3192" s="14">
        <f t="shared" si="98"/>
        <v>0.33054393305439311</v>
      </c>
      <c r="J3192" s="16" t="str">
        <f t="shared" si="99"/>
        <v>YES</v>
      </c>
      <c r="K3192" s="18"/>
      <c r="L3192" s="18"/>
      <c r="M3192" s="18"/>
    </row>
    <row r="3193" spans="1:13" x14ac:dyDescent="0.3">
      <c r="A3193" s="12">
        <v>37827</v>
      </c>
      <c r="B3193">
        <v>18.68</v>
      </c>
      <c r="C3193">
        <v>19.100000000000001</v>
      </c>
      <c r="D3193">
        <v>18.200001</v>
      </c>
      <c r="E3193">
        <v>19.079999999999998</v>
      </c>
      <c r="F3193">
        <v>44919800</v>
      </c>
      <c r="G3193">
        <v>16.764455999999999</v>
      </c>
      <c r="I3193" s="14">
        <f t="shared" si="98"/>
        <v>0.32961672473867587</v>
      </c>
      <c r="J3193" s="16" t="str">
        <f t="shared" si="99"/>
        <v>YES</v>
      </c>
      <c r="K3193" s="18"/>
      <c r="L3193" s="18"/>
      <c r="M3193" s="18"/>
    </row>
    <row r="3194" spans="1:13" x14ac:dyDescent="0.3">
      <c r="A3194" s="12">
        <v>37826</v>
      </c>
      <c r="B3194">
        <v>19.02</v>
      </c>
      <c r="C3194">
        <v>19.200001</v>
      </c>
      <c r="D3194">
        <v>18.5</v>
      </c>
      <c r="E3194">
        <v>18.579999999999998</v>
      </c>
      <c r="F3194">
        <v>56421000</v>
      </c>
      <c r="G3194">
        <v>16.325135</v>
      </c>
      <c r="I3194" s="14">
        <f t="shared" si="98"/>
        <v>0.29658060013956722</v>
      </c>
      <c r="J3194" s="16" t="str">
        <f t="shared" si="99"/>
        <v>YES</v>
      </c>
      <c r="K3194" s="18"/>
      <c r="L3194" s="18"/>
      <c r="M3194" s="18"/>
    </row>
    <row r="3195" spans="1:13" x14ac:dyDescent="0.3">
      <c r="A3195" s="12">
        <v>37825</v>
      </c>
      <c r="B3195">
        <v>18.760000000000002</v>
      </c>
      <c r="C3195">
        <v>18.899999999999999</v>
      </c>
      <c r="D3195">
        <v>18.360001</v>
      </c>
      <c r="E3195">
        <v>18.879999000000002</v>
      </c>
      <c r="F3195">
        <v>59967500</v>
      </c>
      <c r="G3195">
        <v>16.588726999999999</v>
      </c>
      <c r="I3195" s="14">
        <f t="shared" si="98"/>
        <v>0.31843568435754199</v>
      </c>
      <c r="J3195" s="16" t="str">
        <f t="shared" si="99"/>
        <v>YES</v>
      </c>
      <c r="K3195" s="18"/>
      <c r="L3195" s="18"/>
      <c r="M3195" s="18"/>
    </row>
    <row r="3196" spans="1:13" x14ac:dyDescent="0.3">
      <c r="A3196" s="12">
        <v>37824</v>
      </c>
      <c r="B3196">
        <v>18.129999000000002</v>
      </c>
      <c r="C3196">
        <v>18.700001</v>
      </c>
      <c r="D3196">
        <v>18.09</v>
      </c>
      <c r="E3196">
        <v>18.670000000000002</v>
      </c>
      <c r="F3196">
        <v>71232200</v>
      </c>
      <c r="G3196">
        <v>16.404212999999999</v>
      </c>
      <c r="I3196" s="14">
        <f t="shared" si="98"/>
        <v>0.33931133428981375</v>
      </c>
      <c r="J3196" s="16" t="str">
        <f t="shared" si="99"/>
        <v>YES</v>
      </c>
      <c r="K3196" s="18"/>
      <c r="L3196" s="18"/>
      <c r="M3196" s="18"/>
    </row>
    <row r="3197" spans="1:13" x14ac:dyDescent="0.3">
      <c r="A3197" s="12">
        <v>37823</v>
      </c>
      <c r="B3197">
        <v>18.030000999999999</v>
      </c>
      <c r="C3197">
        <v>18.030000999999999</v>
      </c>
      <c r="D3197">
        <v>17.549999</v>
      </c>
      <c r="E3197">
        <v>17.93</v>
      </c>
      <c r="F3197">
        <v>48856700</v>
      </c>
      <c r="G3197">
        <v>15.754020000000001</v>
      </c>
      <c r="I3197" s="14">
        <f t="shared" si="98"/>
        <v>0.28530465949820782</v>
      </c>
      <c r="J3197" s="16" t="str">
        <f t="shared" si="99"/>
        <v>YES</v>
      </c>
      <c r="K3197" s="18"/>
      <c r="L3197" s="18"/>
      <c r="M3197" s="18"/>
    </row>
    <row r="3198" spans="1:13" x14ac:dyDescent="0.3">
      <c r="A3198" s="12">
        <v>37820</v>
      </c>
      <c r="B3198">
        <v>18.110001</v>
      </c>
      <c r="C3198">
        <v>18.200001</v>
      </c>
      <c r="D3198">
        <v>17.670000000000002</v>
      </c>
      <c r="E3198">
        <v>17.889999</v>
      </c>
      <c r="F3198">
        <v>42997600</v>
      </c>
      <c r="G3198">
        <v>15.718873</v>
      </c>
      <c r="I3198" s="14">
        <f t="shared" si="98"/>
        <v>0.31932146017699115</v>
      </c>
      <c r="J3198" s="16" t="str">
        <f t="shared" si="99"/>
        <v>YES</v>
      </c>
      <c r="K3198" s="18"/>
      <c r="L3198" s="18"/>
      <c r="M3198" s="18"/>
    </row>
    <row r="3199" spans="1:13" x14ac:dyDescent="0.3">
      <c r="A3199" s="12">
        <v>37819</v>
      </c>
      <c r="B3199">
        <v>17.989999999999998</v>
      </c>
      <c r="C3199">
        <v>18.120000999999998</v>
      </c>
      <c r="D3199">
        <v>17.549999</v>
      </c>
      <c r="E3199">
        <v>17.760000000000002</v>
      </c>
      <c r="F3199">
        <v>51602600</v>
      </c>
      <c r="G3199">
        <v>15.604651</v>
      </c>
      <c r="I3199" s="14">
        <f t="shared" si="98"/>
        <v>0.33133433283358338</v>
      </c>
      <c r="J3199" s="16" t="str">
        <f t="shared" si="99"/>
        <v>YES</v>
      </c>
      <c r="K3199" s="18"/>
      <c r="L3199" s="18"/>
      <c r="M3199" s="18"/>
    </row>
    <row r="3200" spans="1:13" x14ac:dyDescent="0.3">
      <c r="A3200" s="12">
        <v>37818</v>
      </c>
      <c r="B3200">
        <v>18.75</v>
      </c>
      <c r="C3200">
        <v>18.75</v>
      </c>
      <c r="D3200">
        <v>18.059999000000001</v>
      </c>
      <c r="E3200">
        <v>18.23</v>
      </c>
      <c r="F3200">
        <v>45848700</v>
      </c>
      <c r="G3200">
        <v>16.017610999999999</v>
      </c>
      <c r="I3200" s="14">
        <f t="shared" si="98"/>
        <v>0.35337787676317745</v>
      </c>
      <c r="J3200" s="16" t="str">
        <f t="shared" si="99"/>
        <v>YES</v>
      </c>
      <c r="K3200" s="18"/>
      <c r="L3200" s="18"/>
      <c r="M3200" s="18"/>
    </row>
    <row r="3201" spans="1:13" x14ac:dyDescent="0.3">
      <c r="A3201" s="12">
        <v>37817</v>
      </c>
      <c r="B3201">
        <v>18.940000999999999</v>
      </c>
      <c r="C3201">
        <v>18.989999999999998</v>
      </c>
      <c r="D3201">
        <v>18.299999</v>
      </c>
      <c r="E3201">
        <v>18.510000000000002</v>
      </c>
      <c r="F3201">
        <v>53053200</v>
      </c>
      <c r="G3201">
        <v>16.263631</v>
      </c>
      <c r="I3201" s="14">
        <f t="shared" si="98"/>
        <v>0.40121120363361085</v>
      </c>
      <c r="J3201" s="16" t="str">
        <f t="shared" si="99"/>
        <v>YES</v>
      </c>
      <c r="K3201" s="18"/>
      <c r="L3201" s="18"/>
      <c r="M3201" s="18"/>
    </row>
    <row r="3202" spans="1:13" x14ac:dyDescent="0.3">
      <c r="A3202" s="12">
        <v>37816</v>
      </c>
      <c r="B3202">
        <v>19.049999</v>
      </c>
      <c r="C3202">
        <v>19.209999</v>
      </c>
      <c r="D3202">
        <v>18.440000999999999</v>
      </c>
      <c r="E3202">
        <v>18.610001</v>
      </c>
      <c r="F3202">
        <v>55929300</v>
      </c>
      <c r="G3202">
        <v>16.351495</v>
      </c>
      <c r="I3202" s="14">
        <f t="shared" ref="I3202:I3265" si="100">+(E3202/E3266)-1</f>
        <v>0.42714731595092048</v>
      </c>
      <c r="J3202" s="16" t="str">
        <f t="shared" ref="J3202:J3265" si="101">+IF(I3202&gt;=0.2,"YES","NO")</f>
        <v>YES</v>
      </c>
      <c r="K3202" s="18"/>
      <c r="L3202" s="18"/>
      <c r="M3202" s="18"/>
    </row>
    <row r="3203" spans="1:13" x14ac:dyDescent="0.3">
      <c r="A3203" s="12">
        <v>37813</v>
      </c>
      <c r="B3203">
        <v>18.379999000000002</v>
      </c>
      <c r="C3203">
        <v>18.760000000000002</v>
      </c>
      <c r="D3203">
        <v>18.329999999999998</v>
      </c>
      <c r="E3203">
        <v>18.57</v>
      </c>
      <c r="F3203">
        <v>45129300</v>
      </c>
      <c r="G3203">
        <v>16.316348999999999</v>
      </c>
      <c r="I3203" s="14">
        <f t="shared" si="100"/>
        <v>0.42407975460122715</v>
      </c>
      <c r="J3203" s="16" t="str">
        <f t="shared" si="101"/>
        <v>YES</v>
      </c>
      <c r="K3203" s="18"/>
      <c r="L3203" s="18"/>
      <c r="M3203" s="18"/>
    </row>
    <row r="3204" spans="1:13" x14ac:dyDescent="0.3">
      <c r="A3204" s="12">
        <v>37812</v>
      </c>
      <c r="B3204">
        <v>18.52</v>
      </c>
      <c r="C3204">
        <v>18.98</v>
      </c>
      <c r="D3204">
        <v>18.190000999999999</v>
      </c>
      <c r="E3204">
        <v>18.309999000000001</v>
      </c>
      <c r="F3204">
        <v>60839500</v>
      </c>
      <c r="G3204">
        <v>16.087902</v>
      </c>
      <c r="I3204" s="14">
        <f t="shared" si="100"/>
        <v>0.36336552494415497</v>
      </c>
      <c r="J3204" s="16" t="str">
        <f t="shared" si="101"/>
        <v>YES</v>
      </c>
      <c r="K3204" s="18"/>
      <c r="L3204" s="18"/>
      <c r="M3204" s="18"/>
    </row>
    <row r="3205" spans="1:13" x14ac:dyDescent="0.3">
      <c r="A3205" s="12">
        <v>37811</v>
      </c>
      <c r="B3205">
        <v>18.98</v>
      </c>
      <c r="C3205">
        <v>19.549999</v>
      </c>
      <c r="D3205">
        <v>18.75</v>
      </c>
      <c r="E3205">
        <v>18.799999</v>
      </c>
      <c r="F3205">
        <v>105099300</v>
      </c>
      <c r="G3205">
        <v>16.518436000000001</v>
      </c>
      <c r="I3205" s="14">
        <f t="shared" si="100"/>
        <v>0.38540891672807653</v>
      </c>
      <c r="J3205" s="16" t="str">
        <f t="shared" si="101"/>
        <v>YES</v>
      </c>
      <c r="K3205" s="18"/>
      <c r="L3205" s="18"/>
      <c r="M3205" s="18"/>
    </row>
    <row r="3206" spans="1:13" x14ac:dyDescent="0.3">
      <c r="A3206" s="12">
        <v>37810</v>
      </c>
      <c r="B3206">
        <v>18.190000999999999</v>
      </c>
      <c r="C3206">
        <v>18.790001</v>
      </c>
      <c r="D3206">
        <v>18.139999</v>
      </c>
      <c r="E3206">
        <v>18.73</v>
      </c>
      <c r="F3206">
        <v>57648200</v>
      </c>
      <c r="G3206">
        <v>16.456931000000001</v>
      </c>
      <c r="I3206" s="14">
        <f t="shared" si="100"/>
        <v>0.36615609044493058</v>
      </c>
      <c r="J3206" s="16" t="str">
        <f t="shared" si="101"/>
        <v>YES</v>
      </c>
      <c r="K3206" s="18"/>
      <c r="L3206" s="18"/>
      <c r="M3206" s="18"/>
    </row>
    <row r="3207" spans="1:13" x14ac:dyDescent="0.3">
      <c r="A3207" s="12">
        <v>37809</v>
      </c>
      <c r="B3207">
        <v>17.899999999999999</v>
      </c>
      <c r="C3207">
        <v>18.25</v>
      </c>
      <c r="D3207">
        <v>17.809999000000001</v>
      </c>
      <c r="E3207">
        <v>18.219999000000001</v>
      </c>
      <c r="F3207">
        <v>52582100</v>
      </c>
      <c r="G3207">
        <v>16.008824000000001</v>
      </c>
      <c r="I3207" s="14">
        <f t="shared" si="100"/>
        <v>0.33577705278592385</v>
      </c>
      <c r="J3207" s="16" t="str">
        <f t="shared" si="101"/>
        <v>YES</v>
      </c>
      <c r="K3207" s="18"/>
      <c r="L3207" s="18"/>
      <c r="M3207" s="18"/>
    </row>
    <row r="3208" spans="1:13" x14ac:dyDescent="0.3">
      <c r="A3208" s="12">
        <v>37805</v>
      </c>
      <c r="B3208">
        <v>17.670000000000002</v>
      </c>
      <c r="C3208">
        <v>17.879999000000002</v>
      </c>
      <c r="D3208">
        <v>17.450001</v>
      </c>
      <c r="E3208">
        <v>17.52</v>
      </c>
      <c r="F3208">
        <v>29587300</v>
      </c>
      <c r="G3208">
        <v>15.393777</v>
      </c>
      <c r="I3208" s="14">
        <f t="shared" si="100"/>
        <v>0.28445747800586507</v>
      </c>
      <c r="J3208" s="16" t="str">
        <f t="shared" si="101"/>
        <v>YES</v>
      </c>
      <c r="K3208" s="18"/>
      <c r="L3208" s="18"/>
      <c r="M3208" s="18"/>
    </row>
    <row r="3209" spans="1:13" x14ac:dyDescent="0.3">
      <c r="A3209" s="12">
        <v>37804</v>
      </c>
      <c r="B3209">
        <v>17.48</v>
      </c>
      <c r="C3209">
        <v>17.950001</v>
      </c>
      <c r="D3209">
        <v>17.379999000000002</v>
      </c>
      <c r="E3209">
        <v>17.860001</v>
      </c>
      <c r="F3209">
        <v>52691800</v>
      </c>
      <c r="G3209">
        <v>15.692515</v>
      </c>
      <c r="I3209" s="14">
        <f t="shared" si="100"/>
        <v>0.37596309707241904</v>
      </c>
      <c r="J3209" s="16" t="str">
        <f t="shared" si="101"/>
        <v>YES</v>
      </c>
      <c r="K3209" s="18"/>
      <c r="L3209" s="18"/>
      <c r="M3209" s="18"/>
    </row>
    <row r="3210" spans="1:13" x14ac:dyDescent="0.3">
      <c r="A3210" s="12">
        <v>37803</v>
      </c>
      <c r="B3210">
        <v>16.760000000000002</v>
      </c>
      <c r="C3210">
        <v>17.299999</v>
      </c>
      <c r="D3210">
        <v>16.57</v>
      </c>
      <c r="E3210">
        <v>17.239999999999998</v>
      </c>
      <c r="F3210">
        <v>58274700</v>
      </c>
      <c r="G3210">
        <v>15.147757</v>
      </c>
      <c r="I3210" s="14">
        <f t="shared" si="100"/>
        <v>0.32819722650231098</v>
      </c>
      <c r="J3210" s="16" t="str">
        <f t="shared" si="101"/>
        <v>YES</v>
      </c>
      <c r="K3210" s="18"/>
      <c r="L3210" s="18"/>
      <c r="M3210" s="18"/>
    </row>
    <row r="3211" spans="1:13" x14ac:dyDescent="0.3">
      <c r="A3211" s="12">
        <v>37802</v>
      </c>
      <c r="B3211">
        <v>17.079999999999998</v>
      </c>
      <c r="C3211">
        <v>17.219999000000001</v>
      </c>
      <c r="D3211">
        <v>16.52</v>
      </c>
      <c r="E3211">
        <v>16.790001</v>
      </c>
      <c r="F3211">
        <v>46270100</v>
      </c>
      <c r="G3211">
        <v>14.752370000000001</v>
      </c>
      <c r="I3211" s="14">
        <f t="shared" si="100"/>
        <v>0.27004546142208774</v>
      </c>
      <c r="J3211" s="16" t="str">
        <f t="shared" si="101"/>
        <v>YES</v>
      </c>
      <c r="K3211" s="18"/>
      <c r="L3211" s="18"/>
      <c r="M3211" s="18"/>
    </row>
    <row r="3212" spans="1:13" x14ac:dyDescent="0.3">
      <c r="A3212" s="12">
        <v>37799</v>
      </c>
      <c r="B3212">
        <v>17.149999999999999</v>
      </c>
      <c r="C3212">
        <v>17.48</v>
      </c>
      <c r="D3212">
        <v>16.860001</v>
      </c>
      <c r="E3212">
        <v>16.889999</v>
      </c>
      <c r="F3212">
        <v>50579400</v>
      </c>
      <c r="G3212">
        <v>14.840233</v>
      </c>
      <c r="I3212" s="14">
        <f t="shared" si="100"/>
        <v>0.25111103703703708</v>
      </c>
      <c r="J3212" s="16" t="str">
        <f t="shared" si="101"/>
        <v>YES</v>
      </c>
      <c r="K3212" s="18"/>
      <c r="L3212" s="18"/>
      <c r="M3212" s="18"/>
    </row>
    <row r="3213" spans="1:13" x14ac:dyDescent="0.3">
      <c r="A3213" s="12">
        <v>37798</v>
      </c>
      <c r="B3213">
        <v>17.049999</v>
      </c>
      <c r="C3213">
        <v>17.290001</v>
      </c>
      <c r="D3213">
        <v>16.899999999999999</v>
      </c>
      <c r="E3213">
        <v>17.129999000000002</v>
      </c>
      <c r="F3213">
        <v>50488900</v>
      </c>
      <c r="G3213">
        <v>15.051106000000001</v>
      </c>
      <c r="I3213" s="14">
        <f t="shared" si="100"/>
        <v>0.25402628111273806</v>
      </c>
      <c r="J3213" s="16" t="str">
        <f t="shared" si="101"/>
        <v>YES</v>
      </c>
      <c r="K3213" s="18"/>
      <c r="L3213" s="18"/>
      <c r="M3213" s="18"/>
    </row>
    <row r="3214" spans="1:13" x14ac:dyDescent="0.3">
      <c r="A3214" s="12">
        <v>37797</v>
      </c>
      <c r="B3214">
        <v>16.950001</v>
      </c>
      <c r="C3214">
        <v>17.299999</v>
      </c>
      <c r="D3214">
        <v>16.75</v>
      </c>
      <c r="E3214">
        <v>16.870000999999998</v>
      </c>
      <c r="F3214">
        <v>60166000</v>
      </c>
      <c r="G3214">
        <v>14.822661</v>
      </c>
      <c r="I3214" s="14">
        <f t="shared" si="100"/>
        <v>0.22959190962099107</v>
      </c>
      <c r="J3214" s="16" t="str">
        <f t="shared" si="101"/>
        <v>YES</v>
      </c>
      <c r="K3214" s="18"/>
      <c r="L3214" s="18"/>
      <c r="M3214" s="18"/>
    </row>
    <row r="3215" spans="1:13" x14ac:dyDescent="0.3">
      <c r="A3215" s="12">
        <v>37796</v>
      </c>
      <c r="B3215">
        <v>16.969999000000001</v>
      </c>
      <c r="C3215">
        <v>17.379999000000002</v>
      </c>
      <c r="D3215">
        <v>16.610001</v>
      </c>
      <c r="E3215">
        <v>16.75</v>
      </c>
      <c r="F3215">
        <v>79578400</v>
      </c>
      <c r="G3215">
        <v>14.717224</v>
      </c>
      <c r="I3215" s="14">
        <f t="shared" si="100"/>
        <v>0.23982235381199124</v>
      </c>
      <c r="J3215" s="16" t="str">
        <f t="shared" si="101"/>
        <v>YES</v>
      </c>
      <c r="K3215" s="18"/>
      <c r="L3215" s="18"/>
      <c r="M3215" s="18"/>
    </row>
    <row r="3216" spans="1:13" x14ac:dyDescent="0.3">
      <c r="A3216" s="12">
        <v>37795</v>
      </c>
      <c r="B3216">
        <v>17.93</v>
      </c>
      <c r="C3216">
        <v>17.950001</v>
      </c>
      <c r="D3216">
        <v>17.100000000000001</v>
      </c>
      <c r="E3216">
        <v>17.239999999999998</v>
      </c>
      <c r="F3216">
        <v>68731000</v>
      </c>
      <c r="G3216">
        <v>15.147757</v>
      </c>
      <c r="I3216" s="14">
        <f t="shared" si="100"/>
        <v>0.24028776978417254</v>
      </c>
      <c r="J3216" s="16" t="str">
        <f t="shared" si="101"/>
        <v>YES</v>
      </c>
      <c r="K3216" s="18"/>
      <c r="L3216" s="18"/>
      <c r="M3216" s="18"/>
    </row>
    <row r="3217" spans="1:13" x14ac:dyDescent="0.3">
      <c r="A3217" s="12">
        <v>37792</v>
      </c>
      <c r="B3217">
        <v>18.549999</v>
      </c>
      <c r="C3217">
        <v>18.77</v>
      </c>
      <c r="D3217">
        <v>17.860001</v>
      </c>
      <c r="E3217">
        <v>17.93</v>
      </c>
      <c r="F3217">
        <v>87622000</v>
      </c>
      <c r="G3217">
        <v>15.754020000000001</v>
      </c>
      <c r="I3217" s="14">
        <f t="shared" si="100"/>
        <v>0.27706552706552712</v>
      </c>
      <c r="J3217" s="16" t="str">
        <f t="shared" si="101"/>
        <v>YES</v>
      </c>
      <c r="K3217" s="18"/>
      <c r="L3217" s="18"/>
      <c r="M3217" s="18"/>
    </row>
    <row r="3218" spans="1:13" x14ac:dyDescent="0.3">
      <c r="A3218" s="12">
        <v>37791</v>
      </c>
      <c r="B3218">
        <v>18.700001</v>
      </c>
      <c r="C3218">
        <v>19.100000000000001</v>
      </c>
      <c r="D3218">
        <v>18.489999999999998</v>
      </c>
      <c r="E3218">
        <v>18.559999000000001</v>
      </c>
      <c r="F3218">
        <v>84495000</v>
      </c>
      <c r="G3218">
        <v>16.307562000000001</v>
      </c>
      <c r="I3218" s="14">
        <f t="shared" si="100"/>
        <v>0.3052038677918425</v>
      </c>
      <c r="J3218" s="16" t="str">
        <f t="shared" si="101"/>
        <v>YES</v>
      </c>
      <c r="K3218" s="18"/>
      <c r="L3218" s="18"/>
      <c r="M3218" s="18"/>
    </row>
    <row r="3219" spans="1:13" x14ac:dyDescent="0.3">
      <c r="A3219" s="12">
        <v>37790</v>
      </c>
      <c r="B3219">
        <v>18.010000000000002</v>
      </c>
      <c r="C3219">
        <v>18.77</v>
      </c>
      <c r="D3219">
        <v>17.969999000000001</v>
      </c>
      <c r="E3219">
        <v>18.73</v>
      </c>
      <c r="F3219">
        <v>68132300</v>
      </c>
      <c r="G3219">
        <v>16.456931000000001</v>
      </c>
      <c r="I3219" s="14">
        <f t="shared" si="100"/>
        <v>0.31901408450704238</v>
      </c>
      <c r="J3219" s="16" t="str">
        <f t="shared" si="101"/>
        <v>YES</v>
      </c>
      <c r="K3219" s="18"/>
      <c r="L3219" s="18"/>
      <c r="M3219" s="18"/>
    </row>
    <row r="3220" spans="1:13" x14ac:dyDescent="0.3">
      <c r="A3220" s="12">
        <v>37789</v>
      </c>
      <c r="B3220">
        <v>18.100000000000001</v>
      </c>
      <c r="C3220">
        <v>18.200001</v>
      </c>
      <c r="D3220">
        <v>17.950001</v>
      </c>
      <c r="E3220">
        <v>17.98</v>
      </c>
      <c r="F3220">
        <v>59257700</v>
      </c>
      <c r="G3220">
        <v>15.797950999999999</v>
      </c>
      <c r="I3220" s="14">
        <f t="shared" si="100"/>
        <v>0.27246992215145083</v>
      </c>
      <c r="J3220" s="16" t="str">
        <f t="shared" si="101"/>
        <v>YES</v>
      </c>
      <c r="K3220" s="18"/>
      <c r="L3220" s="18"/>
      <c r="M3220" s="18"/>
    </row>
    <row r="3221" spans="1:13" x14ac:dyDescent="0.3">
      <c r="A3221" s="12">
        <v>37788</v>
      </c>
      <c r="B3221">
        <v>17.469999000000001</v>
      </c>
      <c r="C3221">
        <v>18</v>
      </c>
      <c r="D3221">
        <v>17.440000999999999</v>
      </c>
      <c r="E3221">
        <v>17.98</v>
      </c>
      <c r="F3221">
        <v>52161700</v>
      </c>
      <c r="G3221">
        <v>15.797950999999999</v>
      </c>
      <c r="I3221" s="14">
        <f t="shared" si="100"/>
        <v>0.34179104477611943</v>
      </c>
      <c r="J3221" s="16" t="str">
        <f t="shared" si="101"/>
        <v>YES</v>
      </c>
      <c r="K3221" s="18"/>
      <c r="L3221" s="18"/>
      <c r="M3221" s="18"/>
    </row>
    <row r="3222" spans="1:13" x14ac:dyDescent="0.3">
      <c r="A3222" s="12">
        <v>37785</v>
      </c>
      <c r="B3222">
        <v>17.790001</v>
      </c>
      <c r="C3222">
        <v>17.899999999999999</v>
      </c>
      <c r="D3222">
        <v>17.280000999999999</v>
      </c>
      <c r="E3222">
        <v>17.41</v>
      </c>
      <c r="F3222">
        <v>48705100</v>
      </c>
      <c r="G3222">
        <v>15.297126</v>
      </c>
      <c r="I3222" s="14">
        <f t="shared" si="100"/>
        <v>0.29731743666169907</v>
      </c>
      <c r="J3222" s="16" t="str">
        <f t="shared" si="101"/>
        <v>YES</v>
      </c>
      <c r="K3222" s="18"/>
      <c r="L3222" s="18"/>
      <c r="M3222" s="18"/>
    </row>
    <row r="3223" spans="1:13" x14ac:dyDescent="0.3">
      <c r="A3223" s="12">
        <v>37784</v>
      </c>
      <c r="B3223">
        <v>17.719999000000001</v>
      </c>
      <c r="C3223">
        <v>17.899999999999999</v>
      </c>
      <c r="D3223">
        <v>17.579999999999998</v>
      </c>
      <c r="E3223">
        <v>17.780000999999999</v>
      </c>
      <c r="F3223">
        <v>50701900</v>
      </c>
      <c r="G3223">
        <v>15.622223999999999</v>
      </c>
      <c r="I3223" s="14">
        <f t="shared" si="100"/>
        <v>0.40110330969267127</v>
      </c>
      <c r="J3223" s="16" t="str">
        <f t="shared" si="101"/>
        <v>YES</v>
      </c>
      <c r="K3223" s="18"/>
      <c r="L3223" s="18"/>
      <c r="M3223" s="18"/>
    </row>
    <row r="3224" spans="1:13" x14ac:dyDescent="0.3">
      <c r="A3224" s="12">
        <v>37783</v>
      </c>
      <c r="B3224">
        <v>17.329999999999998</v>
      </c>
      <c r="C3224">
        <v>17.700001</v>
      </c>
      <c r="D3224">
        <v>17.239999999999998</v>
      </c>
      <c r="E3224">
        <v>17.600000000000001</v>
      </c>
      <c r="F3224">
        <v>51445400</v>
      </c>
      <c r="G3224">
        <v>15.464067999999999</v>
      </c>
      <c r="I3224" s="14">
        <f t="shared" si="100"/>
        <v>0.35176651305683571</v>
      </c>
      <c r="J3224" s="16" t="str">
        <f t="shared" si="101"/>
        <v>YES</v>
      </c>
      <c r="K3224" s="18"/>
      <c r="L3224" s="18"/>
      <c r="M3224" s="18"/>
    </row>
    <row r="3225" spans="1:13" x14ac:dyDescent="0.3">
      <c r="A3225" s="12">
        <v>37782</v>
      </c>
      <c r="B3225">
        <v>17.360001</v>
      </c>
      <c r="C3225">
        <v>17.5</v>
      </c>
      <c r="D3225">
        <v>17.239999999999998</v>
      </c>
      <c r="E3225">
        <v>17.399999999999999</v>
      </c>
      <c r="F3225">
        <v>45810800</v>
      </c>
      <c r="G3225">
        <v>15.28834</v>
      </c>
      <c r="I3225" s="14">
        <f t="shared" si="100"/>
        <v>0.3374327440430438</v>
      </c>
      <c r="J3225" s="16" t="str">
        <f t="shared" si="101"/>
        <v>YES</v>
      </c>
      <c r="K3225" s="18"/>
      <c r="L3225" s="18"/>
      <c r="M3225" s="18"/>
    </row>
    <row r="3226" spans="1:13" x14ac:dyDescent="0.3">
      <c r="A3226" s="12">
        <v>37781</v>
      </c>
      <c r="B3226">
        <v>17.200001</v>
      </c>
      <c r="C3226">
        <v>17.690000999999999</v>
      </c>
      <c r="D3226">
        <v>17.079999999999998</v>
      </c>
      <c r="E3226">
        <v>17.23</v>
      </c>
      <c r="F3226">
        <v>51020800</v>
      </c>
      <c r="G3226">
        <v>15.138971</v>
      </c>
      <c r="I3226" s="14">
        <f t="shared" si="100"/>
        <v>0.3013595166163141</v>
      </c>
      <c r="J3226" s="16" t="str">
        <f t="shared" si="101"/>
        <v>YES</v>
      </c>
      <c r="K3226" s="18"/>
      <c r="L3226" s="18"/>
      <c r="M3226" s="18"/>
    </row>
    <row r="3227" spans="1:13" x14ac:dyDescent="0.3">
      <c r="A3227" s="12">
        <v>37778</v>
      </c>
      <c r="B3227">
        <v>17.959999</v>
      </c>
      <c r="C3227">
        <v>18.200001</v>
      </c>
      <c r="D3227">
        <v>17.34</v>
      </c>
      <c r="E3227">
        <v>17.360001</v>
      </c>
      <c r="F3227">
        <v>77286700</v>
      </c>
      <c r="G3227">
        <v>15.253195</v>
      </c>
      <c r="I3227" s="14">
        <f t="shared" si="100"/>
        <v>0.28783390207715143</v>
      </c>
      <c r="J3227" s="16" t="str">
        <f t="shared" si="101"/>
        <v>YES</v>
      </c>
      <c r="K3227" s="18"/>
      <c r="L3227" s="18"/>
      <c r="M3227" s="18"/>
    </row>
    <row r="3228" spans="1:13" x14ac:dyDescent="0.3">
      <c r="A3228" s="12">
        <v>37777</v>
      </c>
      <c r="B3228">
        <v>17.239999999999998</v>
      </c>
      <c r="C3228">
        <v>17.420000000000002</v>
      </c>
      <c r="D3228">
        <v>17.110001</v>
      </c>
      <c r="E3228">
        <v>17.370000999999998</v>
      </c>
      <c r="F3228">
        <v>52535900</v>
      </c>
      <c r="G3228">
        <v>15.261982</v>
      </c>
      <c r="I3228" s="14">
        <f t="shared" si="100"/>
        <v>0.26419221251819502</v>
      </c>
      <c r="J3228" s="16" t="str">
        <f t="shared" si="101"/>
        <v>YES</v>
      </c>
      <c r="K3228" s="18"/>
      <c r="L3228" s="18"/>
      <c r="M3228" s="18"/>
    </row>
    <row r="3229" spans="1:13" x14ac:dyDescent="0.3">
      <c r="A3229" s="12">
        <v>37776</v>
      </c>
      <c r="B3229">
        <v>17.09</v>
      </c>
      <c r="C3229">
        <v>17.510000000000002</v>
      </c>
      <c r="D3229">
        <v>16.98</v>
      </c>
      <c r="E3229">
        <v>17.370000999999998</v>
      </c>
      <c r="F3229">
        <v>69641600</v>
      </c>
      <c r="G3229">
        <v>15.261982</v>
      </c>
      <c r="I3229" s="14">
        <f t="shared" si="100"/>
        <v>0.27439479090242092</v>
      </c>
      <c r="J3229" s="16" t="str">
        <f t="shared" si="101"/>
        <v>YES</v>
      </c>
      <c r="K3229" s="18"/>
      <c r="L3229" s="18"/>
      <c r="M3229" s="18"/>
    </row>
    <row r="3230" spans="1:13" x14ac:dyDescent="0.3">
      <c r="A3230" s="12">
        <v>37775</v>
      </c>
      <c r="B3230">
        <v>16.889999</v>
      </c>
      <c r="C3230">
        <v>17.149999999999999</v>
      </c>
      <c r="D3230">
        <v>16.82</v>
      </c>
      <c r="E3230">
        <v>17.010000000000002</v>
      </c>
      <c r="F3230">
        <v>59187800</v>
      </c>
      <c r="G3230">
        <v>14.945671000000001</v>
      </c>
      <c r="I3230" s="14">
        <f t="shared" si="100"/>
        <v>0.23979591836734704</v>
      </c>
      <c r="J3230" s="16" t="str">
        <f t="shared" si="101"/>
        <v>YES</v>
      </c>
      <c r="K3230" s="18"/>
      <c r="L3230" s="18"/>
      <c r="M3230" s="18"/>
    </row>
    <row r="3231" spans="1:13" x14ac:dyDescent="0.3">
      <c r="A3231" s="12">
        <v>37774</v>
      </c>
      <c r="B3231">
        <v>16.989999999999998</v>
      </c>
      <c r="C3231">
        <v>17.200001</v>
      </c>
      <c r="D3231">
        <v>16.600000000000001</v>
      </c>
      <c r="E3231">
        <v>16.799999</v>
      </c>
      <c r="F3231">
        <v>76219800</v>
      </c>
      <c r="G3231">
        <v>14.761155</v>
      </c>
      <c r="I3231" s="14">
        <f t="shared" si="100"/>
        <v>0.20171666666666654</v>
      </c>
      <c r="J3231" s="16" t="str">
        <f t="shared" si="101"/>
        <v>YES</v>
      </c>
      <c r="K3231" s="18"/>
      <c r="L3231" s="18"/>
      <c r="M3231" s="18"/>
    </row>
    <row r="3232" spans="1:13" x14ac:dyDescent="0.3">
      <c r="A3232" s="12">
        <v>37771</v>
      </c>
      <c r="B3232">
        <v>16.799999</v>
      </c>
      <c r="C3232">
        <v>16.860001</v>
      </c>
      <c r="D3232">
        <v>16.27</v>
      </c>
      <c r="E3232">
        <v>16.41</v>
      </c>
      <c r="F3232">
        <v>67567500</v>
      </c>
      <c r="G3232">
        <v>14.418486</v>
      </c>
      <c r="I3232" s="14">
        <f t="shared" si="100"/>
        <v>0.19345454545454555</v>
      </c>
      <c r="J3232" s="16" t="str">
        <f t="shared" si="101"/>
        <v>NO</v>
      </c>
      <c r="K3232" s="18"/>
      <c r="L3232" s="18"/>
      <c r="M3232" s="18"/>
    </row>
    <row r="3233" spans="1:13" x14ac:dyDescent="0.3">
      <c r="A3233" s="12">
        <v>37770</v>
      </c>
      <c r="B3233">
        <v>16.379999000000002</v>
      </c>
      <c r="C3233">
        <v>17.200001</v>
      </c>
      <c r="D3233">
        <v>16.239999999999998</v>
      </c>
      <c r="E3233">
        <v>16.620000999999998</v>
      </c>
      <c r="F3233">
        <v>96486400</v>
      </c>
      <c r="G3233">
        <v>14.603001000000001</v>
      </c>
      <c r="I3233" s="14">
        <f t="shared" si="100"/>
        <v>0.230199925980755</v>
      </c>
      <c r="J3233" s="16" t="str">
        <f t="shared" si="101"/>
        <v>YES</v>
      </c>
      <c r="K3233" s="18"/>
      <c r="L3233" s="18"/>
      <c r="M3233" s="18"/>
    </row>
    <row r="3234" spans="1:13" x14ac:dyDescent="0.3">
      <c r="A3234" s="12">
        <v>37769</v>
      </c>
      <c r="B3234">
        <v>16.399999999999999</v>
      </c>
      <c r="C3234">
        <v>16.530000999999999</v>
      </c>
      <c r="D3234">
        <v>16.16</v>
      </c>
      <c r="E3234">
        <v>16.280000999999999</v>
      </c>
      <c r="F3234">
        <v>52478800</v>
      </c>
      <c r="G3234">
        <v>14.304264</v>
      </c>
      <c r="I3234" s="14">
        <f t="shared" si="100"/>
        <v>0.15625007102272725</v>
      </c>
      <c r="J3234" s="16" t="str">
        <f t="shared" si="101"/>
        <v>NO</v>
      </c>
      <c r="K3234" s="18"/>
      <c r="L3234" s="18"/>
      <c r="M3234" s="18"/>
    </row>
    <row r="3235" spans="1:13" x14ac:dyDescent="0.3">
      <c r="A3235" s="12">
        <v>37768</v>
      </c>
      <c r="B3235">
        <v>15.56</v>
      </c>
      <c r="C3235">
        <v>16.219999000000001</v>
      </c>
      <c r="D3235">
        <v>15.5</v>
      </c>
      <c r="E3235">
        <v>16.149999999999999</v>
      </c>
      <c r="F3235">
        <v>55332900</v>
      </c>
      <c r="G3235">
        <v>14.190039000000001</v>
      </c>
      <c r="I3235" s="14">
        <f t="shared" si="100"/>
        <v>0.11997226074895972</v>
      </c>
      <c r="J3235" s="16" t="str">
        <f t="shared" si="101"/>
        <v>NO</v>
      </c>
      <c r="K3235" s="18"/>
      <c r="L3235" s="18"/>
      <c r="M3235" s="18"/>
    </row>
    <row r="3236" spans="1:13" x14ac:dyDescent="0.3">
      <c r="A3236" s="12">
        <v>37764</v>
      </c>
      <c r="B3236">
        <v>15.91</v>
      </c>
      <c r="C3236">
        <v>15.93</v>
      </c>
      <c r="D3236">
        <v>15.67</v>
      </c>
      <c r="E3236">
        <v>15.69</v>
      </c>
      <c r="F3236">
        <v>37246400</v>
      </c>
      <c r="G3236">
        <v>13.785864999999999</v>
      </c>
      <c r="I3236" s="14">
        <f t="shared" si="100"/>
        <v>6.9529652351738136E-2</v>
      </c>
      <c r="J3236" s="16" t="str">
        <f t="shared" si="101"/>
        <v>NO</v>
      </c>
      <c r="K3236" s="18"/>
      <c r="L3236" s="18"/>
      <c r="M3236" s="18"/>
    </row>
    <row r="3237" spans="1:13" x14ac:dyDescent="0.3">
      <c r="A3237" s="12">
        <v>37763</v>
      </c>
      <c r="B3237">
        <v>15.8</v>
      </c>
      <c r="C3237">
        <v>16.030000999999999</v>
      </c>
      <c r="D3237">
        <v>15.65</v>
      </c>
      <c r="E3237">
        <v>15.92</v>
      </c>
      <c r="F3237">
        <v>53064400</v>
      </c>
      <c r="G3237">
        <v>13.987952999999999</v>
      </c>
      <c r="I3237" s="14">
        <f t="shared" si="100"/>
        <v>0.1164095371669005</v>
      </c>
      <c r="J3237" s="16" t="str">
        <f t="shared" si="101"/>
        <v>NO</v>
      </c>
      <c r="K3237" s="18"/>
      <c r="L3237" s="18"/>
      <c r="M3237" s="18"/>
    </row>
    <row r="3238" spans="1:13" x14ac:dyDescent="0.3">
      <c r="A3238" s="12">
        <v>37762</v>
      </c>
      <c r="B3238">
        <v>15.77</v>
      </c>
      <c r="C3238">
        <v>15.84</v>
      </c>
      <c r="D3238">
        <v>15.46</v>
      </c>
      <c r="E3238">
        <v>15.7</v>
      </c>
      <c r="F3238">
        <v>57340100</v>
      </c>
      <c r="G3238">
        <v>13.794651999999999</v>
      </c>
      <c r="I3238" s="14">
        <f t="shared" si="100"/>
        <v>8.8765603328710085E-2</v>
      </c>
      <c r="J3238" s="16" t="str">
        <f t="shared" si="101"/>
        <v>NO</v>
      </c>
      <c r="K3238" s="18"/>
      <c r="L3238" s="18"/>
      <c r="M3238" s="18"/>
    </row>
    <row r="3239" spans="1:13" x14ac:dyDescent="0.3">
      <c r="A3239" s="12">
        <v>37761</v>
      </c>
      <c r="B3239">
        <v>16.110001</v>
      </c>
      <c r="C3239">
        <v>16.350000000000001</v>
      </c>
      <c r="D3239">
        <v>15.89</v>
      </c>
      <c r="E3239">
        <v>15.99</v>
      </c>
      <c r="F3239">
        <v>59535300</v>
      </c>
      <c r="G3239">
        <v>14.049457</v>
      </c>
      <c r="I3239" s="14">
        <f t="shared" si="100"/>
        <v>0.11740041928721179</v>
      </c>
      <c r="J3239" s="16" t="str">
        <f t="shared" si="101"/>
        <v>NO</v>
      </c>
      <c r="K3239" s="18"/>
      <c r="L3239" s="18"/>
      <c r="M3239" s="18"/>
    </row>
    <row r="3240" spans="1:13" x14ac:dyDescent="0.3">
      <c r="A3240" s="12">
        <v>37760</v>
      </c>
      <c r="B3240">
        <v>16.43</v>
      </c>
      <c r="C3240">
        <v>16.5</v>
      </c>
      <c r="D3240">
        <v>15.91</v>
      </c>
      <c r="E3240">
        <v>15.94</v>
      </c>
      <c r="F3240">
        <v>52364300</v>
      </c>
      <c r="G3240">
        <v>14.005525</v>
      </c>
      <c r="I3240" s="14">
        <f t="shared" si="100"/>
        <v>0.16520467836257313</v>
      </c>
      <c r="J3240" s="16" t="str">
        <f t="shared" si="101"/>
        <v>NO</v>
      </c>
      <c r="K3240" s="18"/>
      <c r="L3240" s="18"/>
      <c r="M3240" s="18"/>
    </row>
    <row r="3241" spans="1:13" x14ac:dyDescent="0.3">
      <c r="A3241" s="12">
        <v>37757</v>
      </c>
      <c r="B3241">
        <v>16.75</v>
      </c>
      <c r="C3241">
        <v>16.77</v>
      </c>
      <c r="D3241">
        <v>16.469999000000001</v>
      </c>
      <c r="E3241">
        <v>16.629999000000002</v>
      </c>
      <c r="F3241">
        <v>42361700</v>
      </c>
      <c r="G3241">
        <v>14.611786</v>
      </c>
      <c r="I3241" s="14">
        <f t="shared" si="100"/>
        <v>0.24943643876784383</v>
      </c>
      <c r="J3241" s="16" t="str">
        <f t="shared" si="101"/>
        <v>YES</v>
      </c>
      <c r="K3241" s="18"/>
      <c r="L3241" s="18"/>
      <c r="M3241" s="18"/>
    </row>
    <row r="3242" spans="1:13" x14ac:dyDescent="0.3">
      <c r="A3242" s="12">
        <v>37756</v>
      </c>
      <c r="B3242">
        <v>16.5</v>
      </c>
      <c r="C3242">
        <v>16.77</v>
      </c>
      <c r="D3242">
        <v>16.450001</v>
      </c>
      <c r="E3242">
        <v>16.75</v>
      </c>
      <c r="F3242">
        <v>55206400</v>
      </c>
      <c r="G3242">
        <v>14.717224</v>
      </c>
      <c r="I3242" s="14">
        <f t="shared" si="100"/>
        <v>0.26893939393939403</v>
      </c>
      <c r="J3242" s="16" t="str">
        <f t="shared" si="101"/>
        <v>YES</v>
      </c>
      <c r="K3242" s="18"/>
      <c r="L3242" s="18"/>
      <c r="M3242" s="18"/>
    </row>
    <row r="3243" spans="1:13" x14ac:dyDescent="0.3">
      <c r="A3243" s="12">
        <v>37755</v>
      </c>
      <c r="B3243">
        <v>16.709999</v>
      </c>
      <c r="C3243">
        <v>16.73</v>
      </c>
      <c r="D3243">
        <v>16.280000999999999</v>
      </c>
      <c r="E3243">
        <v>16.420000000000002</v>
      </c>
      <c r="F3243">
        <v>54299800</v>
      </c>
      <c r="G3243">
        <v>14.427273</v>
      </c>
      <c r="I3243" s="14">
        <f t="shared" si="100"/>
        <v>0.21900519673348184</v>
      </c>
      <c r="J3243" s="16" t="str">
        <f t="shared" si="101"/>
        <v>YES</v>
      </c>
      <c r="K3243" s="18"/>
      <c r="L3243" s="18"/>
      <c r="M3243" s="18"/>
    </row>
    <row r="3244" spans="1:13" x14ac:dyDescent="0.3">
      <c r="A3244" s="12">
        <v>37754</v>
      </c>
      <c r="B3244">
        <v>16.27</v>
      </c>
      <c r="C3244">
        <v>16.670000000000002</v>
      </c>
      <c r="D3244">
        <v>16.260000000000002</v>
      </c>
      <c r="E3244">
        <v>16.469999000000001</v>
      </c>
      <c r="F3244">
        <v>63641600</v>
      </c>
      <c r="G3244">
        <v>14.471204</v>
      </c>
      <c r="I3244" s="14">
        <f t="shared" si="100"/>
        <v>0.25247140684410652</v>
      </c>
      <c r="J3244" s="16" t="str">
        <f t="shared" si="101"/>
        <v>YES</v>
      </c>
      <c r="K3244" s="18"/>
      <c r="L3244" s="18"/>
      <c r="M3244" s="18"/>
    </row>
    <row r="3245" spans="1:13" x14ac:dyDescent="0.3">
      <c r="A3245" s="12">
        <v>37753</v>
      </c>
      <c r="B3245">
        <v>16.329999999999998</v>
      </c>
      <c r="C3245">
        <v>16.790001</v>
      </c>
      <c r="D3245">
        <v>16.290001</v>
      </c>
      <c r="E3245">
        <v>16.670000000000002</v>
      </c>
      <c r="F3245">
        <v>97288900</v>
      </c>
      <c r="G3245">
        <v>14.646933000000001</v>
      </c>
      <c r="I3245" s="14">
        <f t="shared" si="100"/>
        <v>0.29727626459143996</v>
      </c>
      <c r="J3245" s="16" t="str">
        <f t="shared" si="101"/>
        <v>YES</v>
      </c>
      <c r="K3245" s="18"/>
      <c r="L3245" s="18"/>
      <c r="M3245" s="18"/>
    </row>
    <row r="3246" spans="1:13" x14ac:dyDescent="0.3">
      <c r="A3246" s="12">
        <v>37750</v>
      </c>
      <c r="B3246">
        <v>15.45</v>
      </c>
      <c r="C3246">
        <v>15.97</v>
      </c>
      <c r="D3246">
        <v>15.45</v>
      </c>
      <c r="E3246">
        <v>15.95</v>
      </c>
      <c r="F3246">
        <v>72262000</v>
      </c>
      <c r="G3246">
        <v>14.014312</v>
      </c>
      <c r="I3246" s="14">
        <f t="shared" si="100"/>
        <v>0.20468277945619318</v>
      </c>
      <c r="J3246" s="16" t="str">
        <f t="shared" si="101"/>
        <v>YES</v>
      </c>
      <c r="K3246" s="18"/>
      <c r="L3246" s="18"/>
      <c r="M3246" s="18"/>
    </row>
    <row r="3247" spans="1:13" x14ac:dyDescent="0.3">
      <c r="A3247" s="12">
        <v>37749</v>
      </c>
      <c r="B3247">
        <v>15.16</v>
      </c>
      <c r="C3247">
        <v>15.49</v>
      </c>
      <c r="D3247">
        <v>15.12</v>
      </c>
      <c r="E3247">
        <v>15.22</v>
      </c>
      <c r="F3247">
        <v>52584100</v>
      </c>
      <c r="G3247">
        <v>13.372904999999999</v>
      </c>
      <c r="I3247" s="14">
        <f t="shared" si="100"/>
        <v>0.15303030303030307</v>
      </c>
      <c r="J3247" s="16" t="str">
        <f t="shared" si="101"/>
        <v>NO</v>
      </c>
      <c r="K3247" s="18"/>
      <c r="L3247" s="18"/>
      <c r="M3247" s="18"/>
    </row>
    <row r="3248" spans="1:13" x14ac:dyDescent="0.3">
      <c r="A3248" s="12">
        <v>37748</v>
      </c>
      <c r="B3248">
        <v>15.58</v>
      </c>
      <c r="C3248">
        <v>15.9</v>
      </c>
      <c r="D3248">
        <v>15.42</v>
      </c>
      <c r="E3248">
        <v>15.5</v>
      </c>
      <c r="F3248">
        <v>103172800</v>
      </c>
      <c r="G3248">
        <v>13.618924</v>
      </c>
      <c r="I3248" s="14">
        <f t="shared" si="100"/>
        <v>0.17424242424242431</v>
      </c>
      <c r="J3248" s="16" t="str">
        <f t="shared" si="101"/>
        <v>NO</v>
      </c>
      <c r="K3248" s="18"/>
      <c r="L3248" s="18"/>
      <c r="M3248" s="18"/>
    </row>
    <row r="3249" spans="1:13" x14ac:dyDescent="0.3">
      <c r="A3249" s="12">
        <v>37747</v>
      </c>
      <c r="B3249">
        <v>15.5</v>
      </c>
      <c r="C3249">
        <v>15.98</v>
      </c>
      <c r="D3249">
        <v>15.45</v>
      </c>
      <c r="E3249">
        <v>15.9</v>
      </c>
      <c r="F3249">
        <v>102755600</v>
      </c>
      <c r="G3249">
        <v>13.970378999999999</v>
      </c>
      <c r="I3249" s="14">
        <f t="shared" si="100"/>
        <v>0.17952522255192882</v>
      </c>
      <c r="J3249" s="16" t="str">
        <f t="shared" si="101"/>
        <v>NO</v>
      </c>
      <c r="K3249" s="18"/>
      <c r="L3249" s="18"/>
      <c r="M3249" s="18"/>
    </row>
    <row r="3250" spans="1:13" x14ac:dyDescent="0.3">
      <c r="A3250" s="12">
        <v>37746</v>
      </c>
      <c r="B3250">
        <v>15.57</v>
      </c>
      <c r="C3250">
        <v>15.76</v>
      </c>
      <c r="D3250">
        <v>15.36</v>
      </c>
      <c r="E3250">
        <v>15.38</v>
      </c>
      <c r="F3250">
        <v>65171500</v>
      </c>
      <c r="G3250">
        <v>13.513487</v>
      </c>
      <c r="I3250" s="14">
        <f t="shared" si="100"/>
        <v>0.1503365744203442</v>
      </c>
      <c r="J3250" s="16" t="str">
        <f t="shared" si="101"/>
        <v>NO</v>
      </c>
      <c r="K3250" s="18"/>
      <c r="L3250" s="18"/>
      <c r="M3250" s="18"/>
    </row>
    <row r="3251" spans="1:13" x14ac:dyDescent="0.3">
      <c r="A3251" s="12">
        <v>37743</v>
      </c>
      <c r="B3251">
        <v>15.1</v>
      </c>
      <c r="C3251">
        <v>15.43</v>
      </c>
      <c r="D3251">
        <v>15.02</v>
      </c>
      <c r="E3251">
        <v>15.27</v>
      </c>
      <c r="F3251">
        <v>51035000</v>
      </c>
      <c r="G3251">
        <v>13.416836999999999</v>
      </c>
      <c r="I3251" s="14">
        <f t="shared" si="100"/>
        <v>0.10093727469358327</v>
      </c>
      <c r="J3251" s="16" t="str">
        <f t="shared" si="101"/>
        <v>NO</v>
      </c>
      <c r="K3251" s="18"/>
      <c r="L3251" s="18"/>
      <c r="M3251" s="18"/>
    </row>
    <row r="3252" spans="1:13" x14ac:dyDescent="0.3">
      <c r="A3252" s="12">
        <v>37742</v>
      </c>
      <c r="B3252">
        <v>15.04</v>
      </c>
      <c r="C3252">
        <v>15.21</v>
      </c>
      <c r="D3252">
        <v>14.94</v>
      </c>
      <c r="E3252">
        <v>15.12</v>
      </c>
      <c r="F3252">
        <v>42779000</v>
      </c>
      <c r="G3252">
        <v>13.28504</v>
      </c>
      <c r="I3252" s="14">
        <f t="shared" si="100"/>
        <v>7.3863636363636243E-2</v>
      </c>
      <c r="J3252" s="16" t="str">
        <f t="shared" si="101"/>
        <v>NO</v>
      </c>
      <c r="K3252" s="18"/>
      <c r="L3252" s="18"/>
      <c r="M3252" s="18"/>
    </row>
    <row r="3253" spans="1:13" x14ac:dyDescent="0.3">
      <c r="A3253" s="12">
        <v>37741</v>
      </c>
      <c r="B3253">
        <v>15.19</v>
      </c>
      <c r="C3253">
        <v>15.22</v>
      </c>
      <c r="D3253">
        <v>14.94</v>
      </c>
      <c r="E3253">
        <v>15</v>
      </c>
      <c r="F3253">
        <v>64638700</v>
      </c>
      <c r="G3253">
        <v>13.179603999999999</v>
      </c>
      <c r="I3253" s="14">
        <f t="shared" si="100"/>
        <v>5.4852320675105481E-2</v>
      </c>
      <c r="J3253" s="16" t="str">
        <f t="shared" si="101"/>
        <v>NO</v>
      </c>
      <c r="K3253" s="18"/>
      <c r="L3253" s="18"/>
      <c r="M3253" s="18"/>
    </row>
    <row r="3254" spans="1:13" x14ac:dyDescent="0.3">
      <c r="A3254" s="12">
        <v>37740</v>
      </c>
      <c r="B3254">
        <v>15.13</v>
      </c>
      <c r="C3254">
        <v>15.7</v>
      </c>
      <c r="D3254">
        <v>14.85</v>
      </c>
      <c r="E3254">
        <v>15.14</v>
      </c>
      <c r="F3254">
        <v>77559500</v>
      </c>
      <c r="G3254">
        <v>13.302612999999999</v>
      </c>
      <c r="I3254" s="14">
        <f t="shared" si="100"/>
        <v>0.10430342815463156</v>
      </c>
      <c r="J3254" s="16" t="str">
        <f t="shared" si="101"/>
        <v>NO</v>
      </c>
      <c r="K3254" s="18"/>
      <c r="L3254" s="18"/>
      <c r="M3254" s="18"/>
    </row>
    <row r="3255" spans="1:13" x14ac:dyDescent="0.3">
      <c r="A3255" s="12">
        <v>37739</v>
      </c>
      <c r="B3255">
        <v>14.44</v>
      </c>
      <c r="C3255">
        <v>15.14</v>
      </c>
      <c r="D3255">
        <v>14.4</v>
      </c>
      <c r="E3255">
        <v>14.98</v>
      </c>
      <c r="F3255">
        <v>79292000</v>
      </c>
      <c r="G3255">
        <v>13.16203</v>
      </c>
      <c r="I3255" s="14">
        <f t="shared" si="100"/>
        <v>8.0808080808080884E-2</v>
      </c>
      <c r="J3255" s="16" t="str">
        <f t="shared" si="101"/>
        <v>NO</v>
      </c>
      <c r="K3255" s="18"/>
      <c r="L3255" s="18"/>
      <c r="M3255" s="18"/>
    </row>
    <row r="3256" spans="1:13" x14ac:dyDescent="0.3">
      <c r="A3256" s="12">
        <v>37736</v>
      </c>
      <c r="B3256">
        <v>14.46</v>
      </c>
      <c r="C3256">
        <v>14.67</v>
      </c>
      <c r="D3256">
        <v>14.15</v>
      </c>
      <c r="E3256">
        <v>14.34</v>
      </c>
      <c r="F3256">
        <v>68749200</v>
      </c>
      <c r="G3256">
        <v>12.599701</v>
      </c>
      <c r="I3256" s="14">
        <f t="shared" si="100"/>
        <v>-1.7135023989033549E-2</v>
      </c>
      <c r="J3256" s="16" t="str">
        <f t="shared" si="101"/>
        <v>NO</v>
      </c>
      <c r="K3256" s="18"/>
      <c r="L3256" s="18"/>
      <c r="M3256" s="18"/>
    </row>
    <row r="3257" spans="1:13" x14ac:dyDescent="0.3">
      <c r="A3257" s="12">
        <v>37735</v>
      </c>
      <c r="B3257">
        <v>14.25</v>
      </c>
      <c r="C3257">
        <v>14.63</v>
      </c>
      <c r="D3257">
        <v>14.1</v>
      </c>
      <c r="E3257">
        <v>14.35</v>
      </c>
      <c r="F3257">
        <v>59708700</v>
      </c>
      <c r="G3257">
        <v>12.608487999999999</v>
      </c>
      <c r="I3257" s="14">
        <f t="shared" si="100"/>
        <v>2.7936962750716221E-2</v>
      </c>
      <c r="J3257" s="16" t="str">
        <f t="shared" si="101"/>
        <v>NO</v>
      </c>
      <c r="K3257" s="18"/>
      <c r="L3257" s="18"/>
      <c r="M3257" s="18"/>
    </row>
    <row r="3258" spans="1:13" x14ac:dyDescent="0.3">
      <c r="A3258" s="12">
        <v>37734</v>
      </c>
      <c r="B3258">
        <v>14.37</v>
      </c>
      <c r="C3258">
        <v>14.57</v>
      </c>
      <c r="D3258">
        <v>14.14</v>
      </c>
      <c r="E3258">
        <v>14.33</v>
      </c>
      <c r="F3258">
        <v>58465600</v>
      </c>
      <c r="G3258">
        <v>12.590914</v>
      </c>
      <c r="I3258" s="14">
        <f t="shared" si="100"/>
        <v>1.0578279266572732E-2</v>
      </c>
      <c r="J3258" s="16" t="str">
        <f t="shared" si="101"/>
        <v>NO</v>
      </c>
      <c r="K3258" s="18"/>
      <c r="L3258" s="18"/>
      <c r="M3258" s="18"/>
    </row>
    <row r="3259" spans="1:13" x14ac:dyDescent="0.3">
      <c r="A3259" s="12">
        <v>37733</v>
      </c>
      <c r="B3259">
        <v>13.87</v>
      </c>
      <c r="C3259">
        <v>14.39</v>
      </c>
      <c r="D3259">
        <v>13.8</v>
      </c>
      <c r="E3259">
        <v>14.32</v>
      </c>
      <c r="F3259">
        <v>62303100</v>
      </c>
      <c r="G3259">
        <v>12.582128000000001</v>
      </c>
      <c r="I3259" s="14">
        <f t="shared" si="100"/>
        <v>1.3446567586695046E-2</v>
      </c>
      <c r="J3259" s="16" t="str">
        <f t="shared" si="101"/>
        <v>NO</v>
      </c>
      <c r="K3259" s="18"/>
      <c r="L3259" s="18"/>
      <c r="M3259" s="18"/>
    </row>
    <row r="3260" spans="1:13" x14ac:dyDescent="0.3">
      <c r="A3260" s="12">
        <v>37732</v>
      </c>
      <c r="B3260">
        <v>13.96</v>
      </c>
      <c r="C3260">
        <v>14.01</v>
      </c>
      <c r="D3260">
        <v>13.69</v>
      </c>
      <c r="E3260">
        <v>13.94</v>
      </c>
      <c r="F3260">
        <v>45501000</v>
      </c>
      <c r="G3260">
        <v>12.248244</v>
      </c>
      <c r="I3260" s="14">
        <f t="shared" si="100"/>
        <v>-6.4429530201342344E-2</v>
      </c>
      <c r="J3260" s="16" t="str">
        <f t="shared" si="101"/>
        <v>NO</v>
      </c>
      <c r="K3260" s="18"/>
      <c r="L3260" s="18"/>
      <c r="M3260" s="18"/>
    </row>
    <row r="3261" spans="1:13" x14ac:dyDescent="0.3">
      <c r="A3261" s="12">
        <v>37728</v>
      </c>
      <c r="B3261">
        <v>13.52</v>
      </c>
      <c r="C3261">
        <v>13.98</v>
      </c>
      <c r="D3261">
        <v>13.5</v>
      </c>
      <c r="E3261">
        <v>13.95</v>
      </c>
      <c r="F3261">
        <v>55918100</v>
      </c>
      <c r="G3261">
        <v>12.257031</v>
      </c>
      <c r="I3261" s="14">
        <f t="shared" si="100"/>
        <v>-8.10276679841897E-2</v>
      </c>
      <c r="J3261" s="16" t="str">
        <f t="shared" si="101"/>
        <v>NO</v>
      </c>
      <c r="K3261" s="18"/>
      <c r="L3261" s="18"/>
      <c r="M3261" s="18"/>
    </row>
    <row r="3262" spans="1:13" x14ac:dyDescent="0.3">
      <c r="A3262" s="12">
        <v>37727</v>
      </c>
      <c r="B3262">
        <v>13.64</v>
      </c>
      <c r="C3262">
        <v>13.88</v>
      </c>
      <c r="D3262">
        <v>13.44</v>
      </c>
      <c r="E3262">
        <v>13.56</v>
      </c>
      <c r="F3262">
        <v>59430300</v>
      </c>
      <c r="G3262">
        <v>11.914362000000001</v>
      </c>
      <c r="I3262" s="14">
        <f t="shared" si="100"/>
        <v>-0.12965340179717588</v>
      </c>
      <c r="J3262" s="16" t="str">
        <f t="shared" si="101"/>
        <v>NO</v>
      </c>
      <c r="K3262" s="18"/>
      <c r="L3262" s="18"/>
      <c r="M3262" s="18"/>
    </row>
    <row r="3263" spans="1:13" x14ac:dyDescent="0.3">
      <c r="A3263" s="12">
        <v>37726</v>
      </c>
      <c r="B3263">
        <v>13.45</v>
      </c>
      <c r="C3263">
        <v>13.88</v>
      </c>
      <c r="D3263">
        <v>13.2</v>
      </c>
      <c r="E3263">
        <v>13.34</v>
      </c>
      <c r="F3263">
        <v>44733500</v>
      </c>
      <c r="G3263">
        <v>11.721061000000001</v>
      </c>
      <c r="I3263" s="14">
        <f t="shared" si="100"/>
        <v>-0.12696335078534027</v>
      </c>
      <c r="J3263" s="16" t="str">
        <f t="shared" si="101"/>
        <v>NO</v>
      </c>
      <c r="K3263" s="18"/>
      <c r="L3263" s="18"/>
      <c r="M3263" s="18"/>
    </row>
    <row r="3264" spans="1:13" x14ac:dyDescent="0.3">
      <c r="A3264" s="12">
        <v>37725</v>
      </c>
      <c r="B3264">
        <v>13.24</v>
      </c>
      <c r="C3264">
        <v>13.51</v>
      </c>
      <c r="D3264">
        <v>13.15</v>
      </c>
      <c r="E3264">
        <v>13.47</v>
      </c>
      <c r="F3264">
        <v>50958900</v>
      </c>
      <c r="G3264">
        <v>11.835284</v>
      </c>
      <c r="I3264" s="14">
        <f t="shared" si="100"/>
        <v>-0.11498028909329827</v>
      </c>
      <c r="J3264" s="16" t="str">
        <f t="shared" si="101"/>
        <v>NO</v>
      </c>
      <c r="K3264" s="18"/>
      <c r="L3264" s="18"/>
      <c r="M3264" s="18"/>
    </row>
    <row r="3265" spans="1:13" x14ac:dyDescent="0.3">
      <c r="A3265" s="12">
        <v>37722</v>
      </c>
      <c r="B3265">
        <v>13.51</v>
      </c>
      <c r="C3265">
        <v>13.54</v>
      </c>
      <c r="D3265">
        <v>12.9</v>
      </c>
      <c r="E3265">
        <v>13.21</v>
      </c>
      <c r="F3265">
        <v>49207900</v>
      </c>
      <c r="G3265">
        <v>11.606838</v>
      </c>
      <c r="I3265" s="14">
        <f t="shared" si="100"/>
        <v>-0.11638795986622064</v>
      </c>
      <c r="J3265" s="16" t="str">
        <f t="shared" si="101"/>
        <v>NO</v>
      </c>
      <c r="K3265" s="18"/>
      <c r="L3265" s="18"/>
      <c r="M3265" s="18"/>
    </row>
    <row r="3266" spans="1:13" x14ac:dyDescent="0.3">
      <c r="A3266" s="12">
        <v>37721</v>
      </c>
      <c r="B3266">
        <v>13.09</v>
      </c>
      <c r="C3266">
        <v>13.11</v>
      </c>
      <c r="D3266">
        <v>12.83</v>
      </c>
      <c r="E3266">
        <v>13.04</v>
      </c>
      <c r="F3266">
        <v>49099500</v>
      </c>
      <c r="G3266">
        <v>11.457469</v>
      </c>
      <c r="I3266" s="14">
        <f t="shared" ref="I3266:I3329" si="102">+(E3266/E3330)-1</f>
        <v>-9.6952908587257691E-2</v>
      </c>
      <c r="J3266" s="16" t="str">
        <f t="shared" ref="J3266:J3329" si="103">+IF(I3266&gt;=0.2,"YES","NO")</f>
        <v>NO</v>
      </c>
      <c r="K3266" s="18"/>
      <c r="L3266" s="18"/>
      <c r="M3266" s="18"/>
    </row>
    <row r="3267" spans="1:13" x14ac:dyDescent="0.3">
      <c r="A3267" s="12">
        <v>37720</v>
      </c>
      <c r="B3267">
        <v>13.44</v>
      </c>
      <c r="C3267">
        <v>13.62</v>
      </c>
      <c r="D3267">
        <v>13.04</v>
      </c>
      <c r="E3267">
        <v>13.04</v>
      </c>
      <c r="F3267">
        <v>63171900</v>
      </c>
      <c r="G3267">
        <v>11.457469</v>
      </c>
      <c r="I3267" s="14">
        <f t="shared" si="102"/>
        <v>-0.10684931506849316</v>
      </c>
      <c r="J3267" s="16" t="str">
        <f t="shared" si="103"/>
        <v>NO</v>
      </c>
      <c r="K3267" s="18"/>
      <c r="L3267" s="18"/>
      <c r="M3267" s="18"/>
    </row>
    <row r="3268" spans="1:13" x14ac:dyDescent="0.3">
      <c r="A3268" s="12">
        <v>37719</v>
      </c>
      <c r="B3268">
        <v>13.68</v>
      </c>
      <c r="C3268">
        <v>13.72</v>
      </c>
      <c r="D3268">
        <v>13.32</v>
      </c>
      <c r="E3268">
        <v>13.43</v>
      </c>
      <c r="F3268">
        <v>46422700</v>
      </c>
      <c r="G3268">
        <v>11.800139</v>
      </c>
      <c r="I3268" s="14">
        <f t="shared" si="102"/>
        <v>-5.4225352112675984E-2</v>
      </c>
      <c r="J3268" s="16" t="str">
        <f t="shared" si="103"/>
        <v>NO</v>
      </c>
      <c r="K3268" s="18"/>
      <c r="L3268" s="18"/>
      <c r="M3268" s="18"/>
    </row>
    <row r="3269" spans="1:13" x14ac:dyDescent="0.3">
      <c r="A3269" s="12">
        <v>37718</v>
      </c>
      <c r="B3269">
        <v>14.33</v>
      </c>
      <c r="C3269">
        <v>14.38</v>
      </c>
      <c r="D3269">
        <v>13.56</v>
      </c>
      <c r="E3269">
        <v>13.57</v>
      </c>
      <c r="F3269">
        <v>61510800</v>
      </c>
      <c r="G3269">
        <v>11.923147999999999</v>
      </c>
      <c r="I3269" s="14">
        <f t="shared" si="102"/>
        <v>-2.4442846872753443E-2</v>
      </c>
      <c r="J3269" s="16" t="str">
        <f t="shared" si="103"/>
        <v>NO</v>
      </c>
      <c r="K3269" s="18"/>
      <c r="L3269" s="18"/>
      <c r="M3269" s="18"/>
    </row>
    <row r="3270" spans="1:13" x14ac:dyDescent="0.3">
      <c r="A3270" s="12">
        <v>37715</v>
      </c>
      <c r="B3270">
        <v>13.86</v>
      </c>
      <c r="C3270">
        <v>13.89</v>
      </c>
      <c r="D3270">
        <v>13.51</v>
      </c>
      <c r="E3270">
        <v>13.71</v>
      </c>
      <c r="F3270">
        <v>51357100</v>
      </c>
      <c r="G3270">
        <v>12.046158</v>
      </c>
      <c r="I3270" s="14">
        <f t="shared" si="102"/>
        <v>5.1319648093841597E-3</v>
      </c>
      <c r="J3270" s="16" t="str">
        <f t="shared" si="103"/>
        <v>NO</v>
      </c>
      <c r="K3270" s="18"/>
      <c r="L3270" s="18"/>
      <c r="M3270" s="18"/>
    </row>
    <row r="3271" spans="1:13" x14ac:dyDescent="0.3">
      <c r="A3271" s="12">
        <v>37714</v>
      </c>
      <c r="B3271">
        <v>13.89</v>
      </c>
      <c r="C3271">
        <v>13.9</v>
      </c>
      <c r="D3271">
        <v>13.55</v>
      </c>
      <c r="E3271">
        <v>13.64</v>
      </c>
      <c r="F3271">
        <v>57730000</v>
      </c>
      <c r="G3271">
        <v>11.984653</v>
      </c>
      <c r="I3271" s="14">
        <f t="shared" si="102"/>
        <v>4.1221374045801618E-2</v>
      </c>
      <c r="J3271" s="16" t="str">
        <f t="shared" si="103"/>
        <v>NO</v>
      </c>
      <c r="K3271" s="18"/>
      <c r="L3271" s="18"/>
      <c r="M3271" s="18"/>
    </row>
    <row r="3272" spans="1:13" x14ac:dyDescent="0.3">
      <c r="A3272" s="12">
        <v>37713</v>
      </c>
      <c r="B3272">
        <v>13.37</v>
      </c>
      <c r="C3272">
        <v>13.77</v>
      </c>
      <c r="D3272">
        <v>13.26</v>
      </c>
      <c r="E3272">
        <v>13.64</v>
      </c>
      <c r="F3272">
        <v>67337000</v>
      </c>
      <c r="G3272">
        <v>11.984653</v>
      </c>
      <c r="I3272" s="14">
        <f t="shared" si="102"/>
        <v>5.1657671549730111E-2</v>
      </c>
      <c r="J3272" s="16" t="str">
        <f t="shared" si="103"/>
        <v>NO</v>
      </c>
      <c r="K3272" s="18"/>
      <c r="L3272" s="18"/>
      <c r="M3272" s="18"/>
    </row>
    <row r="3273" spans="1:13" x14ac:dyDescent="0.3">
      <c r="A3273" s="12">
        <v>37712</v>
      </c>
      <c r="B3273">
        <v>13.04</v>
      </c>
      <c r="C3273">
        <v>13.11</v>
      </c>
      <c r="D3273">
        <v>12.8</v>
      </c>
      <c r="E3273">
        <v>12.98</v>
      </c>
      <c r="F3273">
        <v>78283300</v>
      </c>
      <c r="G3273">
        <v>11.40475</v>
      </c>
      <c r="I3273" s="14">
        <f t="shared" si="102"/>
        <v>-2.3059185242121361E-3</v>
      </c>
      <c r="J3273" s="16" t="str">
        <f t="shared" si="103"/>
        <v>NO</v>
      </c>
      <c r="K3273" s="18"/>
      <c r="L3273" s="18"/>
      <c r="M3273" s="18"/>
    </row>
    <row r="3274" spans="1:13" x14ac:dyDescent="0.3">
      <c r="A3274" s="12">
        <v>37711</v>
      </c>
      <c r="B3274">
        <v>13.02</v>
      </c>
      <c r="C3274">
        <v>13.15</v>
      </c>
      <c r="D3274">
        <v>12.86</v>
      </c>
      <c r="E3274">
        <v>12.98</v>
      </c>
      <c r="F3274">
        <v>66180200</v>
      </c>
      <c r="G3274">
        <v>11.40475</v>
      </c>
      <c r="I3274" s="14">
        <f t="shared" si="102"/>
        <v>-9.1603053435114212E-3</v>
      </c>
      <c r="J3274" s="16" t="str">
        <f t="shared" si="103"/>
        <v>NO</v>
      </c>
      <c r="K3274" s="18"/>
      <c r="L3274" s="18"/>
      <c r="M3274" s="18"/>
    </row>
    <row r="3275" spans="1:13" x14ac:dyDescent="0.3">
      <c r="A3275" s="12">
        <v>37708</v>
      </c>
      <c r="B3275">
        <v>13.41</v>
      </c>
      <c r="C3275">
        <v>13.55</v>
      </c>
      <c r="D3275">
        <v>13.17</v>
      </c>
      <c r="E3275">
        <v>13.22</v>
      </c>
      <c r="F3275">
        <v>46659800</v>
      </c>
      <c r="G3275">
        <v>11.615624</v>
      </c>
      <c r="I3275" s="14">
        <f t="shared" si="102"/>
        <v>-9.7378277153556958E-3</v>
      </c>
      <c r="J3275" s="16" t="str">
        <f t="shared" si="103"/>
        <v>NO</v>
      </c>
      <c r="K3275" s="18"/>
      <c r="L3275" s="18"/>
      <c r="M3275" s="18"/>
    </row>
    <row r="3276" spans="1:13" x14ac:dyDescent="0.3">
      <c r="A3276" s="12">
        <v>37707</v>
      </c>
      <c r="B3276">
        <v>13.58</v>
      </c>
      <c r="C3276">
        <v>13.69</v>
      </c>
      <c r="D3276">
        <v>13.45</v>
      </c>
      <c r="E3276">
        <v>13.5</v>
      </c>
      <c r="F3276">
        <v>50736700</v>
      </c>
      <c r="G3276">
        <v>11.861643000000001</v>
      </c>
      <c r="I3276" s="14">
        <f t="shared" si="102"/>
        <v>4.4642857142858094E-3</v>
      </c>
      <c r="J3276" s="16" t="str">
        <f t="shared" si="103"/>
        <v>NO</v>
      </c>
      <c r="K3276" s="18"/>
      <c r="L3276" s="18"/>
      <c r="M3276" s="18"/>
    </row>
    <row r="3277" spans="1:13" x14ac:dyDescent="0.3">
      <c r="A3277" s="12">
        <v>37706</v>
      </c>
      <c r="B3277">
        <v>13.7</v>
      </c>
      <c r="C3277">
        <v>13.85</v>
      </c>
      <c r="D3277">
        <v>13.57</v>
      </c>
      <c r="E3277">
        <v>13.66</v>
      </c>
      <c r="F3277">
        <v>48058100</v>
      </c>
      <c r="G3277">
        <v>12.002224999999999</v>
      </c>
      <c r="I3277" s="14">
        <f t="shared" si="102"/>
        <v>2.9389600602863553E-2</v>
      </c>
      <c r="J3277" s="16" t="str">
        <f t="shared" si="103"/>
        <v>NO</v>
      </c>
      <c r="K3277" s="18"/>
      <c r="L3277" s="18"/>
      <c r="M3277" s="18"/>
    </row>
    <row r="3278" spans="1:13" x14ac:dyDescent="0.3">
      <c r="A3278" s="12">
        <v>37705</v>
      </c>
      <c r="B3278">
        <v>13.5</v>
      </c>
      <c r="C3278">
        <v>13.85</v>
      </c>
      <c r="D3278">
        <v>13.39</v>
      </c>
      <c r="E3278">
        <v>13.72</v>
      </c>
      <c r="F3278">
        <v>56643600</v>
      </c>
      <c r="G3278">
        <v>12.054944000000001</v>
      </c>
      <c r="I3278" s="14">
        <f t="shared" si="102"/>
        <v>5.5384615384615365E-2</v>
      </c>
      <c r="J3278" s="16" t="str">
        <f t="shared" si="103"/>
        <v>NO</v>
      </c>
      <c r="K3278" s="18"/>
      <c r="L3278" s="18"/>
      <c r="M3278" s="18"/>
    </row>
    <row r="3279" spans="1:13" x14ac:dyDescent="0.3">
      <c r="A3279" s="12">
        <v>37704</v>
      </c>
      <c r="B3279">
        <v>13.54</v>
      </c>
      <c r="C3279">
        <v>13.71</v>
      </c>
      <c r="D3279">
        <v>13.5</v>
      </c>
      <c r="E3279">
        <v>13.51</v>
      </c>
      <c r="F3279">
        <v>62278100</v>
      </c>
      <c r="G3279">
        <v>11.870430000000001</v>
      </c>
      <c r="I3279" s="14">
        <f t="shared" si="102"/>
        <v>2.1936459909228434E-2</v>
      </c>
      <c r="J3279" s="16" t="str">
        <f t="shared" si="103"/>
        <v>NO</v>
      </c>
      <c r="K3279" s="18"/>
      <c r="L3279" s="18"/>
      <c r="M3279" s="18"/>
    </row>
    <row r="3280" spans="1:13" x14ac:dyDescent="0.3">
      <c r="A3280" s="12">
        <v>37701</v>
      </c>
      <c r="B3280">
        <v>14.27</v>
      </c>
      <c r="C3280">
        <v>14.41</v>
      </c>
      <c r="D3280">
        <v>13.84</v>
      </c>
      <c r="E3280">
        <v>13.9</v>
      </c>
      <c r="F3280">
        <v>112479400</v>
      </c>
      <c r="G3280">
        <v>12.213099</v>
      </c>
      <c r="I3280" s="14">
        <f t="shared" si="102"/>
        <v>1.7569546120058677E-2</v>
      </c>
      <c r="J3280" s="16" t="str">
        <f t="shared" si="103"/>
        <v>NO</v>
      </c>
      <c r="K3280" s="18"/>
      <c r="L3280" s="18"/>
      <c r="M3280" s="18"/>
    </row>
    <row r="3281" spans="1:13" x14ac:dyDescent="0.3">
      <c r="A3281" s="12">
        <v>37700</v>
      </c>
      <c r="B3281">
        <v>13.97</v>
      </c>
      <c r="C3281">
        <v>14.19</v>
      </c>
      <c r="D3281">
        <v>13.81</v>
      </c>
      <c r="E3281">
        <v>14.04</v>
      </c>
      <c r="F3281">
        <v>82711300</v>
      </c>
      <c r="G3281">
        <v>12.336109</v>
      </c>
      <c r="I3281" s="14">
        <f t="shared" si="102"/>
        <v>2.7066569129480467E-2</v>
      </c>
      <c r="J3281" s="16" t="str">
        <f t="shared" si="103"/>
        <v>NO</v>
      </c>
      <c r="K3281" s="18"/>
      <c r="L3281" s="18"/>
      <c r="M3281" s="18"/>
    </row>
    <row r="3282" spans="1:13" x14ac:dyDescent="0.3">
      <c r="A3282" s="12">
        <v>37699</v>
      </c>
      <c r="B3282">
        <v>14.31</v>
      </c>
      <c r="C3282">
        <v>14.49</v>
      </c>
      <c r="D3282">
        <v>14.07</v>
      </c>
      <c r="E3282">
        <v>14.22</v>
      </c>
      <c r="F3282">
        <v>68112700</v>
      </c>
      <c r="G3282">
        <v>12.494263999999999</v>
      </c>
      <c r="I3282" s="14">
        <f t="shared" si="102"/>
        <v>6.119402985074629E-2</v>
      </c>
      <c r="J3282" s="16" t="str">
        <f t="shared" si="103"/>
        <v>NO</v>
      </c>
      <c r="K3282" s="18"/>
      <c r="L3282" s="18"/>
      <c r="M3282" s="18"/>
    </row>
    <row r="3283" spans="1:13" x14ac:dyDescent="0.3">
      <c r="A3283" s="12">
        <v>37698</v>
      </c>
      <c r="B3283">
        <v>14.21</v>
      </c>
      <c r="C3283">
        <v>14.23</v>
      </c>
      <c r="D3283">
        <v>13.93</v>
      </c>
      <c r="E3283">
        <v>14.2</v>
      </c>
      <c r="F3283">
        <v>64714100</v>
      </c>
      <c r="G3283">
        <v>12.476691000000001</v>
      </c>
      <c r="I3283" s="14">
        <f t="shared" si="102"/>
        <v>6.3784549964565063E-3</v>
      </c>
      <c r="J3283" s="16" t="str">
        <f t="shared" si="103"/>
        <v>NO</v>
      </c>
      <c r="K3283" s="18"/>
      <c r="L3283" s="18"/>
      <c r="M3283" s="18"/>
    </row>
    <row r="3284" spans="1:13" x14ac:dyDescent="0.3">
      <c r="A3284" s="12">
        <v>37697</v>
      </c>
      <c r="B3284">
        <v>13.21</v>
      </c>
      <c r="C3284">
        <v>14.21</v>
      </c>
      <c r="D3284">
        <v>13.1</v>
      </c>
      <c r="E3284">
        <v>14.13</v>
      </c>
      <c r="F3284">
        <v>87513600</v>
      </c>
      <c r="G3284">
        <v>12.415187</v>
      </c>
      <c r="I3284" s="14">
        <f t="shared" si="102"/>
        <v>2.0216606498195011E-2</v>
      </c>
      <c r="J3284" s="16" t="str">
        <f t="shared" si="103"/>
        <v>NO</v>
      </c>
      <c r="K3284" s="18"/>
      <c r="L3284" s="18"/>
      <c r="M3284" s="18"/>
    </row>
    <row r="3285" spans="1:13" x14ac:dyDescent="0.3">
      <c r="A3285" s="12">
        <v>37694</v>
      </c>
      <c r="B3285">
        <v>13.57</v>
      </c>
      <c r="C3285">
        <v>13.8</v>
      </c>
      <c r="D3285">
        <v>13.24</v>
      </c>
      <c r="E3285">
        <v>13.4</v>
      </c>
      <c r="F3285">
        <v>76184900</v>
      </c>
      <c r="G3285">
        <v>11.773778999999999</v>
      </c>
      <c r="I3285" s="14">
        <f t="shared" si="102"/>
        <v>-3.8047379755922428E-2</v>
      </c>
      <c r="J3285" s="16" t="str">
        <f t="shared" si="103"/>
        <v>NO</v>
      </c>
      <c r="K3285" s="18"/>
      <c r="L3285" s="18"/>
      <c r="M3285" s="18"/>
    </row>
    <row r="3286" spans="1:13" x14ac:dyDescent="0.3">
      <c r="A3286" s="12">
        <v>37693</v>
      </c>
      <c r="B3286">
        <v>12.98</v>
      </c>
      <c r="C3286">
        <v>13.46</v>
      </c>
      <c r="D3286">
        <v>12.73</v>
      </c>
      <c r="E3286">
        <v>13.42</v>
      </c>
      <c r="F3286">
        <v>92368100</v>
      </c>
      <c r="G3286">
        <v>11.791352</v>
      </c>
      <c r="I3286" s="14">
        <f t="shared" si="102"/>
        <v>-5.9259259259258901E-3</v>
      </c>
      <c r="J3286" s="16" t="str">
        <f t="shared" si="103"/>
        <v>NO</v>
      </c>
      <c r="K3286" s="18"/>
      <c r="L3286" s="18"/>
      <c r="M3286" s="18"/>
    </row>
    <row r="3287" spans="1:13" x14ac:dyDescent="0.3">
      <c r="A3287" s="12">
        <v>37692</v>
      </c>
      <c r="B3287">
        <v>12.87</v>
      </c>
      <c r="C3287">
        <v>12.99</v>
      </c>
      <c r="D3287">
        <v>12.33</v>
      </c>
      <c r="E3287">
        <v>12.69</v>
      </c>
      <c r="F3287">
        <v>121329600</v>
      </c>
      <c r="G3287">
        <v>11.149944</v>
      </c>
      <c r="I3287" s="14">
        <f t="shared" si="102"/>
        <v>-0.10507757404795492</v>
      </c>
      <c r="J3287" s="16" t="str">
        <f t="shared" si="103"/>
        <v>NO</v>
      </c>
      <c r="K3287" s="18"/>
      <c r="L3287" s="18"/>
      <c r="M3287" s="18"/>
    </row>
    <row r="3288" spans="1:13" x14ac:dyDescent="0.3">
      <c r="A3288" s="12">
        <v>37691</v>
      </c>
      <c r="B3288">
        <v>13.04</v>
      </c>
      <c r="C3288">
        <v>13.23</v>
      </c>
      <c r="D3288">
        <v>12.93</v>
      </c>
      <c r="E3288">
        <v>13.02</v>
      </c>
      <c r="F3288">
        <v>65703400</v>
      </c>
      <c r="G3288">
        <v>11.439895999999999</v>
      </c>
      <c r="I3288" s="14">
        <f t="shared" si="102"/>
        <v>-7.725017717930549E-2</v>
      </c>
      <c r="J3288" s="16" t="str">
        <f t="shared" si="103"/>
        <v>NO</v>
      </c>
      <c r="K3288" s="18"/>
      <c r="L3288" s="18"/>
      <c r="M3288" s="18"/>
    </row>
    <row r="3289" spans="1:13" x14ac:dyDescent="0.3">
      <c r="A3289" s="12">
        <v>37690</v>
      </c>
      <c r="B3289">
        <v>13.15</v>
      </c>
      <c r="C3289">
        <v>13.19</v>
      </c>
      <c r="D3289">
        <v>12.97</v>
      </c>
      <c r="E3289">
        <v>13.01</v>
      </c>
      <c r="F3289">
        <v>47938900</v>
      </c>
      <c r="G3289">
        <v>11.43111</v>
      </c>
      <c r="I3289" s="14">
        <f t="shared" si="102"/>
        <v>-9.8406098406098375E-2</v>
      </c>
      <c r="J3289" s="16" t="str">
        <f t="shared" si="103"/>
        <v>NO</v>
      </c>
      <c r="K3289" s="18"/>
      <c r="L3289" s="18"/>
      <c r="M3289" s="18"/>
    </row>
    <row r="3290" spans="1:13" x14ac:dyDescent="0.3">
      <c r="A3290" s="12">
        <v>37687</v>
      </c>
      <c r="B3290">
        <v>13.15</v>
      </c>
      <c r="C3290">
        <v>13.26</v>
      </c>
      <c r="D3290">
        <v>13.05</v>
      </c>
      <c r="E3290">
        <v>13.24</v>
      </c>
      <c r="F3290">
        <v>89592800</v>
      </c>
      <c r="G3290">
        <v>11.633196999999999</v>
      </c>
      <c r="I3290" s="14">
        <f t="shared" si="102"/>
        <v>-8.8154269972451793E-2</v>
      </c>
      <c r="J3290" s="16" t="str">
        <f t="shared" si="103"/>
        <v>NO</v>
      </c>
      <c r="K3290" s="18"/>
      <c r="L3290" s="18"/>
      <c r="M3290" s="18"/>
    </row>
    <row r="3291" spans="1:13" x14ac:dyDescent="0.3">
      <c r="A3291" s="12">
        <v>37686</v>
      </c>
      <c r="B3291">
        <v>13.45</v>
      </c>
      <c r="C3291">
        <v>13.59</v>
      </c>
      <c r="D3291">
        <v>13.38</v>
      </c>
      <c r="E3291">
        <v>13.48</v>
      </c>
      <c r="F3291">
        <v>58081600</v>
      </c>
      <c r="G3291">
        <v>11.84407</v>
      </c>
      <c r="I3291" s="14">
        <f t="shared" si="102"/>
        <v>-0.10491367861885792</v>
      </c>
      <c r="J3291" s="16" t="str">
        <f t="shared" si="103"/>
        <v>NO</v>
      </c>
      <c r="K3291" s="18"/>
      <c r="L3291" s="18"/>
      <c r="M3291" s="18"/>
    </row>
    <row r="3292" spans="1:13" x14ac:dyDescent="0.3">
      <c r="A3292" s="12">
        <v>37685</v>
      </c>
      <c r="B3292">
        <v>13.69</v>
      </c>
      <c r="C3292">
        <v>13.84</v>
      </c>
      <c r="D3292">
        <v>13.61</v>
      </c>
      <c r="E3292">
        <v>13.74</v>
      </c>
      <c r="F3292">
        <v>53969100</v>
      </c>
      <c r="G3292">
        <v>12.072516999999999</v>
      </c>
      <c r="I3292" s="14">
        <f t="shared" si="102"/>
        <v>-7.9088471849865893E-2</v>
      </c>
      <c r="J3292" s="16" t="str">
        <f t="shared" si="103"/>
        <v>NO</v>
      </c>
      <c r="K3292" s="18"/>
      <c r="L3292" s="18"/>
      <c r="M3292" s="18"/>
    </row>
    <row r="3293" spans="1:13" x14ac:dyDescent="0.3">
      <c r="A3293" s="12">
        <v>37684</v>
      </c>
      <c r="B3293">
        <v>13.71</v>
      </c>
      <c r="C3293">
        <v>13.81</v>
      </c>
      <c r="D3293">
        <v>13.57</v>
      </c>
      <c r="E3293">
        <v>13.63</v>
      </c>
      <c r="F3293">
        <v>38787400</v>
      </c>
      <c r="G3293">
        <v>11.975866</v>
      </c>
      <c r="I3293" s="14">
        <f t="shared" si="102"/>
        <v>-8.0917060013486086E-2</v>
      </c>
      <c r="J3293" s="16" t="str">
        <f t="shared" si="103"/>
        <v>NO</v>
      </c>
      <c r="K3293" s="18"/>
      <c r="L3293" s="18"/>
      <c r="M3293" s="18"/>
    </row>
    <row r="3294" spans="1:13" x14ac:dyDescent="0.3">
      <c r="A3294" s="12">
        <v>37683</v>
      </c>
      <c r="B3294">
        <v>14.16</v>
      </c>
      <c r="C3294">
        <v>14.29</v>
      </c>
      <c r="D3294">
        <v>13.6</v>
      </c>
      <c r="E3294">
        <v>13.72</v>
      </c>
      <c r="F3294">
        <v>63539600</v>
      </c>
      <c r="G3294">
        <v>12.054944000000001</v>
      </c>
      <c r="I3294" s="14">
        <f t="shared" si="102"/>
        <v>-5.0519031141868398E-2</v>
      </c>
      <c r="J3294" s="16" t="str">
        <f t="shared" si="103"/>
        <v>NO</v>
      </c>
      <c r="K3294" s="18"/>
      <c r="L3294" s="18"/>
      <c r="M3294" s="18"/>
    </row>
    <row r="3295" spans="1:13" x14ac:dyDescent="0.3">
      <c r="A3295" s="12">
        <v>37680</v>
      </c>
      <c r="B3295">
        <v>13.76</v>
      </c>
      <c r="C3295">
        <v>14.09</v>
      </c>
      <c r="D3295">
        <v>13.75</v>
      </c>
      <c r="E3295">
        <v>13.98</v>
      </c>
      <c r="F3295">
        <v>57993200</v>
      </c>
      <c r="G3295">
        <v>12.283390000000001</v>
      </c>
      <c r="I3295" s="14">
        <f t="shared" si="102"/>
        <v>-6.1114842175956974E-2</v>
      </c>
      <c r="J3295" s="16" t="str">
        <f t="shared" si="103"/>
        <v>NO</v>
      </c>
      <c r="K3295" s="18"/>
      <c r="L3295" s="18"/>
      <c r="M3295" s="18"/>
    </row>
    <row r="3296" spans="1:13" x14ac:dyDescent="0.3">
      <c r="A3296" s="12">
        <v>37679</v>
      </c>
      <c r="B3296">
        <v>13.64</v>
      </c>
      <c r="C3296">
        <v>13.97</v>
      </c>
      <c r="D3296">
        <v>13.58</v>
      </c>
      <c r="E3296">
        <v>13.75</v>
      </c>
      <c r="F3296">
        <v>61466400</v>
      </c>
      <c r="G3296">
        <v>12.081303</v>
      </c>
      <c r="I3296" s="14">
        <f t="shared" si="102"/>
        <v>-7.6561450638012118E-2</v>
      </c>
      <c r="J3296" s="16" t="str">
        <f t="shared" si="103"/>
        <v>NO</v>
      </c>
      <c r="K3296" s="18"/>
      <c r="L3296" s="18"/>
      <c r="M3296" s="18"/>
    </row>
    <row r="3297" spans="1:13" x14ac:dyDescent="0.3">
      <c r="A3297" s="12">
        <v>37678</v>
      </c>
      <c r="B3297">
        <v>14.05</v>
      </c>
      <c r="C3297">
        <v>14.1</v>
      </c>
      <c r="D3297">
        <v>13.49</v>
      </c>
      <c r="E3297">
        <v>13.51</v>
      </c>
      <c r="F3297">
        <v>77094000</v>
      </c>
      <c r="G3297">
        <v>11.870430000000001</v>
      </c>
      <c r="I3297" s="14">
        <f t="shared" si="102"/>
        <v>-0.11351706036745413</v>
      </c>
      <c r="J3297" s="16" t="str">
        <f t="shared" si="103"/>
        <v>NO</v>
      </c>
      <c r="K3297" s="18"/>
      <c r="L3297" s="18"/>
      <c r="M3297" s="18"/>
    </row>
    <row r="3298" spans="1:13" x14ac:dyDescent="0.3">
      <c r="A3298" s="12">
        <v>37677</v>
      </c>
      <c r="B3298">
        <v>13.95</v>
      </c>
      <c r="C3298">
        <v>14.16</v>
      </c>
      <c r="D3298">
        <v>13.67</v>
      </c>
      <c r="E3298">
        <v>14.08</v>
      </c>
      <c r="F3298">
        <v>82039800</v>
      </c>
      <c r="G3298">
        <v>12.371254</v>
      </c>
      <c r="I3298" s="14">
        <f t="shared" si="102"/>
        <v>-2.0862308762169768E-2</v>
      </c>
      <c r="J3298" s="16" t="str">
        <f t="shared" si="103"/>
        <v>NO</v>
      </c>
      <c r="K3298" s="18"/>
      <c r="L3298" s="18"/>
      <c r="M3298" s="18"/>
    </row>
    <row r="3299" spans="1:13" x14ac:dyDescent="0.3">
      <c r="A3299" s="12">
        <v>37676</v>
      </c>
      <c r="B3299">
        <v>14.54</v>
      </c>
      <c r="C3299">
        <v>14.78</v>
      </c>
      <c r="D3299">
        <v>14.32</v>
      </c>
      <c r="E3299">
        <v>14.42</v>
      </c>
      <c r="F3299">
        <v>55865600</v>
      </c>
      <c r="G3299">
        <v>12.669992000000001</v>
      </c>
      <c r="I3299" s="14">
        <f t="shared" si="102"/>
        <v>5.5636896046852069E-2</v>
      </c>
      <c r="J3299" s="16" t="str">
        <f t="shared" si="103"/>
        <v>NO</v>
      </c>
      <c r="K3299" s="18"/>
      <c r="L3299" s="18"/>
      <c r="M3299" s="18"/>
    </row>
    <row r="3300" spans="1:13" x14ac:dyDescent="0.3">
      <c r="A3300" s="12">
        <v>37673</v>
      </c>
      <c r="B3300">
        <v>14.23</v>
      </c>
      <c r="C3300">
        <v>14.7</v>
      </c>
      <c r="D3300">
        <v>14.13</v>
      </c>
      <c r="E3300">
        <v>14.67</v>
      </c>
      <c r="F3300">
        <v>56243400</v>
      </c>
      <c r="G3300">
        <v>12.889652</v>
      </c>
      <c r="I3300" s="14">
        <f t="shared" si="102"/>
        <v>5.4636951833213487E-2</v>
      </c>
      <c r="J3300" s="16" t="str">
        <f t="shared" si="103"/>
        <v>NO</v>
      </c>
      <c r="K3300" s="18"/>
      <c r="L3300" s="18"/>
      <c r="M3300" s="18"/>
    </row>
    <row r="3301" spans="1:13" x14ac:dyDescent="0.3">
      <c r="A3301" s="12">
        <v>37672</v>
      </c>
      <c r="B3301">
        <v>14.48</v>
      </c>
      <c r="C3301">
        <v>14.55</v>
      </c>
      <c r="D3301">
        <v>14.2</v>
      </c>
      <c r="E3301">
        <v>14.26</v>
      </c>
      <c r="F3301">
        <v>61669800</v>
      </c>
      <c r="G3301">
        <v>12.52941</v>
      </c>
      <c r="I3301" s="14">
        <f t="shared" si="102"/>
        <v>1.2784090909090828E-2</v>
      </c>
      <c r="J3301" s="16" t="str">
        <f t="shared" si="103"/>
        <v>NO</v>
      </c>
      <c r="K3301" s="18"/>
      <c r="L3301" s="18"/>
      <c r="M3301" s="18"/>
    </row>
    <row r="3302" spans="1:13" x14ac:dyDescent="0.3">
      <c r="A3302" s="12">
        <v>37671</v>
      </c>
      <c r="B3302">
        <v>14.24</v>
      </c>
      <c r="C3302">
        <v>14.46</v>
      </c>
      <c r="D3302">
        <v>14.21</v>
      </c>
      <c r="E3302">
        <v>14.42</v>
      </c>
      <c r="F3302">
        <v>51678800</v>
      </c>
      <c r="G3302">
        <v>12.669992000000001</v>
      </c>
      <c r="I3302" s="14">
        <f t="shared" si="102"/>
        <v>3.0000000000000027E-2</v>
      </c>
      <c r="J3302" s="16" t="str">
        <f t="shared" si="103"/>
        <v>NO</v>
      </c>
      <c r="K3302" s="18"/>
      <c r="L3302" s="18"/>
      <c r="M3302" s="18"/>
    </row>
    <row r="3303" spans="1:13" x14ac:dyDescent="0.3">
      <c r="A3303" s="12">
        <v>37670</v>
      </c>
      <c r="B3303">
        <v>13.93</v>
      </c>
      <c r="C3303">
        <v>14.39</v>
      </c>
      <c r="D3303">
        <v>13.83</v>
      </c>
      <c r="E3303">
        <v>14.31</v>
      </c>
      <c r="F3303">
        <v>56753300</v>
      </c>
      <c r="G3303">
        <v>12.573342</v>
      </c>
      <c r="I3303" s="14">
        <f t="shared" si="102"/>
        <v>6.6318926974664683E-2</v>
      </c>
      <c r="J3303" s="16" t="str">
        <f t="shared" si="103"/>
        <v>NO</v>
      </c>
      <c r="K3303" s="18"/>
      <c r="L3303" s="18"/>
      <c r="M3303" s="18"/>
    </row>
    <row r="3304" spans="1:13" x14ac:dyDescent="0.3">
      <c r="A3304" s="12">
        <v>37666</v>
      </c>
      <c r="B3304">
        <v>13.39</v>
      </c>
      <c r="C3304">
        <v>13.7</v>
      </c>
      <c r="D3304">
        <v>13.27</v>
      </c>
      <c r="E3304">
        <v>13.68</v>
      </c>
      <c r="F3304">
        <v>57732400</v>
      </c>
      <c r="G3304">
        <v>12.019799000000001</v>
      </c>
      <c r="I3304" s="14">
        <f t="shared" si="102"/>
        <v>6.2937062937062915E-2</v>
      </c>
      <c r="J3304" s="16" t="str">
        <f t="shared" si="103"/>
        <v>NO</v>
      </c>
      <c r="K3304" s="18"/>
      <c r="L3304" s="18"/>
      <c r="M3304" s="18"/>
    </row>
    <row r="3305" spans="1:13" x14ac:dyDescent="0.3">
      <c r="A3305" s="12">
        <v>37665</v>
      </c>
      <c r="B3305">
        <v>13.21</v>
      </c>
      <c r="C3305">
        <v>13.4</v>
      </c>
      <c r="D3305">
        <v>13.1</v>
      </c>
      <c r="E3305">
        <v>13.31</v>
      </c>
      <c r="F3305">
        <v>51646500</v>
      </c>
      <c r="G3305">
        <v>11.694701999999999</v>
      </c>
      <c r="I3305" s="14">
        <f t="shared" si="102"/>
        <v>9.4572368421052655E-2</v>
      </c>
      <c r="J3305" s="16" t="str">
        <f t="shared" si="103"/>
        <v>NO</v>
      </c>
      <c r="K3305" s="18"/>
      <c r="L3305" s="18"/>
      <c r="M3305" s="18"/>
    </row>
    <row r="3306" spans="1:13" x14ac:dyDescent="0.3">
      <c r="A3306" s="12">
        <v>37664</v>
      </c>
      <c r="B3306">
        <v>13.44</v>
      </c>
      <c r="C3306">
        <v>13.65</v>
      </c>
      <c r="D3306">
        <v>13.19</v>
      </c>
      <c r="E3306">
        <v>13.2</v>
      </c>
      <c r="F3306">
        <v>58732000</v>
      </c>
      <c r="G3306">
        <v>11.598051</v>
      </c>
      <c r="I3306" s="14">
        <f t="shared" si="102"/>
        <v>5.0955414012738842E-2</v>
      </c>
      <c r="J3306" s="16" t="str">
        <f t="shared" si="103"/>
        <v>NO</v>
      </c>
      <c r="K3306" s="18"/>
      <c r="L3306" s="18"/>
      <c r="M3306" s="18"/>
    </row>
    <row r="3307" spans="1:13" x14ac:dyDescent="0.3">
      <c r="A3307" s="12">
        <v>37663</v>
      </c>
      <c r="B3307">
        <v>13.32</v>
      </c>
      <c r="C3307">
        <v>13.6</v>
      </c>
      <c r="D3307">
        <v>13.26</v>
      </c>
      <c r="E3307">
        <v>13.47</v>
      </c>
      <c r="F3307">
        <v>71241800</v>
      </c>
      <c r="G3307">
        <v>11.835284</v>
      </c>
      <c r="I3307" s="14">
        <f t="shared" si="102"/>
        <v>9.0688259109311886E-2</v>
      </c>
      <c r="J3307" s="16" t="str">
        <f t="shared" si="103"/>
        <v>NO</v>
      </c>
      <c r="K3307" s="18"/>
      <c r="L3307" s="18"/>
      <c r="M3307" s="18"/>
    </row>
    <row r="3308" spans="1:13" x14ac:dyDescent="0.3">
      <c r="A3308" s="12">
        <v>37662</v>
      </c>
      <c r="B3308">
        <v>12.92</v>
      </c>
      <c r="C3308">
        <v>13.24</v>
      </c>
      <c r="D3308">
        <v>12.78</v>
      </c>
      <c r="E3308">
        <v>13.15</v>
      </c>
      <c r="F3308">
        <v>55955700</v>
      </c>
      <c r="G3308">
        <v>11.554119</v>
      </c>
      <c r="I3308" s="14">
        <f t="shared" si="102"/>
        <v>1.4660493827160392E-2</v>
      </c>
      <c r="J3308" s="16" t="str">
        <f t="shared" si="103"/>
        <v>NO</v>
      </c>
      <c r="K3308" s="18"/>
      <c r="L3308" s="18"/>
      <c r="M3308" s="18"/>
    </row>
    <row r="3309" spans="1:13" x14ac:dyDescent="0.3">
      <c r="A3309" s="12">
        <v>37659</v>
      </c>
      <c r="B3309">
        <v>13.34</v>
      </c>
      <c r="C3309">
        <v>13.44</v>
      </c>
      <c r="D3309">
        <v>12.66</v>
      </c>
      <c r="E3309">
        <v>12.85</v>
      </c>
      <c r="F3309">
        <v>69851700</v>
      </c>
      <c r="G3309">
        <v>11.290527000000001</v>
      </c>
      <c r="I3309" s="14">
        <f t="shared" si="102"/>
        <v>1.2608353033884967E-2</v>
      </c>
      <c r="J3309" s="16" t="str">
        <f t="shared" si="103"/>
        <v>NO</v>
      </c>
      <c r="K3309" s="18"/>
      <c r="L3309" s="18"/>
      <c r="M3309" s="18"/>
    </row>
    <row r="3310" spans="1:13" x14ac:dyDescent="0.3">
      <c r="A3310" s="12">
        <v>37658</v>
      </c>
      <c r="B3310">
        <v>13.11</v>
      </c>
      <c r="C3310">
        <v>13.41</v>
      </c>
      <c r="D3310">
        <v>13.07</v>
      </c>
      <c r="E3310">
        <v>13.24</v>
      </c>
      <c r="F3310">
        <v>58738900</v>
      </c>
      <c r="G3310">
        <v>11.633196999999999</v>
      </c>
      <c r="I3310" s="14">
        <f t="shared" si="102"/>
        <v>7.5548334687246088E-2</v>
      </c>
      <c r="J3310" s="16" t="str">
        <f t="shared" si="103"/>
        <v>NO</v>
      </c>
      <c r="K3310" s="18"/>
      <c r="L3310" s="18"/>
      <c r="M3310" s="18"/>
    </row>
    <row r="3311" spans="1:13" x14ac:dyDescent="0.3">
      <c r="A3311" s="12">
        <v>37657</v>
      </c>
      <c r="B3311">
        <v>13.31</v>
      </c>
      <c r="C3311">
        <v>13.6</v>
      </c>
      <c r="D3311">
        <v>13.1</v>
      </c>
      <c r="E3311">
        <v>13.2</v>
      </c>
      <c r="F3311">
        <v>115080200</v>
      </c>
      <c r="G3311">
        <v>11.598051</v>
      </c>
      <c r="I3311" s="14">
        <f t="shared" si="102"/>
        <v>0.13695090439276481</v>
      </c>
      <c r="J3311" s="16" t="str">
        <f t="shared" si="103"/>
        <v>NO</v>
      </c>
      <c r="K3311" s="18"/>
      <c r="L3311" s="18"/>
      <c r="M3311" s="18"/>
    </row>
    <row r="3312" spans="1:13" x14ac:dyDescent="0.3">
      <c r="A3312" s="12">
        <v>37656</v>
      </c>
      <c r="B3312">
        <v>13.24</v>
      </c>
      <c r="C3312">
        <v>13.24</v>
      </c>
      <c r="D3312">
        <v>12.87</v>
      </c>
      <c r="E3312">
        <v>13.2</v>
      </c>
      <c r="F3312">
        <v>110586200</v>
      </c>
      <c r="G3312">
        <v>11.598051</v>
      </c>
      <c r="I3312" s="14">
        <f t="shared" si="102"/>
        <v>0.18067978533094808</v>
      </c>
      <c r="J3312" s="16" t="str">
        <f t="shared" si="103"/>
        <v>NO</v>
      </c>
      <c r="K3312" s="18"/>
      <c r="L3312" s="18"/>
      <c r="M3312" s="18"/>
    </row>
    <row r="3313" spans="1:13" x14ac:dyDescent="0.3">
      <c r="A3313" s="12">
        <v>37655</v>
      </c>
      <c r="B3313">
        <v>13.52</v>
      </c>
      <c r="C3313">
        <v>13.8</v>
      </c>
      <c r="D3313">
        <v>13.38</v>
      </c>
      <c r="E3313">
        <v>13.48</v>
      </c>
      <c r="F3313">
        <v>65976600</v>
      </c>
      <c r="G3313">
        <v>11.84407</v>
      </c>
      <c r="I3313" s="14">
        <f t="shared" si="102"/>
        <v>0.23556370302474794</v>
      </c>
      <c r="J3313" s="16" t="str">
        <f t="shared" si="103"/>
        <v>YES</v>
      </c>
      <c r="K3313" s="18"/>
      <c r="L3313" s="18"/>
      <c r="M3313" s="18"/>
    </row>
    <row r="3314" spans="1:13" x14ac:dyDescent="0.3">
      <c r="A3314" s="12">
        <v>37652</v>
      </c>
      <c r="B3314">
        <v>13.56</v>
      </c>
      <c r="C3314">
        <v>13.74</v>
      </c>
      <c r="D3314">
        <v>13.16</v>
      </c>
      <c r="E3314">
        <v>13.37</v>
      </c>
      <c r="F3314">
        <v>103330200</v>
      </c>
      <c r="G3314">
        <v>11.74742</v>
      </c>
      <c r="I3314" s="14">
        <f t="shared" si="102"/>
        <v>0.26132075471698113</v>
      </c>
      <c r="J3314" s="16" t="str">
        <f t="shared" si="103"/>
        <v>YES</v>
      </c>
      <c r="K3314" s="18"/>
      <c r="L3314" s="18"/>
      <c r="M3314" s="18"/>
    </row>
    <row r="3315" spans="1:13" x14ac:dyDescent="0.3">
      <c r="A3315" s="12">
        <v>37651</v>
      </c>
      <c r="B3315">
        <v>14.25</v>
      </c>
      <c r="C3315">
        <v>14.36</v>
      </c>
      <c r="D3315">
        <v>13.83</v>
      </c>
      <c r="E3315">
        <v>13.87</v>
      </c>
      <c r="F3315">
        <v>68226500</v>
      </c>
      <c r="G3315">
        <v>12.18674</v>
      </c>
      <c r="I3315" s="14">
        <f t="shared" si="102"/>
        <v>0.27247706422018347</v>
      </c>
      <c r="J3315" s="16" t="str">
        <f t="shared" si="103"/>
        <v>YES</v>
      </c>
      <c r="K3315" s="18"/>
      <c r="L3315" s="18"/>
      <c r="M3315" s="18"/>
    </row>
    <row r="3316" spans="1:13" x14ac:dyDescent="0.3">
      <c r="A3316" s="12">
        <v>37650</v>
      </c>
      <c r="B3316">
        <v>14.17</v>
      </c>
      <c r="C3316">
        <v>14.17</v>
      </c>
      <c r="D3316">
        <v>13.79</v>
      </c>
      <c r="E3316">
        <v>14.08</v>
      </c>
      <c r="F3316">
        <v>71861700</v>
      </c>
      <c r="G3316">
        <v>12.371254</v>
      </c>
      <c r="I3316" s="14">
        <f t="shared" si="102"/>
        <v>0.19524617996604432</v>
      </c>
      <c r="J3316" s="16" t="str">
        <f t="shared" si="103"/>
        <v>NO</v>
      </c>
      <c r="K3316" s="18"/>
      <c r="L3316" s="18"/>
      <c r="M3316" s="18"/>
    </row>
    <row r="3317" spans="1:13" x14ac:dyDescent="0.3">
      <c r="A3317" s="12">
        <v>37649</v>
      </c>
      <c r="B3317">
        <v>13.88</v>
      </c>
      <c r="C3317">
        <v>14.33</v>
      </c>
      <c r="D3317">
        <v>13.8</v>
      </c>
      <c r="E3317">
        <v>14.22</v>
      </c>
      <c r="F3317">
        <v>64116500</v>
      </c>
      <c r="G3317">
        <v>12.494263999999999</v>
      </c>
      <c r="I3317" s="14">
        <f t="shared" si="102"/>
        <v>0.21021276595744687</v>
      </c>
      <c r="J3317" s="16" t="str">
        <f t="shared" si="103"/>
        <v>YES</v>
      </c>
      <c r="K3317" s="18"/>
      <c r="L3317" s="18"/>
      <c r="M3317" s="18"/>
    </row>
    <row r="3318" spans="1:13" x14ac:dyDescent="0.3">
      <c r="A3318" s="12">
        <v>37648</v>
      </c>
      <c r="B3318">
        <v>13.61</v>
      </c>
      <c r="C3318">
        <v>14.07</v>
      </c>
      <c r="D3318">
        <v>13.56</v>
      </c>
      <c r="E3318">
        <v>13.71</v>
      </c>
      <c r="F3318">
        <v>58554700</v>
      </c>
      <c r="G3318">
        <v>12.046158</v>
      </c>
      <c r="I3318" s="14">
        <f t="shared" si="102"/>
        <v>0.21758436944937842</v>
      </c>
      <c r="J3318" s="16" t="str">
        <f t="shared" si="103"/>
        <v>YES</v>
      </c>
      <c r="K3318" s="18"/>
      <c r="L3318" s="18"/>
      <c r="M3318" s="18"/>
    </row>
    <row r="3319" spans="1:13" x14ac:dyDescent="0.3">
      <c r="A3319" s="12">
        <v>37645</v>
      </c>
      <c r="B3319">
        <v>14.55</v>
      </c>
      <c r="C3319">
        <v>14.56</v>
      </c>
      <c r="D3319">
        <v>13.8</v>
      </c>
      <c r="E3319">
        <v>13.86</v>
      </c>
      <c r="F3319">
        <v>70564100</v>
      </c>
      <c r="G3319">
        <v>12.177953</v>
      </c>
      <c r="I3319" s="14">
        <f t="shared" si="102"/>
        <v>0.23529411764705865</v>
      </c>
      <c r="J3319" s="16" t="str">
        <f t="shared" si="103"/>
        <v>YES</v>
      </c>
      <c r="K3319" s="18"/>
      <c r="L3319" s="18"/>
      <c r="M3319" s="18"/>
    </row>
    <row r="3320" spans="1:13" x14ac:dyDescent="0.3">
      <c r="A3320" s="12">
        <v>37644</v>
      </c>
      <c r="B3320">
        <v>14.28</v>
      </c>
      <c r="C3320">
        <v>14.75</v>
      </c>
      <c r="D3320">
        <v>14.12</v>
      </c>
      <c r="E3320">
        <v>14.59</v>
      </c>
      <c r="F3320">
        <v>62491200</v>
      </c>
      <c r="G3320">
        <v>12.819361000000001</v>
      </c>
      <c r="I3320" s="14">
        <f t="shared" si="102"/>
        <v>0.33242009132420103</v>
      </c>
      <c r="J3320" s="16" t="str">
        <f t="shared" si="103"/>
        <v>YES</v>
      </c>
      <c r="K3320" s="18"/>
      <c r="L3320" s="18"/>
      <c r="M3320" s="18"/>
    </row>
    <row r="3321" spans="1:13" x14ac:dyDescent="0.3">
      <c r="A3321" s="12">
        <v>37643</v>
      </c>
      <c r="B3321">
        <v>14.19</v>
      </c>
      <c r="C3321">
        <v>14.38</v>
      </c>
      <c r="D3321">
        <v>13.9</v>
      </c>
      <c r="E3321">
        <v>13.96</v>
      </c>
      <c r="F3321">
        <v>64965500</v>
      </c>
      <c r="G3321">
        <v>12.265817999999999</v>
      </c>
      <c r="I3321" s="14">
        <f t="shared" si="102"/>
        <v>0.32825880114176975</v>
      </c>
      <c r="J3321" s="16" t="str">
        <f t="shared" si="103"/>
        <v>YES</v>
      </c>
      <c r="K3321" s="18"/>
      <c r="L3321" s="18"/>
      <c r="M3321" s="18"/>
    </row>
    <row r="3322" spans="1:13" x14ac:dyDescent="0.3">
      <c r="A3322" s="12">
        <v>37642</v>
      </c>
      <c r="B3322">
        <v>14.22</v>
      </c>
      <c r="C3322">
        <v>14.5</v>
      </c>
      <c r="D3322">
        <v>14.15</v>
      </c>
      <c r="E3322">
        <v>14.18</v>
      </c>
      <c r="F3322">
        <v>62930800</v>
      </c>
      <c r="G3322">
        <v>12.459118999999999</v>
      </c>
      <c r="I3322" s="14">
        <f t="shared" si="102"/>
        <v>0.39429695181907576</v>
      </c>
      <c r="J3322" s="16" t="str">
        <f t="shared" si="103"/>
        <v>YES</v>
      </c>
      <c r="K3322" s="18"/>
      <c r="L3322" s="18"/>
      <c r="M3322" s="18"/>
    </row>
    <row r="3323" spans="1:13" x14ac:dyDescent="0.3">
      <c r="A3323" s="12">
        <v>37638</v>
      </c>
      <c r="B3323">
        <v>14.69</v>
      </c>
      <c r="C3323">
        <v>14.72</v>
      </c>
      <c r="D3323">
        <v>14.05</v>
      </c>
      <c r="E3323">
        <v>14.13</v>
      </c>
      <c r="F3323">
        <v>81310000</v>
      </c>
      <c r="G3323">
        <v>12.415187</v>
      </c>
      <c r="I3323" s="14">
        <f t="shared" si="102"/>
        <v>0.44036697247706424</v>
      </c>
      <c r="J3323" s="16" t="str">
        <f t="shared" si="103"/>
        <v>YES</v>
      </c>
      <c r="K3323" s="18"/>
      <c r="L3323" s="18"/>
      <c r="M3323" s="18"/>
    </row>
    <row r="3324" spans="1:13" x14ac:dyDescent="0.3">
      <c r="A3324" s="12">
        <v>37637</v>
      </c>
      <c r="B3324">
        <v>15.08</v>
      </c>
      <c r="C3324">
        <v>15.3</v>
      </c>
      <c r="D3324">
        <v>14.79</v>
      </c>
      <c r="E3324">
        <v>14.9</v>
      </c>
      <c r="F3324">
        <v>65668200</v>
      </c>
      <c r="G3324">
        <v>13.091739</v>
      </c>
      <c r="I3324" s="14">
        <f t="shared" si="102"/>
        <v>0.35577797998180172</v>
      </c>
      <c r="J3324" s="16" t="str">
        <f t="shared" si="103"/>
        <v>YES</v>
      </c>
      <c r="K3324" s="18"/>
      <c r="L3324" s="18"/>
      <c r="M3324" s="18"/>
    </row>
    <row r="3325" spans="1:13" x14ac:dyDescent="0.3">
      <c r="A3325" s="12">
        <v>37636</v>
      </c>
      <c r="B3325">
        <v>15.57</v>
      </c>
      <c r="C3325">
        <v>15.63</v>
      </c>
      <c r="D3325">
        <v>15.13</v>
      </c>
      <c r="E3325">
        <v>15.18</v>
      </c>
      <c r="F3325">
        <v>61992300</v>
      </c>
      <c r="G3325">
        <v>13.337759</v>
      </c>
      <c r="I3325" s="14">
        <f t="shared" si="102"/>
        <v>0.51951951951951947</v>
      </c>
      <c r="J3325" s="16" t="str">
        <f t="shared" si="103"/>
        <v>YES</v>
      </c>
      <c r="K3325" s="18"/>
      <c r="L3325" s="18"/>
      <c r="M3325" s="18"/>
    </row>
    <row r="3326" spans="1:13" x14ac:dyDescent="0.3">
      <c r="A3326" s="12">
        <v>37635</v>
      </c>
      <c r="B3326">
        <v>15.3</v>
      </c>
      <c r="C3326">
        <v>15.63</v>
      </c>
      <c r="D3326">
        <v>15.29</v>
      </c>
      <c r="E3326">
        <v>15.58</v>
      </c>
      <c r="F3326">
        <v>69977900</v>
      </c>
      <c r="G3326">
        <v>13.689215000000001</v>
      </c>
      <c r="I3326" s="14">
        <f t="shared" si="102"/>
        <v>0.50968992248062017</v>
      </c>
      <c r="J3326" s="16" t="str">
        <f t="shared" si="103"/>
        <v>YES</v>
      </c>
      <c r="K3326" s="18"/>
      <c r="L3326" s="18"/>
      <c r="M3326" s="18"/>
    </row>
    <row r="3327" spans="1:13" x14ac:dyDescent="0.3">
      <c r="A3327" s="12">
        <v>37634</v>
      </c>
      <c r="B3327">
        <v>15.47</v>
      </c>
      <c r="C3327">
        <v>15.52</v>
      </c>
      <c r="D3327">
        <v>15.04</v>
      </c>
      <c r="E3327">
        <v>15.28</v>
      </c>
      <c r="F3327">
        <v>66314800</v>
      </c>
      <c r="G3327">
        <v>13.425623</v>
      </c>
      <c r="I3327" s="14">
        <f t="shared" si="102"/>
        <v>0.56878850102669398</v>
      </c>
      <c r="J3327" s="16" t="str">
        <f t="shared" si="103"/>
        <v>YES</v>
      </c>
      <c r="K3327" s="18"/>
      <c r="L3327" s="18"/>
      <c r="M3327" s="18"/>
    </row>
    <row r="3328" spans="1:13" x14ac:dyDescent="0.3">
      <c r="A3328" s="12">
        <v>37631</v>
      </c>
      <c r="B3328">
        <v>14.84</v>
      </c>
      <c r="C3328">
        <v>15.46</v>
      </c>
      <c r="D3328">
        <v>14.83</v>
      </c>
      <c r="E3328">
        <v>15.22</v>
      </c>
      <c r="F3328">
        <v>91193900</v>
      </c>
      <c r="G3328">
        <v>13.372904999999999</v>
      </c>
      <c r="I3328" s="14">
        <f t="shared" si="102"/>
        <v>0.64897074756229678</v>
      </c>
      <c r="J3328" s="16" t="str">
        <f t="shared" si="103"/>
        <v>YES</v>
      </c>
      <c r="K3328" s="18"/>
      <c r="L3328" s="18"/>
      <c r="M3328" s="18"/>
    </row>
    <row r="3329" spans="1:13" x14ac:dyDescent="0.3">
      <c r="A3329" s="12">
        <v>37630</v>
      </c>
      <c r="B3329">
        <v>14.7</v>
      </c>
      <c r="C3329">
        <v>15.11</v>
      </c>
      <c r="D3329">
        <v>14.65</v>
      </c>
      <c r="E3329">
        <v>14.95</v>
      </c>
      <c r="F3329">
        <v>75284400</v>
      </c>
      <c r="G3329">
        <v>13.135671</v>
      </c>
      <c r="I3329" s="14">
        <f t="shared" si="102"/>
        <v>0.73837209302325579</v>
      </c>
      <c r="J3329" s="16" t="str">
        <f t="shared" si="103"/>
        <v>YES</v>
      </c>
      <c r="K3329" s="18"/>
      <c r="L3329" s="18"/>
      <c r="M3329" s="18"/>
    </row>
    <row r="3330" spans="1:13" x14ac:dyDescent="0.3">
      <c r="A3330" s="12">
        <v>37629</v>
      </c>
      <c r="B3330">
        <v>14.48</v>
      </c>
      <c r="C3330">
        <v>14.75</v>
      </c>
      <c r="D3330">
        <v>14.37</v>
      </c>
      <c r="E3330">
        <v>14.44</v>
      </c>
      <c r="F3330">
        <v>75927000</v>
      </c>
      <c r="G3330">
        <v>12.687564999999999</v>
      </c>
      <c r="I3330" s="14">
        <f t="shared" ref="I3330:I3393" si="104">+(E3330/E3394)-1</f>
        <v>0.59030837004405279</v>
      </c>
      <c r="J3330" s="16" t="str">
        <f t="shared" ref="J3330:J3393" si="105">+IF(I3330&gt;=0.2,"YES","NO")</f>
        <v>YES</v>
      </c>
      <c r="K3330" s="18"/>
      <c r="L3330" s="18"/>
      <c r="M3330" s="18"/>
    </row>
    <row r="3331" spans="1:13" x14ac:dyDescent="0.3">
      <c r="A3331" s="12">
        <v>37628</v>
      </c>
      <c r="B3331">
        <v>14.3</v>
      </c>
      <c r="C3331">
        <v>14.7</v>
      </c>
      <c r="D3331">
        <v>14.24</v>
      </c>
      <c r="E3331">
        <v>14.6</v>
      </c>
      <c r="F3331">
        <v>83998600</v>
      </c>
      <c r="G3331">
        <v>12.828148000000001</v>
      </c>
      <c r="I3331" s="14">
        <f t="shared" si="104"/>
        <v>0.54334038054968259</v>
      </c>
      <c r="J3331" s="16" t="str">
        <f t="shared" si="105"/>
        <v>YES</v>
      </c>
      <c r="K3331" s="18"/>
      <c r="L3331" s="18"/>
      <c r="M3331" s="18"/>
    </row>
    <row r="3332" spans="1:13" x14ac:dyDescent="0.3">
      <c r="A3332" s="12">
        <v>37627</v>
      </c>
      <c r="B3332">
        <v>14.01</v>
      </c>
      <c r="C3332">
        <v>14.42</v>
      </c>
      <c r="D3332">
        <v>13.98</v>
      </c>
      <c r="E3332">
        <v>14.2</v>
      </c>
      <c r="F3332">
        <v>58936700</v>
      </c>
      <c r="G3332">
        <v>12.476691000000001</v>
      </c>
      <c r="I3332" s="14">
        <f t="shared" si="104"/>
        <v>0.4475025484199795</v>
      </c>
      <c r="J3332" s="16" t="str">
        <f t="shared" si="105"/>
        <v>YES</v>
      </c>
      <c r="K3332" s="18"/>
      <c r="L3332" s="18"/>
      <c r="M3332" s="18"/>
    </row>
    <row r="3333" spans="1:13" x14ac:dyDescent="0.3">
      <c r="A3333" s="12">
        <v>37624</v>
      </c>
      <c r="B3333">
        <v>13.58</v>
      </c>
      <c r="C3333">
        <v>13.96</v>
      </c>
      <c r="D3333">
        <v>13.56</v>
      </c>
      <c r="E3333">
        <v>13.91</v>
      </c>
      <c r="F3333">
        <v>50891700</v>
      </c>
      <c r="G3333">
        <v>12.221886</v>
      </c>
      <c r="I3333" s="14">
        <f t="shared" si="104"/>
        <v>0.38407960199004965</v>
      </c>
      <c r="J3333" s="16" t="str">
        <f t="shared" si="105"/>
        <v>YES</v>
      </c>
      <c r="K3333" s="18"/>
      <c r="L3333" s="18"/>
      <c r="M3333" s="18"/>
    </row>
    <row r="3334" spans="1:13" x14ac:dyDescent="0.3">
      <c r="A3334" s="12">
        <v>37623</v>
      </c>
      <c r="B3334">
        <v>13.11</v>
      </c>
      <c r="C3334">
        <v>13.69</v>
      </c>
      <c r="D3334">
        <v>13.09</v>
      </c>
      <c r="E3334">
        <v>13.64</v>
      </c>
      <c r="F3334">
        <v>61335700</v>
      </c>
      <c r="G3334">
        <v>11.984653</v>
      </c>
      <c r="I3334" s="14">
        <f t="shared" si="104"/>
        <v>0.24680073126142599</v>
      </c>
      <c r="J3334" s="16" t="str">
        <f t="shared" si="105"/>
        <v>YES</v>
      </c>
      <c r="K3334" s="18"/>
      <c r="L3334" s="18"/>
      <c r="M3334" s="18"/>
    </row>
    <row r="3335" spans="1:13" x14ac:dyDescent="0.3">
      <c r="A3335" s="12">
        <v>37621</v>
      </c>
      <c r="B3335">
        <v>12.95</v>
      </c>
      <c r="C3335">
        <v>13.17</v>
      </c>
      <c r="D3335">
        <v>12.9</v>
      </c>
      <c r="E3335">
        <v>13.1</v>
      </c>
      <c r="F3335">
        <v>46597500</v>
      </c>
      <c r="G3335">
        <v>11.510187</v>
      </c>
      <c r="I3335" s="14">
        <f t="shared" si="104"/>
        <v>0.25</v>
      </c>
      <c r="J3335" s="16" t="str">
        <f t="shared" si="105"/>
        <v>YES</v>
      </c>
      <c r="K3335" s="18"/>
      <c r="L3335" s="18"/>
      <c r="M3335" s="18"/>
    </row>
    <row r="3336" spans="1:13" x14ac:dyDescent="0.3">
      <c r="A3336" s="12">
        <v>37620</v>
      </c>
      <c r="B3336">
        <v>13.02</v>
      </c>
      <c r="C3336">
        <v>13.18</v>
      </c>
      <c r="D3336">
        <v>12.91</v>
      </c>
      <c r="E3336">
        <v>12.97</v>
      </c>
      <c r="F3336">
        <v>52058300</v>
      </c>
      <c r="G3336">
        <v>11.395963999999999</v>
      </c>
      <c r="I3336" s="14">
        <f t="shared" si="104"/>
        <v>0.15494211932324142</v>
      </c>
      <c r="J3336" s="16" t="str">
        <f t="shared" si="105"/>
        <v>NO</v>
      </c>
      <c r="K3336" s="18"/>
      <c r="L3336" s="18"/>
      <c r="M3336" s="18"/>
    </row>
    <row r="3337" spans="1:13" x14ac:dyDescent="0.3">
      <c r="A3337" s="12">
        <v>37617</v>
      </c>
      <c r="B3337">
        <v>13.03</v>
      </c>
      <c r="C3337">
        <v>13.22</v>
      </c>
      <c r="D3337">
        <v>13</v>
      </c>
      <c r="E3337">
        <v>13.01</v>
      </c>
      <c r="F3337">
        <v>35355500</v>
      </c>
      <c r="G3337">
        <v>11.43111</v>
      </c>
      <c r="I3337" s="14">
        <f t="shared" si="104"/>
        <v>0.14524647887323949</v>
      </c>
      <c r="J3337" s="16" t="str">
        <f t="shared" si="105"/>
        <v>NO</v>
      </c>
      <c r="K3337" s="18"/>
      <c r="L3337" s="18"/>
      <c r="M3337" s="18"/>
    </row>
    <row r="3338" spans="1:13" x14ac:dyDescent="0.3">
      <c r="A3338" s="12">
        <v>37616</v>
      </c>
      <c r="B3338">
        <v>13.38</v>
      </c>
      <c r="C3338">
        <v>13.58</v>
      </c>
      <c r="D3338">
        <v>13.03</v>
      </c>
      <c r="E3338">
        <v>13.1</v>
      </c>
      <c r="F3338">
        <v>38600400</v>
      </c>
      <c r="G3338">
        <v>11.510187</v>
      </c>
      <c r="I3338" s="14">
        <f t="shared" si="104"/>
        <v>9.5317725752508187E-2</v>
      </c>
      <c r="J3338" s="16" t="str">
        <f t="shared" si="105"/>
        <v>NO</v>
      </c>
      <c r="K3338" s="18"/>
      <c r="L3338" s="18"/>
      <c r="M3338" s="18"/>
    </row>
    <row r="3339" spans="1:13" x14ac:dyDescent="0.3">
      <c r="A3339" s="12">
        <v>37614</v>
      </c>
      <c r="B3339">
        <v>13.3</v>
      </c>
      <c r="C3339">
        <v>13.59</v>
      </c>
      <c r="D3339">
        <v>13.25</v>
      </c>
      <c r="E3339">
        <v>13.35</v>
      </c>
      <c r="F3339">
        <v>18604300</v>
      </c>
      <c r="G3339">
        <v>11.729846999999999</v>
      </c>
      <c r="I3339" s="14">
        <f t="shared" si="104"/>
        <v>0.16797900262467191</v>
      </c>
      <c r="J3339" s="16" t="str">
        <f t="shared" si="105"/>
        <v>NO</v>
      </c>
      <c r="K3339" s="18"/>
      <c r="L3339" s="18"/>
      <c r="M3339" s="18"/>
    </row>
    <row r="3340" spans="1:13" x14ac:dyDescent="0.3">
      <c r="A3340" s="12">
        <v>37613</v>
      </c>
      <c r="B3340">
        <v>13.2</v>
      </c>
      <c r="C3340">
        <v>13.62</v>
      </c>
      <c r="D3340">
        <v>13.13</v>
      </c>
      <c r="E3340">
        <v>13.44</v>
      </c>
      <c r="F3340">
        <v>42288900</v>
      </c>
      <c r="G3340">
        <v>11.808923999999999</v>
      </c>
      <c r="I3340" s="14">
        <f t="shared" si="104"/>
        <v>0.12374581939799323</v>
      </c>
      <c r="J3340" s="16" t="str">
        <f t="shared" si="105"/>
        <v>NO</v>
      </c>
      <c r="K3340" s="18"/>
      <c r="L3340" s="18"/>
      <c r="M3340" s="18"/>
    </row>
    <row r="3341" spans="1:13" x14ac:dyDescent="0.3">
      <c r="A3341" s="12">
        <v>37610</v>
      </c>
      <c r="B3341">
        <v>13.22</v>
      </c>
      <c r="C3341">
        <v>13.52</v>
      </c>
      <c r="D3341">
        <v>12.99</v>
      </c>
      <c r="E3341">
        <v>13.27</v>
      </c>
      <c r="F3341">
        <v>98243400</v>
      </c>
      <c r="G3341">
        <v>11.659556</v>
      </c>
      <c r="I3341" s="14">
        <f t="shared" si="104"/>
        <v>9.8509933774834302E-2</v>
      </c>
      <c r="J3341" s="16" t="str">
        <f t="shared" si="105"/>
        <v>NO</v>
      </c>
      <c r="K3341" s="18"/>
      <c r="L3341" s="18"/>
      <c r="M3341" s="18"/>
    </row>
    <row r="3342" spans="1:13" x14ac:dyDescent="0.3">
      <c r="A3342" s="12">
        <v>37609</v>
      </c>
      <c r="B3342">
        <v>13.11</v>
      </c>
      <c r="C3342">
        <v>13.45</v>
      </c>
      <c r="D3342">
        <v>12.73</v>
      </c>
      <c r="E3342">
        <v>13</v>
      </c>
      <c r="F3342">
        <v>84851200</v>
      </c>
      <c r="G3342">
        <v>11.422323</v>
      </c>
      <c r="I3342" s="14">
        <f t="shared" si="104"/>
        <v>8.3333333333333259E-2</v>
      </c>
      <c r="J3342" s="16" t="str">
        <f t="shared" si="105"/>
        <v>NO</v>
      </c>
      <c r="K3342" s="18"/>
      <c r="L3342" s="18"/>
      <c r="M3342" s="18"/>
    </row>
    <row r="3343" spans="1:13" x14ac:dyDescent="0.3">
      <c r="A3343" s="12">
        <v>37608</v>
      </c>
      <c r="B3343">
        <v>13.47</v>
      </c>
      <c r="C3343">
        <v>13.5</v>
      </c>
      <c r="D3343">
        <v>13.06</v>
      </c>
      <c r="E3343">
        <v>13.22</v>
      </c>
      <c r="F3343">
        <v>58805500</v>
      </c>
      <c r="G3343">
        <v>11.615624</v>
      </c>
      <c r="I3343" s="14">
        <f t="shared" si="104"/>
        <v>5.7600000000000096E-2</v>
      </c>
      <c r="J3343" s="16" t="str">
        <f t="shared" si="105"/>
        <v>NO</v>
      </c>
      <c r="K3343" s="18"/>
      <c r="L3343" s="18"/>
      <c r="M3343" s="18"/>
    </row>
    <row r="3344" spans="1:13" x14ac:dyDescent="0.3">
      <c r="A3344" s="12">
        <v>37607</v>
      </c>
      <c r="B3344">
        <v>13.64</v>
      </c>
      <c r="C3344">
        <v>13.86</v>
      </c>
      <c r="D3344">
        <v>13.52</v>
      </c>
      <c r="E3344">
        <v>13.66</v>
      </c>
      <c r="F3344">
        <v>50138500</v>
      </c>
      <c r="G3344">
        <v>12.002224999999999</v>
      </c>
      <c r="I3344" s="14">
        <f t="shared" si="104"/>
        <v>8.9314194577352568E-2</v>
      </c>
      <c r="J3344" s="16" t="str">
        <f t="shared" si="105"/>
        <v>NO</v>
      </c>
      <c r="K3344" s="18"/>
      <c r="L3344" s="18"/>
      <c r="M3344" s="18"/>
    </row>
    <row r="3345" spans="1:13" x14ac:dyDescent="0.3">
      <c r="A3345" s="12">
        <v>37606</v>
      </c>
      <c r="B3345">
        <v>13.55</v>
      </c>
      <c r="C3345">
        <v>13.76</v>
      </c>
      <c r="D3345">
        <v>13.2</v>
      </c>
      <c r="E3345">
        <v>13.67</v>
      </c>
      <c r="F3345">
        <v>73134800</v>
      </c>
      <c r="G3345">
        <v>12.011011999999999</v>
      </c>
      <c r="I3345" s="14">
        <f t="shared" si="104"/>
        <v>5.7231245166279976E-2</v>
      </c>
      <c r="J3345" s="16" t="str">
        <f t="shared" si="105"/>
        <v>NO</v>
      </c>
      <c r="K3345" s="18"/>
      <c r="L3345" s="18"/>
      <c r="M3345" s="18"/>
    </row>
    <row r="3346" spans="1:13" x14ac:dyDescent="0.3">
      <c r="A3346" s="12">
        <v>37603</v>
      </c>
      <c r="B3346">
        <v>13.89</v>
      </c>
      <c r="C3346">
        <v>14.08</v>
      </c>
      <c r="D3346">
        <v>13.4</v>
      </c>
      <c r="E3346">
        <v>13.4</v>
      </c>
      <c r="F3346">
        <v>61548200</v>
      </c>
      <c r="G3346">
        <v>11.773778999999999</v>
      </c>
      <c r="I3346" s="14">
        <f t="shared" si="104"/>
        <v>2.6819923371647514E-2</v>
      </c>
      <c r="J3346" s="16" t="str">
        <f t="shared" si="105"/>
        <v>NO</v>
      </c>
      <c r="K3346" s="18"/>
      <c r="L3346" s="18"/>
      <c r="M3346" s="18"/>
    </row>
    <row r="3347" spans="1:13" x14ac:dyDescent="0.3">
      <c r="A3347" s="12">
        <v>37602</v>
      </c>
      <c r="B3347">
        <v>14.07</v>
      </c>
      <c r="C3347">
        <v>14.33</v>
      </c>
      <c r="D3347">
        <v>13.89</v>
      </c>
      <c r="E3347">
        <v>14.11</v>
      </c>
      <c r="F3347">
        <v>53984900</v>
      </c>
      <c r="G3347">
        <v>12.397613</v>
      </c>
      <c r="I3347" s="14">
        <f t="shared" si="104"/>
        <v>8.2055214723926406E-2</v>
      </c>
      <c r="J3347" s="16" t="str">
        <f t="shared" si="105"/>
        <v>NO</v>
      </c>
      <c r="K3347" s="18"/>
      <c r="L3347" s="18"/>
      <c r="M3347" s="18"/>
    </row>
    <row r="3348" spans="1:13" x14ac:dyDescent="0.3">
      <c r="A3348" s="12">
        <v>37601</v>
      </c>
      <c r="B3348">
        <v>13.72</v>
      </c>
      <c r="C3348">
        <v>14.14</v>
      </c>
      <c r="D3348">
        <v>13.61</v>
      </c>
      <c r="E3348">
        <v>13.85</v>
      </c>
      <c r="F3348">
        <v>54186000</v>
      </c>
      <c r="G3348">
        <v>12.169168000000001</v>
      </c>
      <c r="I3348" s="14">
        <f t="shared" si="104"/>
        <v>2.0633750921149607E-2</v>
      </c>
      <c r="J3348" s="16" t="str">
        <f t="shared" si="105"/>
        <v>NO</v>
      </c>
      <c r="K3348" s="18"/>
      <c r="L3348" s="18"/>
      <c r="M3348" s="18"/>
    </row>
    <row r="3349" spans="1:13" x14ac:dyDescent="0.3">
      <c r="A3349" s="12">
        <v>37600</v>
      </c>
      <c r="B3349">
        <v>13.56</v>
      </c>
      <c r="C3349">
        <v>14.15</v>
      </c>
      <c r="D3349">
        <v>13.55</v>
      </c>
      <c r="E3349">
        <v>13.93</v>
      </c>
      <c r="F3349">
        <v>50054300</v>
      </c>
      <c r="G3349">
        <v>12.239459</v>
      </c>
      <c r="I3349" s="14">
        <f t="shared" si="104"/>
        <v>3.7230081906180157E-2</v>
      </c>
      <c r="J3349" s="16" t="str">
        <f t="shared" si="105"/>
        <v>NO</v>
      </c>
      <c r="K3349" s="18"/>
      <c r="L3349" s="18"/>
      <c r="M3349" s="18"/>
    </row>
    <row r="3350" spans="1:13" x14ac:dyDescent="0.3">
      <c r="A3350" s="12">
        <v>37599</v>
      </c>
      <c r="B3350">
        <v>13.95</v>
      </c>
      <c r="C3350">
        <v>13.95</v>
      </c>
      <c r="D3350">
        <v>13.48</v>
      </c>
      <c r="E3350">
        <v>13.5</v>
      </c>
      <c r="F3350">
        <v>53749600</v>
      </c>
      <c r="G3350">
        <v>11.861643000000001</v>
      </c>
      <c r="I3350" s="14">
        <f t="shared" si="104"/>
        <v>4.1666666666666519E-2</v>
      </c>
      <c r="J3350" s="16" t="str">
        <f t="shared" si="105"/>
        <v>NO</v>
      </c>
      <c r="K3350" s="18"/>
      <c r="L3350" s="18"/>
      <c r="M3350" s="18"/>
    </row>
    <row r="3351" spans="1:13" x14ac:dyDescent="0.3">
      <c r="A3351" s="12">
        <v>37596</v>
      </c>
      <c r="B3351">
        <v>13.78</v>
      </c>
      <c r="C3351">
        <v>14.36</v>
      </c>
      <c r="D3351">
        <v>13.67</v>
      </c>
      <c r="E3351">
        <v>14.18</v>
      </c>
      <c r="F3351">
        <v>60324400</v>
      </c>
      <c r="G3351">
        <v>12.459118999999999</v>
      </c>
      <c r="I3351" s="14">
        <f t="shared" si="104"/>
        <v>8.8257866462010837E-2</v>
      </c>
      <c r="J3351" s="16" t="str">
        <f t="shared" si="105"/>
        <v>NO</v>
      </c>
      <c r="K3351" s="18"/>
      <c r="L3351" s="18"/>
      <c r="M3351" s="18"/>
    </row>
    <row r="3352" spans="1:13" x14ac:dyDescent="0.3">
      <c r="A3352" s="12">
        <v>37595</v>
      </c>
      <c r="B3352">
        <v>14.71</v>
      </c>
      <c r="C3352">
        <v>14.75</v>
      </c>
      <c r="D3352">
        <v>14.02</v>
      </c>
      <c r="E3352">
        <v>14.11</v>
      </c>
      <c r="F3352">
        <v>57950300</v>
      </c>
      <c r="G3352">
        <v>12.397613</v>
      </c>
      <c r="I3352" s="14">
        <f t="shared" si="104"/>
        <v>0.1049334377447142</v>
      </c>
      <c r="J3352" s="16" t="str">
        <f t="shared" si="105"/>
        <v>NO</v>
      </c>
      <c r="K3352" s="18"/>
      <c r="L3352" s="18"/>
      <c r="M3352" s="18"/>
    </row>
    <row r="3353" spans="1:13" x14ac:dyDescent="0.3">
      <c r="A3353" s="12">
        <v>37594</v>
      </c>
      <c r="B3353">
        <v>14.42</v>
      </c>
      <c r="C3353">
        <v>14.75</v>
      </c>
      <c r="D3353">
        <v>13.7</v>
      </c>
      <c r="E3353">
        <v>14.43</v>
      </c>
      <c r="F3353">
        <v>84860600</v>
      </c>
      <c r="G3353">
        <v>12.678779</v>
      </c>
      <c r="I3353" s="14">
        <f t="shared" si="104"/>
        <v>8.7415222305953222E-2</v>
      </c>
      <c r="J3353" s="16" t="str">
        <f t="shared" si="105"/>
        <v>NO</v>
      </c>
      <c r="K3353" s="18"/>
      <c r="L3353" s="18"/>
      <c r="M3353" s="18"/>
    </row>
    <row r="3354" spans="1:13" x14ac:dyDescent="0.3">
      <c r="A3354" s="12">
        <v>37593</v>
      </c>
      <c r="B3354">
        <v>14.42</v>
      </c>
      <c r="C3354">
        <v>14.91</v>
      </c>
      <c r="D3354">
        <v>14.4</v>
      </c>
      <c r="E3354">
        <v>14.52</v>
      </c>
      <c r="F3354">
        <v>66302000</v>
      </c>
      <c r="G3354">
        <v>12.757857</v>
      </c>
      <c r="I3354" s="14">
        <f t="shared" si="104"/>
        <v>0.1109410864575362</v>
      </c>
      <c r="J3354" s="16" t="str">
        <f t="shared" si="105"/>
        <v>NO</v>
      </c>
      <c r="K3354" s="18"/>
      <c r="L3354" s="18"/>
      <c r="M3354" s="18"/>
    </row>
    <row r="3355" spans="1:13" x14ac:dyDescent="0.3">
      <c r="A3355" s="12">
        <v>37592</v>
      </c>
      <c r="B3355">
        <v>15.35</v>
      </c>
      <c r="C3355">
        <v>15.46</v>
      </c>
      <c r="D3355">
        <v>14.95</v>
      </c>
      <c r="E3355">
        <v>15.06</v>
      </c>
      <c r="F3355">
        <v>81377000</v>
      </c>
      <c r="G3355">
        <v>13.232322</v>
      </c>
      <c r="I3355" s="14">
        <f t="shared" si="104"/>
        <v>8.9725036179450157E-2</v>
      </c>
      <c r="J3355" s="16" t="str">
        <f t="shared" si="105"/>
        <v>NO</v>
      </c>
      <c r="K3355" s="18"/>
      <c r="L3355" s="18"/>
      <c r="M3355" s="18"/>
    </row>
    <row r="3356" spans="1:13" x14ac:dyDescent="0.3">
      <c r="A3356" s="12">
        <v>37589</v>
      </c>
      <c r="B3356">
        <v>15.12</v>
      </c>
      <c r="C3356">
        <v>15.19</v>
      </c>
      <c r="D3356">
        <v>14.89</v>
      </c>
      <c r="E3356">
        <v>14.92</v>
      </c>
      <c r="F3356">
        <v>29261000</v>
      </c>
      <c r="G3356">
        <v>13.109311999999999</v>
      </c>
      <c r="I3356" s="14">
        <f t="shared" si="104"/>
        <v>5.0704225352112831E-2</v>
      </c>
      <c r="J3356" s="16" t="str">
        <f t="shared" si="105"/>
        <v>NO</v>
      </c>
      <c r="K3356" s="18"/>
      <c r="L3356" s="18"/>
      <c r="M3356" s="18"/>
    </row>
    <row r="3357" spans="1:13" x14ac:dyDescent="0.3">
      <c r="A3357" s="12">
        <v>37587</v>
      </c>
      <c r="B3357">
        <v>14.87</v>
      </c>
      <c r="C3357">
        <v>15.06</v>
      </c>
      <c r="D3357">
        <v>14.66</v>
      </c>
      <c r="E3357">
        <v>14.83</v>
      </c>
      <c r="F3357">
        <v>68998200</v>
      </c>
      <c r="G3357">
        <v>13.030234999999999</v>
      </c>
      <c r="I3357" s="14">
        <f t="shared" si="104"/>
        <v>8.0903790087463401E-2</v>
      </c>
      <c r="J3357" s="16" t="str">
        <f t="shared" si="105"/>
        <v>NO</v>
      </c>
      <c r="K3357" s="18"/>
      <c r="L3357" s="18"/>
      <c r="M3357" s="18"/>
    </row>
    <row r="3358" spans="1:13" x14ac:dyDescent="0.3">
      <c r="A3358" s="12">
        <v>37586</v>
      </c>
      <c r="B3358">
        <v>14.9</v>
      </c>
      <c r="C3358">
        <v>15.02</v>
      </c>
      <c r="D3358">
        <v>14.38</v>
      </c>
      <c r="E3358">
        <v>14.45</v>
      </c>
      <c r="F3358">
        <v>80178000</v>
      </c>
      <c r="G3358">
        <v>12.696351</v>
      </c>
      <c r="I3358" s="14">
        <f t="shared" si="104"/>
        <v>3.0670470756062773E-2</v>
      </c>
      <c r="J3358" s="16" t="str">
        <f t="shared" si="105"/>
        <v>NO</v>
      </c>
      <c r="K3358" s="18"/>
      <c r="L3358" s="18"/>
      <c r="M3358" s="18"/>
    </row>
    <row r="3359" spans="1:13" x14ac:dyDescent="0.3">
      <c r="A3359" s="12">
        <v>37585</v>
      </c>
      <c r="B3359">
        <v>15</v>
      </c>
      <c r="C3359">
        <v>15.08</v>
      </c>
      <c r="D3359">
        <v>14.78</v>
      </c>
      <c r="E3359">
        <v>14.89</v>
      </c>
      <c r="F3359">
        <v>88441900</v>
      </c>
      <c r="G3359">
        <v>13.082953</v>
      </c>
      <c r="I3359" s="14">
        <f t="shared" si="104"/>
        <v>2.7605244996549372E-2</v>
      </c>
      <c r="J3359" s="16" t="str">
        <f t="shared" si="105"/>
        <v>NO</v>
      </c>
      <c r="K3359" s="18"/>
      <c r="L3359" s="18"/>
      <c r="M3359" s="18"/>
    </row>
    <row r="3360" spans="1:13" x14ac:dyDescent="0.3">
      <c r="A3360" s="12">
        <v>37582</v>
      </c>
      <c r="B3360">
        <v>14.93</v>
      </c>
      <c r="C3360">
        <v>15.2</v>
      </c>
      <c r="D3360">
        <v>14.68</v>
      </c>
      <c r="E3360">
        <v>14.89</v>
      </c>
      <c r="F3360">
        <v>86739500</v>
      </c>
      <c r="G3360">
        <v>13.082953</v>
      </c>
      <c r="I3360" s="14">
        <f t="shared" si="104"/>
        <v>3.04498269896194E-2</v>
      </c>
      <c r="J3360" s="16" t="str">
        <f t="shared" si="105"/>
        <v>NO</v>
      </c>
      <c r="K3360" s="18"/>
      <c r="L3360" s="18"/>
      <c r="M3360" s="18"/>
    </row>
    <row r="3361" spans="1:13" x14ac:dyDescent="0.3">
      <c r="A3361" s="12">
        <v>37581</v>
      </c>
      <c r="B3361">
        <v>15.32</v>
      </c>
      <c r="C3361">
        <v>15.48</v>
      </c>
      <c r="D3361">
        <v>14.76</v>
      </c>
      <c r="E3361">
        <v>15.24</v>
      </c>
      <c r="F3361">
        <v>118449900</v>
      </c>
      <c r="G3361">
        <v>13.390477000000001</v>
      </c>
      <c r="I3361" s="14">
        <f t="shared" si="104"/>
        <v>9.2715231788080832E-3</v>
      </c>
      <c r="J3361" s="16" t="str">
        <f t="shared" si="105"/>
        <v>NO</v>
      </c>
      <c r="K3361" s="18"/>
      <c r="L3361" s="18"/>
      <c r="M3361" s="18"/>
    </row>
    <row r="3362" spans="1:13" x14ac:dyDescent="0.3">
      <c r="A3362" s="12">
        <v>37580</v>
      </c>
      <c r="B3362">
        <v>13.8</v>
      </c>
      <c r="C3362">
        <v>14.5</v>
      </c>
      <c r="D3362">
        <v>13.75</v>
      </c>
      <c r="E3362">
        <v>14.38</v>
      </c>
      <c r="F3362">
        <v>85645200</v>
      </c>
      <c r="G3362">
        <v>12.634847000000001</v>
      </c>
      <c r="I3362" s="14">
        <f t="shared" si="104"/>
        <v>-4.8312375909993266E-2</v>
      </c>
      <c r="J3362" s="16" t="str">
        <f t="shared" si="105"/>
        <v>NO</v>
      </c>
      <c r="K3362" s="18"/>
      <c r="L3362" s="18"/>
      <c r="M3362" s="18"/>
    </row>
    <row r="3363" spans="1:13" x14ac:dyDescent="0.3">
      <c r="A3363" s="12">
        <v>37579</v>
      </c>
      <c r="B3363">
        <v>13.84</v>
      </c>
      <c r="C3363">
        <v>14.27</v>
      </c>
      <c r="D3363">
        <v>13.5</v>
      </c>
      <c r="E3363">
        <v>13.66</v>
      </c>
      <c r="F3363">
        <v>77654600</v>
      </c>
      <c r="G3363">
        <v>12.002224999999999</v>
      </c>
      <c r="I3363" s="14">
        <f t="shared" si="104"/>
        <v>-7.2640868974881201E-2</v>
      </c>
      <c r="J3363" s="16" t="str">
        <f t="shared" si="105"/>
        <v>NO</v>
      </c>
      <c r="K3363" s="18"/>
      <c r="L3363" s="18"/>
      <c r="M3363" s="18"/>
    </row>
    <row r="3364" spans="1:13" x14ac:dyDescent="0.3">
      <c r="A3364" s="12">
        <v>37578</v>
      </c>
      <c r="B3364">
        <v>14.35</v>
      </c>
      <c r="C3364">
        <v>14.52</v>
      </c>
      <c r="D3364">
        <v>13.89</v>
      </c>
      <c r="E3364">
        <v>13.91</v>
      </c>
      <c r="F3364">
        <v>75782700</v>
      </c>
      <c r="G3364">
        <v>12.221886</v>
      </c>
      <c r="I3364" s="14">
        <f t="shared" si="104"/>
        <v>-5.5027173913043459E-2</v>
      </c>
      <c r="J3364" s="16" t="str">
        <f t="shared" si="105"/>
        <v>NO</v>
      </c>
      <c r="K3364" s="18"/>
      <c r="L3364" s="18"/>
      <c r="M3364" s="18"/>
    </row>
    <row r="3365" spans="1:13" x14ac:dyDescent="0.3">
      <c r="A3365" s="12">
        <v>37575</v>
      </c>
      <c r="B3365">
        <v>13.85</v>
      </c>
      <c r="C3365">
        <v>14.26</v>
      </c>
      <c r="D3365">
        <v>13.52</v>
      </c>
      <c r="E3365">
        <v>14.08</v>
      </c>
      <c r="F3365">
        <v>93626500</v>
      </c>
      <c r="G3365">
        <v>12.371254</v>
      </c>
      <c r="I3365" s="14">
        <f t="shared" si="104"/>
        <v>-2.5605536332179879E-2</v>
      </c>
      <c r="J3365" s="16" t="str">
        <f t="shared" si="105"/>
        <v>NO</v>
      </c>
      <c r="K3365" s="18"/>
      <c r="L3365" s="18"/>
      <c r="M3365" s="18"/>
    </row>
    <row r="3366" spans="1:13" x14ac:dyDescent="0.3">
      <c r="A3366" s="12">
        <v>37574</v>
      </c>
      <c r="B3366">
        <v>13.67</v>
      </c>
      <c r="C3366">
        <v>14.07</v>
      </c>
      <c r="D3366">
        <v>13.6</v>
      </c>
      <c r="E3366">
        <v>14</v>
      </c>
      <c r="F3366">
        <v>94769700</v>
      </c>
      <c r="G3366">
        <v>12.300962999999999</v>
      </c>
      <c r="I3366" s="14">
        <f t="shared" si="104"/>
        <v>-2.5069637883008311E-2</v>
      </c>
      <c r="J3366" s="16" t="str">
        <f t="shared" si="105"/>
        <v>NO</v>
      </c>
      <c r="K3366" s="18"/>
      <c r="L3366" s="18"/>
      <c r="M3366" s="18"/>
    </row>
    <row r="3367" spans="1:13" x14ac:dyDescent="0.3">
      <c r="A3367" s="12">
        <v>37573</v>
      </c>
      <c r="B3367">
        <v>12.8</v>
      </c>
      <c r="C3367">
        <v>13.52</v>
      </c>
      <c r="D3367">
        <v>12.72</v>
      </c>
      <c r="E3367">
        <v>13.42</v>
      </c>
      <c r="F3367">
        <v>128073100</v>
      </c>
      <c r="G3367">
        <v>11.791352</v>
      </c>
      <c r="I3367" s="14">
        <f t="shared" si="104"/>
        <v>-6.4808362369337957E-2</v>
      </c>
      <c r="J3367" s="16" t="str">
        <f t="shared" si="105"/>
        <v>NO</v>
      </c>
      <c r="K3367" s="18"/>
      <c r="L3367" s="18"/>
      <c r="M3367" s="18"/>
    </row>
    <row r="3368" spans="1:13" x14ac:dyDescent="0.3">
      <c r="A3368" s="12">
        <v>37572</v>
      </c>
      <c r="B3368">
        <v>12.32</v>
      </c>
      <c r="C3368">
        <v>13.24</v>
      </c>
      <c r="D3368">
        <v>12.24</v>
      </c>
      <c r="E3368">
        <v>12.87</v>
      </c>
      <c r="F3368">
        <v>120669500</v>
      </c>
      <c r="G3368">
        <v>11.3081</v>
      </c>
      <c r="I3368" s="14">
        <f t="shared" si="104"/>
        <v>-3.7397157816005944E-2</v>
      </c>
      <c r="J3368" s="16" t="str">
        <f t="shared" si="105"/>
        <v>NO</v>
      </c>
      <c r="K3368" s="18"/>
      <c r="L3368" s="18"/>
      <c r="M3368" s="18"/>
    </row>
    <row r="3369" spans="1:13" x14ac:dyDescent="0.3">
      <c r="A3369" s="12">
        <v>37571</v>
      </c>
      <c r="B3369">
        <v>12.48</v>
      </c>
      <c r="C3369">
        <v>12.73</v>
      </c>
      <c r="D3369">
        <v>12.1</v>
      </c>
      <c r="E3369">
        <v>12.16</v>
      </c>
      <c r="F3369">
        <v>63699700</v>
      </c>
      <c r="G3369">
        <v>10.684265</v>
      </c>
      <c r="I3369" s="14">
        <f t="shared" si="104"/>
        <v>-9.3214019388516034E-2</v>
      </c>
      <c r="J3369" s="16" t="str">
        <f t="shared" si="105"/>
        <v>NO</v>
      </c>
      <c r="K3369" s="18"/>
      <c r="L3369" s="18"/>
      <c r="M3369" s="18"/>
    </row>
    <row r="3370" spans="1:13" x14ac:dyDescent="0.3">
      <c r="A3370" s="12">
        <v>37568</v>
      </c>
      <c r="B3370">
        <v>12.25</v>
      </c>
      <c r="C3370">
        <v>12.79</v>
      </c>
      <c r="D3370">
        <v>12.2</v>
      </c>
      <c r="E3370">
        <v>12.56</v>
      </c>
      <c r="F3370">
        <v>81592700</v>
      </c>
      <c r="G3370">
        <v>11.035722</v>
      </c>
      <c r="I3370" s="14">
        <f t="shared" si="104"/>
        <v>-4.268292682926822E-2</v>
      </c>
      <c r="J3370" s="16" t="str">
        <f t="shared" si="105"/>
        <v>NO</v>
      </c>
      <c r="K3370" s="18"/>
      <c r="L3370" s="18"/>
      <c r="M3370" s="18"/>
    </row>
    <row r="3371" spans="1:13" x14ac:dyDescent="0.3">
      <c r="A3371" s="12">
        <v>37567</v>
      </c>
      <c r="B3371">
        <v>12.2</v>
      </c>
      <c r="C3371">
        <v>12.62</v>
      </c>
      <c r="D3371">
        <v>12.15</v>
      </c>
      <c r="E3371">
        <v>12.35</v>
      </c>
      <c r="F3371">
        <v>129731900</v>
      </c>
      <c r="G3371">
        <v>10.851207</v>
      </c>
      <c r="I3371" s="14">
        <f t="shared" si="104"/>
        <v>-6.4393939393939337E-2</v>
      </c>
      <c r="J3371" s="16" t="str">
        <f t="shared" si="105"/>
        <v>NO</v>
      </c>
      <c r="K3371" s="18"/>
      <c r="L3371" s="18"/>
      <c r="M3371" s="18"/>
    </row>
    <row r="3372" spans="1:13" x14ac:dyDescent="0.3">
      <c r="A3372" s="12">
        <v>37566</v>
      </c>
      <c r="B3372">
        <v>12.98</v>
      </c>
      <c r="C3372">
        <v>13.47</v>
      </c>
      <c r="D3372">
        <v>12.5</v>
      </c>
      <c r="E3372">
        <v>12.96</v>
      </c>
      <c r="F3372">
        <v>164715800</v>
      </c>
      <c r="G3372">
        <v>11.387176999999999</v>
      </c>
      <c r="I3372" s="14">
        <f t="shared" si="104"/>
        <v>-2.3094688221708681E-3</v>
      </c>
      <c r="J3372" s="16" t="str">
        <f t="shared" si="105"/>
        <v>NO</v>
      </c>
      <c r="K3372" s="18"/>
      <c r="L3372" s="18"/>
      <c r="M3372" s="18"/>
    </row>
    <row r="3373" spans="1:13" x14ac:dyDescent="0.3">
      <c r="A3373" s="12">
        <v>37565</v>
      </c>
      <c r="B3373">
        <v>12.24</v>
      </c>
      <c r="C3373">
        <v>12.74</v>
      </c>
      <c r="D3373">
        <v>12.18</v>
      </c>
      <c r="E3373">
        <v>12.69</v>
      </c>
      <c r="F3373">
        <v>86969000</v>
      </c>
      <c r="G3373">
        <v>11.149944</v>
      </c>
      <c r="I3373" s="14">
        <f t="shared" si="104"/>
        <v>5.1367025683512813E-2</v>
      </c>
      <c r="J3373" s="16" t="str">
        <f t="shared" si="105"/>
        <v>NO</v>
      </c>
      <c r="K3373" s="18"/>
      <c r="L3373" s="18"/>
      <c r="M3373" s="18"/>
    </row>
    <row r="3374" spans="1:13" x14ac:dyDescent="0.3">
      <c r="A3374" s="12">
        <v>37564</v>
      </c>
      <c r="B3374">
        <v>12.37</v>
      </c>
      <c r="C3374">
        <v>12.72</v>
      </c>
      <c r="D3374">
        <v>12.07</v>
      </c>
      <c r="E3374">
        <v>12.31</v>
      </c>
      <c r="F3374">
        <v>111142400</v>
      </c>
      <c r="G3374">
        <v>10.816062000000001</v>
      </c>
      <c r="I3374" s="14">
        <f t="shared" si="104"/>
        <v>8.3626760563380476E-2</v>
      </c>
      <c r="J3374" s="16" t="str">
        <f t="shared" si="105"/>
        <v>NO</v>
      </c>
      <c r="K3374" s="18"/>
      <c r="L3374" s="18"/>
      <c r="M3374" s="18"/>
    </row>
    <row r="3375" spans="1:13" x14ac:dyDescent="0.3">
      <c r="A3375" s="12">
        <v>37561</v>
      </c>
      <c r="B3375">
        <v>11.02</v>
      </c>
      <c r="C3375">
        <v>11.83</v>
      </c>
      <c r="D3375">
        <v>10.92</v>
      </c>
      <c r="E3375">
        <v>11.61</v>
      </c>
      <c r="F3375">
        <v>104175900</v>
      </c>
      <c r="G3375">
        <v>10.201013</v>
      </c>
      <c r="I3375" s="14">
        <f t="shared" si="104"/>
        <v>-2.3549201009251619E-2</v>
      </c>
      <c r="J3375" s="16" t="str">
        <f t="shared" si="105"/>
        <v>NO</v>
      </c>
      <c r="K3375" s="18"/>
      <c r="L3375" s="18"/>
      <c r="M3375" s="18"/>
    </row>
    <row r="3376" spans="1:13" x14ac:dyDescent="0.3">
      <c r="A3376" s="12">
        <v>37560</v>
      </c>
      <c r="B3376">
        <v>11.05</v>
      </c>
      <c r="C3376">
        <v>11.4</v>
      </c>
      <c r="D3376">
        <v>10.9</v>
      </c>
      <c r="E3376">
        <v>11.18</v>
      </c>
      <c r="F3376">
        <v>94259100</v>
      </c>
      <c r="G3376">
        <v>9.8231979999999997</v>
      </c>
      <c r="I3376" s="14">
        <f t="shared" si="104"/>
        <v>-7.6033057851239705E-2</v>
      </c>
      <c r="J3376" s="16" t="str">
        <f t="shared" si="105"/>
        <v>NO</v>
      </c>
      <c r="K3376" s="18"/>
      <c r="L3376" s="18"/>
      <c r="M3376" s="18"/>
    </row>
    <row r="3377" spans="1:13" x14ac:dyDescent="0.3">
      <c r="A3377" s="12">
        <v>37559</v>
      </c>
      <c r="B3377">
        <v>10.79</v>
      </c>
      <c r="C3377">
        <v>11.21</v>
      </c>
      <c r="D3377">
        <v>10.43</v>
      </c>
      <c r="E3377">
        <v>10.91</v>
      </c>
      <c r="F3377">
        <v>95089600</v>
      </c>
      <c r="G3377">
        <v>9.5859649999999998</v>
      </c>
      <c r="I3377" s="14">
        <f t="shared" si="104"/>
        <v>-0.1728582259287339</v>
      </c>
      <c r="J3377" s="16" t="str">
        <f t="shared" si="105"/>
        <v>NO</v>
      </c>
      <c r="K3377" s="18"/>
      <c r="L3377" s="18"/>
      <c r="M3377" s="18"/>
    </row>
    <row r="3378" spans="1:13" x14ac:dyDescent="0.3">
      <c r="A3378" s="12">
        <v>37558</v>
      </c>
      <c r="B3378">
        <v>10.74</v>
      </c>
      <c r="C3378">
        <v>10.85</v>
      </c>
      <c r="D3378">
        <v>10.14</v>
      </c>
      <c r="E3378">
        <v>10.6</v>
      </c>
      <c r="F3378">
        <v>106385800</v>
      </c>
      <c r="G3378">
        <v>9.3135870000000001</v>
      </c>
      <c r="I3378" s="14">
        <f t="shared" si="104"/>
        <v>-0.20539730134932532</v>
      </c>
      <c r="J3378" s="16" t="str">
        <f t="shared" si="105"/>
        <v>NO</v>
      </c>
      <c r="K3378" s="18"/>
      <c r="L3378" s="18"/>
      <c r="M3378" s="18"/>
    </row>
    <row r="3379" spans="1:13" x14ac:dyDescent="0.3">
      <c r="A3379" s="12">
        <v>37557</v>
      </c>
      <c r="B3379">
        <v>12.1</v>
      </c>
      <c r="C3379">
        <v>12.11</v>
      </c>
      <c r="D3379">
        <v>10.84</v>
      </c>
      <c r="E3379">
        <v>10.9</v>
      </c>
      <c r="F3379">
        <v>110940500</v>
      </c>
      <c r="G3379">
        <v>9.577178</v>
      </c>
      <c r="I3379" s="14">
        <f t="shared" si="104"/>
        <v>-0.18106686701728025</v>
      </c>
      <c r="J3379" s="16" t="str">
        <f t="shared" si="105"/>
        <v>NO</v>
      </c>
      <c r="K3379" s="18"/>
      <c r="L3379" s="18"/>
      <c r="M3379" s="18"/>
    </row>
    <row r="3380" spans="1:13" x14ac:dyDescent="0.3">
      <c r="A3380" s="12">
        <v>37554</v>
      </c>
      <c r="B3380">
        <v>11.6</v>
      </c>
      <c r="C3380">
        <v>11.92</v>
      </c>
      <c r="D3380">
        <v>11</v>
      </c>
      <c r="E3380">
        <v>11.78</v>
      </c>
      <c r="F3380">
        <v>71731800</v>
      </c>
      <c r="G3380">
        <v>10.350382</v>
      </c>
      <c r="I3380" s="14">
        <f t="shared" si="104"/>
        <v>-3.3840947546531774E-3</v>
      </c>
      <c r="J3380" s="16" t="str">
        <f t="shared" si="105"/>
        <v>NO</v>
      </c>
      <c r="K3380" s="18"/>
      <c r="L3380" s="18"/>
      <c r="M3380" s="18"/>
    </row>
    <row r="3381" spans="1:13" x14ac:dyDescent="0.3">
      <c r="A3381" s="12">
        <v>37553</v>
      </c>
      <c r="B3381">
        <v>11.48</v>
      </c>
      <c r="C3381">
        <v>12.02</v>
      </c>
      <c r="D3381">
        <v>11.36</v>
      </c>
      <c r="E3381">
        <v>11.75</v>
      </c>
      <c r="F3381">
        <v>122749300</v>
      </c>
      <c r="G3381">
        <v>10.324023</v>
      </c>
      <c r="I3381" s="14">
        <f t="shared" si="104"/>
        <v>1.2058570198105079E-2</v>
      </c>
      <c r="J3381" s="16" t="str">
        <f t="shared" si="105"/>
        <v>NO</v>
      </c>
      <c r="K3381" s="18"/>
      <c r="L3381" s="18"/>
      <c r="M3381" s="18"/>
    </row>
    <row r="3382" spans="1:13" x14ac:dyDescent="0.3">
      <c r="A3382" s="12">
        <v>37552</v>
      </c>
      <c r="B3382">
        <v>11.12</v>
      </c>
      <c r="C3382">
        <v>11.37</v>
      </c>
      <c r="D3382">
        <v>10.89</v>
      </c>
      <c r="E3382">
        <v>11.26</v>
      </c>
      <c r="F3382">
        <v>92556400</v>
      </c>
      <c r="G3382">
        <v>9.8934890000000006</v>
      </c>
      <c r="I3382" s="14">
        <f t="shared" si="104"/>
        <v>-0.13980137509549273</v>
      </c>
      <c r="J3382" s="16" t="str">
        <f t="shared" si="105"/>
        <v>NO</v>
      </c>
      <c r="K3382" s="18"/>
      <c r="L3382" s="18"/>
      <c r="M3382" s="18"/>
    </row>
    <row r="3383" spans="1:13" x14ac:dyDescent="0.3">
      <c r="A3383" s="12">
        <v>37551</v>
      </c>
      <c r="B3383">
        <v>10.54</v>
      </c>
      <c r="C3383">
        <v>11.58</v>
      </c>
      <c r="D3383">
        <v>10.51</v>
      </c>
      <c r="E3383">
        <v>11.22</v>
      </c>
      <c r="F3383">
        <v>123035900</v>
      </c>
      <c r="G3383">
        <v>9.8583440000000007</v>
      </c>
      <c r="I3383" s="14">
        <f t="shared" si="104"/>
        <v>-0.10239999999999994</v>
      </c>
      <c r="J3383" s="16" t="str">
        <f t="shared" si="105"/>
        <v>NO</v>
      </c>
      <c r="K3383" s="18"/>
      <c r="L3383" s="18"/>
      <c r="M3383" s="18"/>
    </row>
    <row r="3384" spans="1:13" x14ac:dyDescent="0.3">
      <c r="A3384" s="12">
        <v>37550</v>
      </c>
      <c r="B3384">
        <v>10.38</v>
      </c>
      <c r="C3384">
        <v>11.1</v>
      </c>
      <c r="D3384">
        <v>10.32</v>
      </c>
      <c r="E3384">
        <v>10.95</v>
      </c>
      <c r="F3384">
        <v>86926400</v>
      </c>
      <c r="G3384">
        <v>9.6211099999999998</v>
      </c>
      <c r="I3384" s="14">
        <f t="shared" si="104"/>
        <v>-0.15639445300462262</v>
      </c>
      <c r="J3384" s="16" t="str">
        <f t="shared" si="105"/>
        <v>NO</v>
      </c>
      <c r="K3384" s="18"/>
      <c r="L3384" s="18"/>
      <c r="M3384" s="18"/>
    </row>
    <row r="3385" spans="1:13" x14ac:dyDescent="0.3">
      <c r="A3385" s="12">
        <v>37547</v>
      </c>
      <c r="B3385">
        <v>10.23</v>
      </c>
      <c r="C3385">
        <v>10.63</v>
      </c>
      <c r="D3385">
        <v>9.92</v>
      </c>
      <c r="E3385">
        <v>10.51</v>
      </c>
      <c r="F3385">
        <v>107297800</v>
      </c>
      <c r="G3385">
        <v>9.2345089999999992</v>
      </c>
      <c r="I3385" s="14">
        <f t="shared" si="104"/>
        <v>-0.23003663003663011</v>
      </c>
      <c r="J3385" s="16" t="str">
        <f t="shared" si="105"/>
        <v>NO</v>
      </c>
      <c r="K3385" s="18"/>
      <c r="L3385" s="18"/>
      <c r="M3385" s="18"/>
    </row>
    <row r="3386" spans="1:13" x14ac:dyDescent="0.3">
      <c r="A3386" s="12">
        <v>37546</v>
      </c>
      <c r="B3386">
        <v>10.58</v>
      </c>
      <c r="C3386">
        <v>10.8</v>
      </c>
      <c r="D3386">
        <v>10.130000000000001</v>
      </c>
      <c r="E3386">
        <v>10.17</v>
      </c>
      <c r="F3386">
        <v>103342600</v>
      </c>
      <c r="G3386">
        <v>8.9357710000000008</v>
      </c>
      <c r="I3386" s="14">
        <f t="shared" si="104"/>
        <v>-0.29079497907949792</v>
      </c>
      <c r="J3386" s="16" t="str">
        <f t="shared" si="105"/>
        <v>NO</v>
      </c>
      <c r="K3386" s="18"/>
      <c r="L3386" s="18"/>
      <c r="M3386" s="18"/>
    </row>
    <row r="3387" spans="1:13" x14ac:dyDescent="0.3">
      <c r="A3387" s="12">
        <v>37545</v>
      </c>
      <c r="B3387">
        <v>10.33</v>
      </c>
      <c r="C3387">
        <v>10.47</v>
      </c>
      <c r="D3387">
        <v>9.75</v>
      </c>
      <c r="E3387">
        <v>9.81</v>
      </c>
      <c r="F3387">
        <v>123041400</v>
      </c>
      <c r="G3387">
        <v>8.6194609999999994</v>
      </c>
      <c r="I3387" s="14">
        <f t="shared" si="104"/>
        <v>-0.33716216216216222</v>
      </c>
      <c r="J3387" s="16" t="str">
        <f t="shared" si="105"/>
        <v>NO</v>
      </c>
      <c r="K3387" s="18"/>
      <c r="L3387" s="18"/>
      <c r="M3387" s="18"/>
    </row>
    <row r="3388" spans="1:13" x14ac:dyDescent="0.3">
      <c r="A3388" s="12">
        <v>37544</v>
      </c>
      <c r="B3388">
        <v>10.66</v>
      </c>
      <c r="C3388">
        <v>11</v>
      </c>
      <c r="D3388">
        <v>10.48</v>
      </c>
      <c r="E3388">
        <v>10.99</v>
      </c>
      <c r="F3388">
        <v>130800300</v>
      </c>
      <c r="G3388">
        <v>9.6562560000000008</v>
      </c>
      <c r="I3388" s="14">
        <f t="shared" si="104"/>
        <v>-0.22985283812193413</v>
      </c>
      <c r="J3388" s="16" t="str">
        <f t="shared" si="105"/>
        <v>NO</v>
      </c>
      <c r="K3388" s="18"/>
      <c r="L3388" s="18"/>
      <c r="M3388" s="18"/>
    </row>
    <row r="3389" spans="1:13" x14ac:dyDescent="0.3">
      <c r="A3389" s="12">
        <v>37543</v>
      </c>
      <c r="B3389">
        <v>10.06</v>
      </c>
      <c r="C3389">
        <v>10.25</v>
      </c>
      <c r="D3389">
        <v>9.8000000000000007</v>
      </c>
      <c r="E3389">
        <v>9.99</v>
      </c>
      <c r="F3389">
        <v>69972100</v>
      </c>
      <c r="G3389">
        <v>8.7776160000000001</v>
      </c>
      <c r="I3389" s="14">
        <f t="shared" si="104"/>
        <v>-0.30817174515235457</v>
      </c>
      <c r="J3389" s="16" t="str">
        <f t="shared" si="105"/>
        <v>NO</v>
      </c>
      <c r="K3389" s="18"/>
      <c r="L3389" s="18"/>
      <c r="M3389" s="18"/>
    </row>
    <row r="3390" spans="1:13" x14ac:dyDescent="0.3">
      <c r="A3390" s="12">
        <v>37540</v>
      </c>
      <c r="B3390">
        <v>10.09</v>
      </c>
      <c r="C3390">
        <v>10.45</v>
      </c>
      <c r="D3390">
        <v>9.9</v>
      </c>
      <c r="E3390">
        <v>10.32</v>
      </c>
      <c r="F3390">
        <v>130192400</v>
      </c>
      <c r="G3390">
        <v>9.0675670000000004</v>
      </c>
      <c r="I3390" s="14">
        <f t="shared" si="104"/>
        <v>-0.28233657858136307</v>
      </c>
      <c r="J3390" s="16" t="str">
        <f t="shared" si="105"/>
        <v>NO</v>
      </c>
      <c r="K3390" s="18"/>
      <c r="L3390" s="18"/>
      <c r="M3390" s="18"/>
    </row>
    <row r="3391" spans="1:13" x14ac:dyDescent="0.3">
      <c r="A3391" s="12">
        <v>37539</v>
      </c>
      <c r="B3391">
        <v>9.3000000000000007</v>
      </c>
      <c r="C3391">
        <v>9.9600000000000009</v>
      </c>
      <c r="D3391">
        <v>9.15</v>
      </c>
      <c r="E3391">
        <v>9.74</v>
      </c>
      <c r="F3391">
        <v>138466100</v>
      </c>
      <c r="G3391">
        <v>8.5579560000000008</v>
      </c>
      <c r="I3391" s="14">
        <f t="shared" si="104"/>
        <v>-0.30676156583629899</v>
      </c>
      <c r="J3391" s="16" t="str">
        <f t="shared" si="105"/>
        <v>NO</v>
      </c>
      <c r="K3391" s="18"/>
      <c r="L3391" s="18"/>
      <c r="M3391" s="18"/>
    </row>
    <row r="3392" spans="1:13" x14ac:dyDescent="0.3">
      <c r="A3392" s="12">
        <v>37538</v>
      </c>
      <c r="B3392">
        <v>8.4499999999999993</v>
      </c>
      <c r="C3392">
        <v>9.4600000000000009</v>
      </c>
      <c r="D3392">
        <v>8.4499999999999993</v>
      </c>
      <c r="E3392">
        <v>9.23</v>
      </c>
      <c r="F3392">
        <v>173733800</v>
      </c>
      <c r="G3392">
        <v>8.1098490000000005</v>
      </c>
      <c r="I3392" s="14">
        <f t="shared" si="104"/>
        <v>-0.3168023686158401</v>
      </c>
      <c r="J3392" s="16" t="str">
        <f t="shared" si="105"/>
        <v>NO</v>
      </c>
      <c r="K3392" s="18"/>
      <c r="L3392" s="18"/>
      <c r="M3392" s="18"/>
    </row>
    <row r="3393" spans="1:13" x14ac:dyDescent="0.3">
      <c r="A3393" s="12">
        <v>37537</v>
      </c>
      <c r="B3393">
        <v>9.2100000000000009</v>
      </c>
      <c r="C3393">
        <v>9.2100000000000009</v>
      </c>
      <c r="D3393">
        <v>8.1199999999999992</v>
      </c>
      <c r="E3393">
        <v>8.6</v>
      </c>
      <c r="F3393">
        <v>240948700</v>
      </c>
      <c r="G3393">
        <v>7.5563060000000002</v>
      </c>
      <c r="I3393" s="14">
        <f t="shared" si="104"/>
        <v>-0.34550989345509897</v>
      </c>
      <c r="J3393" s="16" t="str">
        <f t="shared" si="105"/>
        <v>NO</v>
      </c>
      <c r="K3393" s="18"/>
      <c r="L3393" s="18"/>
      <c r="M3393" s="18"/>
    </row>
    <row r="3394" spans="1:13" x14ac:dyDescent="0.3">
      <c r="A3394" s="12">
        <v>37536</v>
      </c>
      <c r="B3394">
        <v>9.2100000000000009</v>
      </c>
      <c r="C3394">
        <v>9.4700000000000006</v>
      </c>
      <c r="D3394">
        <v>8.75</v>
      </c>
      <c r="E3394">
        <v>9.08</v>
      </c>
      <c r="F3394">
        <v>130579400</v>
      </c>
      <c r="G3394">
        <v>7.9780530000000001</v>
      </c>
      <c r="I3394" s="14">
        <f t="shared" ref="I3394:I3457" si="106">+(E3394/E3458)-1</f>
        <v>-0.33577176298463784</v>
      </c>
      <c r="J3394" s="16" t="str">
        <f t="shared" ref="J3394:J3457" si="107">+IF(I3394&gt;=0.2,"YES","NO")</f>
        <v>NO</v>
      </c>
      <c r="K3394" s="18"/>
      <c r="L3394" s="18"/>
      <c r="M3394" s="18"/>
    </row>
    <row r="3395" spans="1:13" x14ac:dyDescent="0.3">
      <c r="A3395" s="12">
        <v>37533</v>
      </c>
      <c r="B3395">
        <v>9.98</v>
      </c>
      <c r="C3395">
        <v>10.130000000000001</v>
      </c>
      <c r="D3395">
        <v>9.42</v>
      </c>
      <c r="E3395">
        <v>9.4600000000000009</v>
      </c>
      <c r="F3395">
        <v>103389600</v>
      </c>
      <c r="G3395">
        <v>8.3119370000000004</v>
      </c>
      <c r="I3395" s="14">
        <f t="shared" si="106"/>
        <v>-0.32669039145907475</v>
      </c>
      <c r="J3395" s="16" t="str">
        <f t="shared" si="107"/>
        <v>NO</v>
      </c>
      <c r="K3395" s="18"/>
      <c r="L3395" s="18"/>
      <c r="M3395" s="18"/>
    </row>
    <row r="3396" spans="1:13" x14ac:dyDescent="0.3">
      <c r="A3396" s="12">
        <v>37532</v>
      </c>
      <c r="B3396">
        <v>9.98</v>
      </c>
      <c r="C3396">
        <v>10.15</v>
      </c>
      <c r="D3396">
        <v>9.67</v>
      </c>
      <c r="E3396">
        <v>9.81</v>
      </c>
      <c r="F3396">
        <v>137709000</v>
      </c>
      <c r="G3396">
        <v>8.6194609999999994</v>
      </c>
      <c r="I3396" s="14">
        <f t="shared" si="106"/>
        <v>-0.24769938650306744</v>
      </c>
      <c r="J3396" s="16" t="str">
        <f t="shared" si="107"/>
        <v>NO</v>
      </c>
      <c r="K3396" s="18"/>
      <c r="L3396" s="18"/>
      <c r="M3396" s="18"/>
    </row>
    <row r="3397" spans="1:13" x14ac:dyDescent="0.3">
      <c r="A3397" s="12">
        <v>37531</v>
      </c>
      <c r="B3397">
        <v>10.72</v>
      </c>
      <c r="C3397">
        <v>10.75</v>
      </c>
      <c r="D3397">
        <v>9.76</v>
      </c>
      <c r="E3397">
        <v>10.050000000000001</v>
      </c>
      <c r="F3397">
        <v>151829300</v>
      </c>
      <c r="G3397">
        <v>8.8303349999999998</v>
      </c>
      <c r="I3397" s="14">
        <f t="shared" si="106"/>
        <v>-0.19984076433121012</v>
      </c>
      <c r="J3397" s="16" t="str">
        <f t="shared" si="107"/>
        <v>NO</v>
      </c>
      <c r="K3397" s="18"/>
      <c r="L3397" s="18"/>
      <c r="M3397" s="18"/>
    </row>
    <row r="3398" spans="1:13" x14ac:dyDescent="0.3">
      <c r="A3398" s="12">
        <v>37530</v>
      </c>
      <c r="B3398">
        <v>10.66</v>
      </c>
      <c r="C3398">
        <v>11.01</v>
      </c>
      <c r="D3398">
        <v>10.130000000000001</v>
      </c>
      <c r="E3398">
        <v>10.94</v>
      </c>
      <c r="F3398">
        <v>109859600</v>
      </c>
      <c r="G3398">
        <v>9.6123239999999992</v>
      </c>
      <c r="I3398" s="14">
        <f t="shared" si="106"/>
        <v>-0.16424751718869368</v>
      </c>
      <c r="J3398" s="16" t="str">
        <f t="shared" si="107"/>
        <v>NO</v>
      </c>
      <c r="K3398" s="18"/>
      <c r="L3398" s="18"/>
      <c r="M3398" s="18"/>
    </row>
    <row r="3399" spans="1:13" x14ac:dyDescent="0.3">
      <c r="A3399" s="12">
        <v>37529</v>
      </c>
      <c r="B3399">
        <v>10.99</v>
      </c>
      <c r="C3399">
        <v>11.08</v>
      </c>
      <c r="D3399">
        <v>10.39</v>
      </c>
      <c r="E3399">
        <v>10.48</v>
      </c>
      <c r="F3399">
        <v>103352600</v>
      </c>
      <c r="G3399">
        <v>9.2081490000000006</v>
      </c>
      <c r="I3399" s="14">
        <f t="shared" si="106"/>
        <v>-0.24874551971326153</v>
      </c>
      <c r="J3399" s="16" t="str">
        <f t="shared" si="107"/>
        <v>NO</v>
      </c>
      <c r="K3399" s="18"/>
      <c r="L3399" s="18"/>
      <c r="M3399" s="18"/>
    </row>
    <row r="3400" spans="1:13" x14ac:dyDescent="0.3">
      <c r="A3400" s="12">
        <v>37526</v>
      </c>
      <c r="B3400">
        <v>11.19</v>
      </c>
      <c r="C3400">
        <v>11.65</v>
      </c>
      <c r="D3400">
        <v>11.13</v>
      </c>
      <c r="E3400">
        <v>11.23</v>
      </c>
      <c r="F3400">
        <v>87729600</v>
      </c>
      <c r="G3400">
        <v>9.8671290000000003</v>
      </c>
      <c r="I3400" s="14">
        <f t="shared" si="106"/>
        <v>-0.18740955137481907</v>
      </c>
      <c r="J3400" s="16" t="str">
        <f t="shared" si="107"/>
        <v>NO</v>
      </c>
      <c r="K3400" s="18"/>
      <c r="L3400" s="18"/>
      <c r="M3400" s="18"/>
    </row>
    <row r="3401" spans="1:13" x14ac:dyDescent="0.3">
      <c r="A3401" s="12">
        <v>37525</v>
      </c>
      <c r="B3401">
        <v>11.97</v>
      </c>
      <c r="C3401">
        <v>11.97</v>
      </c>
      <c r="D3401">
        <v>11.32</v>
      </c>
      <c r="E3401">
        <v>11.36</v>
      </c>
      <c r="F3401">
        <v>105729400</v>
      </c>
      <c r="G3401">
        <v>9.9813530000000004</v>
      </c>
      <c r="I3401" s="14">
        <f t="shared" si="106"/>
        <v>-0.15413253909158597</v>
      </c>
      <c r="J3401" s="16" t="str">
        <f t="shared" si="107"/>
        <v>NO</v>
      </c>
      <c r="K3401" s="18"/>
      <c r="L3401" s="18"/>
      <c r="M3401" s="18"/>
    </row>
    <row r="3402" spans="1:13" x14ac:dyDescent="0.3">
      <c r="A3402" s="12">
        <v>37524</v>
      </c>
      <c r="B3402">
        <v>11.56</v>
      </c>
      <c r="C3402">
        <v>12.23</v>
      </c>
      <c r="D3402">
        <v>11.51</v>
      </c>
      <c r="E3402">
        <v>11.96</v>
      </c>
      <c r="F3402">
        <v>90609200</v>
      </c>
      <c r="G3402">
        <v>10.508537</v>
      </c>
      <c r="I3402" s="14">
        <f t="shared" si="106"/>
        <v>-0.1107806691449813</v>
      </c>
      <c r="J3402" s="16" t="str">
        <f t="shared" si="107"/>
        <v>NO</v>
      </c>
      <c r="K3402" s="18"/>
      <c r="L3402" s="18"/>
      <c r="M3402" s="18"/>
    </row>
    <row r="3403" spans="1:13" x14ac:dyDescent="0.3">
      <c r="A3403" s="12">
        <v>37523</v>
      </c>
      <c r="B3403">
        <v>11.63</v>
      </c>
      <c r="C3403">
        <v>11.97</v>
      </c>
      <c r="D3403">
        <v>11.42</v>
      </c>
      <c r="E3403">
        <v>11.43</v>
      </c>
      <c r="F3403">
        <v>90919400</v>
      </c>
      <c r="G3403">
        <v>10.042858000000001</v>
      </c>
      <c r="I3403" s="14">
        <f t="shared" si="106"/>
        <v>-0.18705547652916077</v>
      </c>
      <c r="J3403" s="16" t="str">
        <f t="shared" si="107"/>
        <v>NO</v>
      </c>
      <c r="K3403" s="18"/>
      <c r="L3403" s="18"/>
      <c r="M3403" s="18"/>
    </row>
    <row r="3404" spans="1:13" x14ac:dyDescent="0.3">
      <c r="A3404" s="12">
        <v>37522</v>
      </c>
      <c r="B3404">
        <v>11.94</v>
      </c>
      <c r="C3404">
        <v>12.14</v>
      </c>
      <c r="D3404">
        <v>11.7</v>
      </c>
      <c r="E3404">
        <v>11.96</v>
      </c>
      <c r="F3404">
        <v>74956900</v>
      </c>
      <c r="G3404">
        <v>10.508537</v>
      </c>
      <c r="I3404" s="14">
        <f t="shared" si="106"/>
        <v>-0.12954876273653559</v>
      </c>
      <c r="J3404" s="16" t="str">
        <f t="shared" si="107"/>
        <v>NO</v>
      </c>
      <c r="K3404" s="18"/>
      <c r="L3404" s="18"/>
      <c r="M3404" s="18"/>
    </row>
    <row r="3405" spans="1:13" x14ac:dyDescent="0.3">
      <c r="A3405" s="12">
        <v>37519</v>
      </c>
      <c r="B3405">
        <v>12.1</v>
      </c>
      <c r="C3405">
        <v>12.25</v>
      </c>
      <c r="D3405">
        <v>12.02</v>
      </c>
      <c r="E3405">
        <v>12.08</v>
      </c>
      <c r="F3405">
        <v>93721200</v>
      </c>
      <c r="G3405">
        <v>10.613974000000001</v>
      </c>
      <c r="I3405" s="14">
        <f t="shared" si="106"/>
        <v>-0.14204545454545459</v>
      </c>
      <c r="J3405" s="16" t="str">
        <f t="shared" si="107"/>
        <v>NO</v>
      </c>
      <c r="K3405" s="18"/>
      <c r="L3405" s="18"/>
      <c r="M3405" s="18"/>
    </row>
    <row r="3406" spans="1:13" x14ac:dyDescent="0.3">
      <c r="A3406" s="12">
        <v>37518</v>
      </c>
      <c r="B3406">
        <v>11.96</v>
      </c>
      <c r="C3406">
        <v>12.15</v>
      </c>
      <c r="D3406">
        <v>11.87</v>
      </c>
      <c r="E3406">
        <v>12</v>
      </c>
      <c r="F3406">
        <v>80020200</v>
      </c>
      <c r="G3406">
        <v>10.543683</v>
      </c>
      <c r="I3406" s="14">
        <f t="shared" si="106"/>
        <v>-0.17184265010351973</v>
      </c>
      <c r="J3406" s="16" t="str">
        <f t="shared" si="107"/>
        <v>NO</v>
      </c>
      <c r="K3406" s="18"/>
      <c r="L3406" s="18"/>
      <c r="M3406" s="18"/>
    </row>
    <row r="3407" spans="1:13" x14ac:dyDescent="0.3">
      <c r="A3407" s="12">
        <v>37517</v>
      </c>
      <c r="B3407">
        <v>12.15</v>
      </c>
      <c r="C3407">
        <v>12.52</v>
      </c>
      <c r="D3407">
        <v>12.04</v>
      </c>
      <c r="E3407">
        <v>12.5</v>
      </c>
      <c r="F3407">
        <v>114958500</v>
      </c>
      <c r="G3407">
        <v>10.983003</v>
      </c>
      <c r="I3407" s="14">
        <f t="shared" si="106"/>
        <v>-0.15023793337865399</v>
      </c>
      <c r="J3407" s="16" t="str">
        <f t="shared" si="107"/>
        <v>NO</v>
      </c>
      <c r="K3407" s="18"/>
      <c r="L3407" s="18"/>
      <c r="M3407" s="18"/>
    </row>
    <row r="3408" spans="1:13" x14ac:dyDescent="0.3">
      <c r="A3408" s="12">
        <v>37516</v>
      </c>
      <c r="B3408">
        <v>13.11</v>
      </c>
      <c r="C3408">
        <v>13.2</v>
      </c>
      <c r="D3408">
        <v>12.51</v>
      </c>
      <c r="E3408">
        <v>12.54</v>
      </c>
      <c r="F3408">
        <v>77101000</v>
      </c>
      <c r="G3408">
        <v>11.018148999999999</v>
      </c>
      <c r="I3408" s="14">
        <f t="shared" si="106"/>
        <v>-0.16788321167883213</v>
      </c>
      <c r="J3408" s="16" t="str">
        <f t="shared" si="107"/>
        <v>NO</v>
      </c>
      <c r="K3408" s="18"/>
      <c r="L3408" s="18"/>
      <c r="M3408" s="18"/>
    </row>
    <row r="3409" spans="1:13" x14ac:dyDescent="0.3">
      <c r="A3409" s="12">
        <v>37515</v>
      </c>
      <c r="B3409">
        <v>12.99</v>
      </c>
      <c r="C3409">
        <v>13.16</v>
      </c>
      <c r="D3409">
        <v>12.75</v>
      </c>
      <c r="E3409">
        <v>12.93</v>
      </c>
      <c r="F3409">
        <v>44468500</v>
      </c>
      <c r="G3409">
        <v>11.360818</v>
      </c>
      <c r="I3409" s="14">
        <f t="shared" si="106"/>
        <v>-9.5804195804195857E-2</v>
      </c>
      <c r="J3409" s="16" t="str">
        <f t="shared" si="107"/>
        <v>NO</v>
      </c>
      <c r="K3409" s="18"/>
      <c r="L3409" s="18"/>
      <c r="M3409" s="18"/>
    </row>
    <row r="3410" spans="1:13" x14ac:dyDescent="0.3">
      <c r="A3410" s="12">
        <v>37512</v>
      </c>
      <c r="B3410">
        <v>12.82</v>
      </c>
      <c r="C3410">
        <v>13.12</v>
      </c>
      <c r="D3410">
        <v>12.77</v>
      </c>
      <c r="E3410">
        <v>13.05</v>
      </c>
      <c r="F3410">
        <v>55222300</v>
      </c>
      <c r="G3410">
        <v>11.466255</v>
      </c>
      <c r="I3410" s="14">
        <f t="shared" si="106"/>
        <v>-0.1235728676964406</v>
      </c>
      <c r="J3410" s="16" t="str">
        <f t="shared" si="107"/>
        <v>NO</v>
      </c>
      <c r="K3410" s="18"/>
      <c r="L3410" s="18"/>
      <c r="M3410" s="18"/>
    </row>
    <row r="3411" spans="1:13" x14ac:dyDescent="0.3">
      <c r="A3411" s="12">
        <v>37511</v>
      </c>
      <c r="B3411">
        <v>13.37</v>
      </c>
      <c r="C3411">
        <v>13.45</v>
      </c>
      <c r="D3411">
        <v>12.99</v>
      </c>
      <c r="E3411">
        <v>13.04</v>
      </c>
      <c r="F3411">
        <v>50396100</v>
      </c>
      <c r="G3411">
        <v>11.457469</v>
      </c>
      <c r="I3411" s="14">
        <f t="shared" si="106"/>
        <v>-0.14715500327011122</v>
      </c>
      <c r="J3411" s="16" t="str">
        <f t="shared" si="107"/>
        <v>NO</v>
      </c>
      <c r="K3411" s="18"/>
      <c r="L3411" s="18"/>
      <c r="M3411" s="18"/>
    </row>
    <row r="3412" spans="1:13" x14ac:dyDescent="0.3">
      <c r="A3412" s="12">
        <v>37510</v>
      </c>
      <c r="B3412">
        <v>13.53</v>
      </c>
      <c r="C3412">
        <v>13.97</v>
      </c>
      <c r="D3412">
        <v>13.5</v>
      </c>
      <c r="E3412">
        <v>13.57</v>
      </c>
      <c r="F3412">
        <v>48477000</v>
      </c>
      <c r="G3412">
        <v>11.923147999999999</v>
      </c>
      <c r="I3412" s="14">
        <f t="shared" si="106"/>
        <v>-9.4729819879919908E-2</v>
      </c>
      <c r="J3412" s="16" t="str">
        <f t="shared" si="107"/>
        <v>NO</v>
      </c>
      <c r="K3412" s="18"/>
      <c r="L3412" s="18"/>
      <c r="M3412" s="18"/>
    </row>
    <row r="3413" spans="1:13" x14ac:dyDescent="0.3">
      <c r="A3413" s="12">
        <v>37509</v>
      </c>
      <c r="B3413">
        <v>13.09</v>
      </c>
      <c r="C3413">
        <v>13.45</v>
      </c>
      <c r="D3413">
        <v>12.99</v>
      </c>
      <c r="E3413">
        <v>13.43</v>
      </c>
      <c r="F3413">
        <v>64977300</v>
      </c>
      <c r="G3413">
        <v>11.800139</v>
      </c>
      <c r="I3413" s="14">
        <f t="shared" si="106"/>
        <v>-0.13186813186813195</v>
      </c>
      <c r="J3413" s="16" t="str">
        <f t="shared" si="107"/>
        <v>NO</v>
      </c>
      <c r="K3413" s="18"/>
      <c r="L3413" s="18"/>
      <c r="M3413" s="18"/>
    </row>
    <row r="3414" spans="1:13" x14ac:dyDescent="0.3">
      <c r="A3414" s="12">
        <v>37508</v>
      </c>
      <c r="B3414">
        <v>12.91</v>
      </c>
      <c r="C3414">
        <v>13.21</v>
      </c>
      <c r="D3414">
        <v>12.21</v>
      </c>
      <c r="E3414">
        <v>12.96</v>
      </c>
      <c r="F3414">
        <v>53212100</v>
      </c>
      <c r="G3414">
        <v>11.387176999999999</v>
      </c>
      <c r="I3414" s="14">
        <f t="shared" si="106"/>
        <v>-0.17609663064208514</v>
      </c>
      <c r="J3414" s="16" t="str">
        <f t="shared" si="107"/>
        <v>NO</v>
      </c>
      <c r="K3414" s="18"/>
      <c r="L3414" s="18"/>
      <c r="M3414" s="18"/>
    </row>
    <row r="3415" spans="1:13" x14ac:dyDescent="0.3">
      <c r="A3415" s="12">
        <v>37505</v>
      </c>
      <c r="B3415">
        <v>13.14</v>
      </c>
      <c r="C3415">
        <v>13.25</v>
      </c>
      <c r="D3415">
        <v>12.91</v>
      </c>
      <c r="E3415">
        <v>13.03</v>
      </c>
      <c r="F3415">
        <v>59676000</v>
      </c>
      <c r="G3415">
        <v>11.448682</v>
      </c>
      <c r="I3415" s="14">
        <f t="shared" si="106"/>
        <v>-0.15717981888745158</v>
      </c>
      <c r="J3415" s="16" t="str">
        <f t="shared" si="107"/>
        <v>NO</v>
      </c>
      <c r="K3415" s="18"/>
      <c r="L3415" s="18"/>
      <c r="M3415" s="18"/>
    </row>
    <row r="3416" spans="1:13" x14ac:dyDescent="0.3">
      <c r="A3416" s="12">
        <v>37504</v>
      </c>
      <c r="B3416">
        <v>13.08</v>
      </c>
      <c r="C3416">
        <v>13.08</v>
      </c>
      <c r="D3416">
        <v>12.67</v>
      </c>
      <c r="E3416">
        <v>12.77</v>
      </c>
      <c r="F3416">
        <v>64181900</v>
      </c>
      <c r="G3416">
        <v>11.220236</v>
      </c>
      <c r="I3416" s="14">
        <f t="shared" si="106"/>
        <v>-0.19786432160804024</v>
      </c>
      <c r="J3416" s="16" t="str">
        <f t="shared" si="107"/>
        <v>NO</v>
      </c>
      <c r="K3416" s="18"/>
      <c r="L3416" s="18"/>
      <c r="M3416" s="18"/>
    </row>
    <row r="3417" spans="1:13" x14ac:dyDescent="0.3">
      <c r="A3417" s="12">
        <v>37503</v>
      </c>
      <c r="B3417">
        <v>13.16</v>
      </c>
      <c r="C3417">
        <v>13.41</v>
      </c>
      <c r="D3417">
        <v>12.99</v>
      </c>
      <c r="E3417">
        <v>13.27</v>
      </c>
      <c r="F3417">
        <v>66497400</v>
      </c>
      <c r="G3417">
        <v>11.659556</v>
      </c>
      <c r="I3417" s="14">
        <f t="shared" si="106"/>
        <v>-0.17475124378109441</v>
      </c>
      <c r="J3417" s="16" t="str">
        <f t="shared" si="107"/>
        <v>NO</v>
      </c>
      <c r="K3417" s="18"/>
      <c r="L3417" s="18"/>
      <c r="M3417" s="18"/>
    </row>
    <row r="3418" spans="1:13" x14ac:dyDescent="0.3">
      <c r="A3418" s="12">
        <v>37502</v>
      </c>
      <c r="B3418">
        <v>13.6</v>
      </c>
      <c r="C3418">
        <v>13.62</v>
      </c>
      <c r="D3418">
        <v>13.05</v>
      </c>
      <c r="E3418">
        <v>13.07</v>
      </c>
      <c r="F3418">
        <v>68407800</v>
      </c>
      <c r="G3418">
        <v>11.483828000000001</v>
      </c>
      <c r="I3418" s="14">
        <f t="shared" si="106"/>
        <v>-0.14742335290280495</v>
      </c>
      <c r="J3418" s="16" t="str">
        <f t="shared" si="107"/>
        <v>NO</v>
      </c>
      <c r="K3418" s="18"/>
      <c r="L3418" s="18"/>
      <c r="M3418" s="18"/>
    </row>
    <row r="3419" spans="1:13" x14ac:dyDescent="0.3">
      <c r="A3419" s="12">
        <v>37498</v>
      </c>
      <c r="B3419">
        <v>13.95</v>
      </c>
      <c r="C3419">
        <v>14.09</v>
      </c>
      <c r="D3419">
        <v>13.71</v>
      </c>
      <c r="E3419">
        <v>13.82</v>
      </c>
      <c r="F3419">
        <v>48710400</v>
      </c>
      <c r="G3419">
        <v>12.142808</v>
      </c>
      <c r="I3419" s="14">
        <f t="shared" si="106"/>
        <v>-0.12420785804816215</v>
      </c>
      <c r="J3419" s="16" t="str">
        <f t="shared" si="107"/>
        <v>NO</v>
      </c>
      <c r="K3419" s="18"/>
      <c r="L3419" s="18"/>
      <c r="M3419" s="18"/>
    </row>
    <row r="3420" spans="1:13" x14ac:dyDescent="0.3">
      <c r="A3420" s="12">
        <v>37497</v>
      </c>
      <c r="B3420">
        <v>13.48</v>
      </c>
      <c r="C3420">
        <v>14.36</v>
      </c>
      <c r="D3420">
        <v>13.47</v>
      </c>
      <c r="E3420">
        <v>14.2</v>
      </c>
      <c r="F3420">
        <v>61251900</v>
      </c>
      <c r="G3420">
        <v>12.476691000000001</v>
      </c>
      <c r="I3420" s="14">
        <f t="shared" si="106"/>
        <v>-0.11305434103685208</v>
      </c>
      <c r="J3420" s="16" t="str">
        <f t="shared" si="107"/>
        <v>NO</v>
      </c>
      <c r="K3420" s="18"/>
      <c r="L3420" s="18"/>
      <c r="M3420" s="18"/>
    </row>
    <row r="3421" spans="1:13" x14ac:dyDescent="0.3">
      <c r="A3421" s="12">
        <v>37496</v>
      </c>
      <c r="B3421">
        <v>13.78</v>
      </c>
      <c r="C3421">
        <v>14.04</v>
      </c>
      <c r="D3421">
        <v>13.66</v>
      </c>
      <c r="E3421">
        <v>13.72</v>
      </c>
      <c r="F3421">
        <v>53706400</v>
      </c>
      <c r="G3421">
        <v>12.054944000000001</v>
      </c>
      <c r="I3421" s="14">
        <f t="shared" si="106"/>
        <v>-0.12332268370607025</v>
      </c>
      <c r="J3421" s="16" t="str">
        <f t="shared" si="107"/>
        <v>NO</v>
      </c>
      <c r="K3421" s="18"/>
      <c r="L3421" s="18"/>
      <c r="M3421" s="18"/>
    </row>
    <row r="3422" spans="1:13" x14ac:dyDescent="0.3">
      <c r="A3422" s="12">
        <v>37495</v>
      </c>
      <c r="B3422">
        <v>14.63</v>
      </c>
      <c r="C3422">
        <v>14.72</v>
      </c>
      <c r="D3422">
        <v>14</v>
      </c>
      <c r="E3422">
        <v>14.02</v>
      </c>
      <c r="F3422">
        <v>59156900</v>
      </c>
      <c r="G3422">
        <v>12.318536</v>
      </c>
      <c r="I3422" s="14">
        <f t="shared" si="106"/>
        <v>-0.1440780918240594</v>
      </c>
      <c r="J3422" s="16" t="str">
        <f t="shared" si="107"/>
        <v>NO</v>
      </c>
      <c r="K3422" s="18"/>
      <c r="L3422" s="18"/>
      <c r="M3422" s="18"/>
    </row>
    <row r="3423" spans="1:13" x14ac:dyDescent="0.3">
      <c r="A3423" s="12">
        <v>37494</v>
      </c>
      <c r="B3423">
        <v>14.52</v>
      </c>
      <c r="C3423">
        <v>14.7</v>
      </c>
      <c r="D3423">
        <v>14.15</v>
      </c>
      <c r="E3423">
        <v>14.49</v>
      </c>
      <c r="F3423">
        <v>47858100</v>
      </c>
      <c r="G3423">
        <v>12.731496999999999</v>
      </c>
      <c r="I3423" s="14">
        <f t="shared" si="106"/>
        <v>-0.12552806276403139</v>
      </c>
      <c r="J3423" s="16" t="str">
        <f t="shared" si="107"/>
        <v>NO</v>
      </c>
      <c r="K3423" s="18"/>
      <c r="L3423" s="18"/>
      <c r="M3423" s="18"/>
    </row>
    <row r="3424" spans="1:13" x14ac:dyDescent="0.3">
      <c r="A3424" s="12">
        <v>37491</v>
      </c>
      <c r="B3424">
        <v>14.94</v>
      </c>
      <c r="C3424">
        <v>15</v>
      </c>
      <c r="D3424">
        <v>14.25</v>
      </c>
      <c r="E3424">
        <v>14.45</v>
      </c>
      <c r="F3424">
        <v>65333800</v>
      </c>
      <c r="G3424">
        <v>12.696351</v>
      </c>
      <c r="I3424" s="14">
        <f t="shared" si="106"/>
        <v>-0.1449704142011834</v>
      </c>
      <c r="J3424" s="16" t="str">
        <f t="shared" si="107"/>
        <v>NO</v>
      </c>
      <c r="K3424" s="18"/>
      <c r="L3424" s="18"/>
      <c r="M3424" s="18"/>
    </row>
    <row r="3425" spans="1:13" x14ac:dyDescent="0.3">
      <c r="A3425" s="12">
        <v>37490</v>
      </c>
      <c r="B3425">
        <v>15.1</v>
      </c>
      <c r="C3425">
        <v>15.29</v>
      </c>
      <c r="D3425">
        <v>14.94</v>
      </c>
      <c r="E3425">
        <v>15.1</v>
      </c>
      <c r="F3425">
        <v>55149500</v>
      </c>
      <c r="G3425">
        <v>13.267467999999999</v>
      </c>
      <c r="I3425" s="14">
        <f t="shared" si="106"/>
        <v>-8.8164196145181006E-2</v>
      </c>
      <c r="J3425" s="16" t="str">
        <f t="shared" si="107"/>
        <v>NO</v>
      </c>
      <c r="K3425" s="18"/>
      <c r="L3425" s="18"/>
      <c r="M3425" s="18"/>
    </row>
    <row r="3426" spans="1:13" x14ac:dyDescent="0.3">
      <c r="A3426" s="12">
        <v>37489</v>
      </c>
      <c r="B3426">
        <v>14.93</v>
      </c>
      <c r="C3426">
        <v>15.25</v>
      </c>
      <c r="D3426">
        <v>14.79</v>
      </c>
      <c r="E3426">
        <v>15.11</v>
      </c>
      <c r="F3426">
        <v>80219600</v>
      </c>
      <c r="G3426">
        <v>13.276254</v>
      </c>
      <c r="I3426" s="14">
        <f t="shared" si="106"/>
        <v>-6.4975247524752477E-2</v>
      </c>
      <c r="J3426" s="16" t="str">
        <f t="shared" si="107"/>
        <v>NO</v>
      </c>
      <c r="K3426" s="18"/>
      <c r="L3426" s="18"/>
      <c r="M3426" s="18"/>
    </row>
    <row r="3427" spans="1:13" x14ac:dyDescent="0.3">
      <c r="A3427" s="12">
        <v>37488</v>
      </c>
      <c r="B3427">
        <v>14.67</v>
      </c>
      <c r="C3427">
        <v>14.82</v>
      </c>
      <c r="D3427">
        <v>14.59</v>
      </c>
      <c r="E3427">
        <v>14.73</v>
      </c>
      <c r="F3427">
        <v>60171900</v>
      </c>
      <c r="G3427">
        <v>12.94237</v>
      </c>
      <c r="I3427" s="14">
        <f t="shared" si="106"/>
        <v>-0.11158021712907107</v>
      </c>
      <c r="J3427" s="16" t="str">
        <f t="shared" si="107"/>
        <v>NO</v>
      </c>
      <c r="K3427" s="18"/>
      <c r="L3427" s="18"/>
      <c r="M3427" s="18"/>
    </row>
    <row r="3428" spans="1:13" x14ac:dyDescent="0.3">
      <c r="A3428" s="12">
        <v>37487</v>
      </c>
      <c r="B3428">
        <v>14.7</v>
      </c>
      <c r="C3428">
        <v>15</v>
      </c>
      <c r="D3428">
        <v>14.5</v>
      </c>
      <c r="E3428">
        <v>14.72</v>
      </c>
      <c r="F3428">
        <v>65412100</v>
      </c>
      <c r="G3428">
        <v>12.933584</v>
      </c>
      <c r="I3428" s="14">
        <f t="shared" si="106"/>
        <v>-0.14666666666666661</v>
      </c>
      <c r="J3428" s="16" t="str">
        <f t="shared" si="107"/>
        <v>NO</v>
      </c>
      <c r="K3428" s="18"/>
      <c r="L3428" s="18"/>
      <c r="M3428" s="18"/>
    </row>
    <row r="3429" spans="1:13" x14ac:dyDescent="0.3">
      <c r="A3429" s="12">
        <v>37484</v>
      </c>
      <c r="B3429">
        <v>14.24</v>
      </c>
      <c r="C3429">
        <v>14.73</v>
      </c>
      <c r="D3429">
        <v>14.04</v>
      </c>
      <c r="E3429">
        <v>14.45</v>
      </c>
      <c r="F3429">
        <v>58451400</v>
      </c>
      <c r="G3429">
        <v>12.696351</v>
      </c>
      <c r="I3429" s="14">
        <f t="shared" si="106"/>
        <v>-0.15049970605526175</v>
      </c>
      <c r="J3429" s="16" t="str">
        <f t="shared" si="107"/>
        <v>NO</v>
      </c>
      <c r="K3429" s="18"/>
      <c r="L3429" s="18"/>
      <c r="M3429" s="18"/>
    </row>
    <row r="3430" spans="1:13" x14ac:dyDescent="0.3">
      <c r="A3430" s="12">
        <v>37483</v>
      </c>
      <c r="B3430">
        <v>14.46</v>
      </c>
      <c r="C3430">
        <v>14.54</v>
      </c>
      <c r="D3430">
        <v>14.04</v>
      </c>
      <c r="E3430">
        <v>14.36</v>
      </c>
      <c r="F3430">
        <v>76148600</v>
      </c>
      <c r="G3430">
        <v>12.617273000000001</v>
      </c>
      <c r="I3430" s="14">
        <f t="shared" si="106"/>
        <v>-0.13285018918177482</v>
      </c>
      <c r="J3430" s="16" t="str">
        <f t="shared" si="107"/>
        <v>NO</v>
      </c>
      <c r="K3430" s="18"/>
      <c r="L3430" s="18"/>
      <c r="M3430" s="18"/>
    </row>
    <row r="3431" spans="1:13" x14ac:dyDescent="0.3">
      <c r="A3431" s="12">
        <v>37482</v>
      </c>
      <c r="B3431">
        <v>13.52</v>
      </c>
      <c r="C3431">
        <v>14.43</v>
      </c>
      <c r="D3431">
        <v>13.43</v>
      </c>
      <c r="E3431">
        <v>14.35</v>
      </c>
      <c r="F3431">
        <v>76786600</v>
      </c>
      <c r="G3431">
        <v>12.608487999999999</v>
      </c>
      <c r="I3431" s="14">
        <f t="shared" si="106"/>
        <v>-0.12765962749789506</v>
      </c>
      <c r="J3431" s="16" t="str">
        <f t="shared" si="107"/>
        <v>NO</v>
      </c>
      <c r="K3431" s="18"/>
      <c r="L3431" s="18"/>
      <c r="M3431" s="18"/>
    </row>
    <row r="3432" spans="1:13" x14ac:dyDescent="0.3">
      <c r="A3432" s="12">
        <v>37481</v>
      </c>
      <c r="B3432">
        <v>13.34</v>
      </c>
      <c r="C3432">
        <v>13.96</v>
      </c>
      <c r="D3432">
        <v>13.25</v>
      </c>
      <c r="E3432">
        <v>13.37</v>
      </c>
      <c r="F3432">
        <v>77829700</v>
      </c>
      <c r="G3432">
        <v>11.74742</v>
      </c>
      <c r="I3432" s="14">
        <f t="shared" si="106"/>
        <v>-0.14840764331210188</v>
      </c>
      <c r="J3432" s="16" t="str">
        <f t="shared" si="107"/>
        <v>NO</v>
      </c>
      <c r="K3432" s="18"/>
      <c r="L3432" s="18"/>
      <c r="M3432" s="18"/>
    </row>
    <row r="3433" spans="1:13" x14ac:dyDescent="0.3">
      <c r="A3433" s="12">
        <v>37480</v>
      </c>
      <c r="B3433">
        <v>13</v>
      </c>
      <c r="C3433">
        <v>13.45</v>
      </c>
      <c r="D3433">
        <v>13</v>
      </c>
      <c r="E3433">
        <v>13.41</v>
      </c>
      <c r="F3433">
        <v>57748500</v>
      </c>
      <c r="G3433">
        <v>11.782565</v>
      </c>
      <c r="I3433" s="14">
        <f t="shared" si="106"/>
        <v>-0.13035019455252916</v>
      </c>
      <c r="J3433" s="16" t="str">
        <f t="shared" si="107"/>
        <v>NO</v>
      </c>
      <c r="K3433" s="18"/>
      <c r="L3433" s="18"/>
      <c r="M3433" s="18"/>
    </row>
    <row r="3434" spans="1:13" x14ac:dyDescent="0.3">
      <c r="A3434" s="12">
        <v>37477</v>
      </c>
      <c r="B3434">
        <v>12.99</v>
      </c>
      <c r="C3434">
        <v>13.34</v>
      </c>
      <c r="D3434">
        <v>12.96</v>
      </c>
      <c r="E3434">
        <v>13.12</v>
      </c>
      <c r="F3434">
        <v>60819200</v>
      </c>
      <c r="G3434">
        <v>11.527760000000001</v>
      </c>
      <c r="I3434" s="14">
        <f t="shared" si="106"/>
        <v>-0.16698412698412701</v>
      </c>
      <c r="J3434" s="16" t="str">
        <f t="shared" si="107"/>
        <v>NO</v>
      </c>
      <c r="K3434" s="18"/>
      <c r="L3434" s="18"/>
      <c r="M3434" s="18"/>
    </row>
    <row r="3435" spans="1:13" x14ac:dyDescent="0.3">
      <c r="A3435" s="12">
        <v>37476</v>
      </c>
      <c r="B3435">
        <v>12.84</v>
      </c>
      <c r="C3435">
        <v>13.3</v>
      </c>
      <c r="D3435">
        <v>12.2</v>
      </c>
      <c r="E3435">
        <v>13.2</v>
      </c>
      <c r="F3435">
        <v>98212100</v>
      </c>
      <c r="G3435">
        <v>11.598051</v>
      </c>
      <c r="I3435" s="14">
        <f t="shared" si="106"/>
        <v>-0.18869084204056552</v>
      </c>
      <c r="J3435" s="16" t="str">
        <f t="shared" si="107"/>
        <v>NO</v>
      </c>
      <c r="K3435" s="18"/>
      <c r="L3435" s="18"/>
      <c r="M3435" s="18"/>
    </row>
    <row r="3436" spans="1:13" x14ac:dyDescent="0.3">
      <c r="A3436" s="12">
        <v>37475</v>
      </c>
      <c r="B3436">
        <v>13.33</v>
      </c>
      <c r="C3436">
        <v>13.45</v>
      </c>
      <c r="D3436">
        <v>12.52</v>
      </c>
      <c r="E3436">
        <v>12.99</v>
      </c>
      <c r="F3436">
        <v>165854900</v>
      </c>
      <c r="G3436">
        <v>11.413536000000001</v>
      </c>
      <c r="I3436" s="14">
        <f t="shared" si="106"/>
        <v>-6.8807339449541427E-3</v>
      </c>
      <c r="J3436" s="16" t="str">
        <f t="shared" si="107"/>
        <v>NO</v>
      </c>
      <c r="K3436" s="18"/>
      <c r="L3436" s="18"/>
      <c r="M3436" s="18"/>
    </row>
    <row r="3437" spans="1:13" x14ac:dyDescent="0.3">
      <c r="A3437" s="12">
        <v>37474</v>
      </c>
      <c r="B3437">
        <v>11.67</v>
      </c>
      <c r="C3437">
        <v>12.62</v>
      </c>
      <c r="D3437">
        <v>11.66</v>
      </c>
      <c r="E3437">
        <v>12.07</v>
      </c>
      <c r="F3437">
        <v>129367900</v>
      </c>
      <c r="G3437">
        <v>10.605187000000001</v>
      </c>
      <c r="I3437" s="14">
        <f t="shared" si="106"/>
        <v>-6.3615205585725421E-2</v>
      </c>
      <c r="J3437" s="16" t="str">
        <f t="shared" si="107"/>
        <v>NO</v>
      </c>
      <c r="K3437" s="18"/>
      <c r="L3437" s="18"/>
      <c r="M3437" s="18"/>
    </row>
    <row r="3438" spans="1:13" x14ac:dyDescent="0.3">
      <c r="A3438" s="12">
        <v>37473</v>
      </c>
      <c r="B3438">
        <v>11.58</v>
      </c>
      <c r="C3438">
        <v>11.7</v>
      </c>
      <c r="D3438">
        <v>11.14</v>
      </c>
      <c r="E3438">
        <v>11.36</v>
      </c>
      <c r="F3438">
        <v>83088100</v>
      </c>
      <c r="G3438">
        <v>9.9813530000000004</v>
      </c>
      <c r="I3438" s="14">
        <f t="shared" si="106"/>
        <v>-0.13546423135464236</v>
      </c>
      <c r="J3438" s="16" t="str">
        <f t="shared" si="107"/>
        <v>NO</v>
      </c>
      <c r="K3438" s="18"/>
      <c r="L3438" s="18"/>
      <c r="M3438" s="18"/>
    </row>
    <row r="3439" spans="1:13" x14ac:dyDescent="0.3">
      <c r="A3439" s="12">
        <v>37470</v>
      </c>
      <c r="B3439">
        <v>12.25</v>
      </c>
      <c r="C3439">
        <v>12.49</v>
      </c>
      <c r="D3439">
        <v>11.53</v>
      </c>
      <c r="E3439">
        <v>11.89</v>
      </c>
      <c r="F3439">
        <v>93706700</v>
      </c>
      <c r="G3439">
        <v>10.447032999999999</v>
      </c>
      <c r="I3439" s="14">
        <f t="shared" si="106"/>
        <v>-0.1282991202346041</v>
      </c>
      <c r="J3439" s="16" t="str">
        <f t="shared" si="107"/>
        <v>NO</v>
      </c>
      <c r="K3439" s="18"/>
      <c r="L3439" s="18"/>
      <c r="M3439" s="18"/>
    </row>
    <row r="3440" spans="1:13" x14ac:dyDescent="0.3">
      <c r="A3440" s="12">
        <v>37469</v>
      </c>
      <c r="B3440">
        <v>12.98</v>
      </c>
      <c r="C3440">
        <v>13.21</v>
      </c>
      <c r="D3440">
        <v>11.94</v>
      </c>
      <c r="E3440">
        <v>12.1</v>
      </c>
      <c r="F3440">
        <v>132743600</v>
      </c>
      <c r="G3440">
        <v>10.631546999999999</v>
      </c>
      <c r="I3440" s="14">
        <f t="shared" si="106"/>
        <v>-0.11678832116788318</v>
      </c>
      <c r="J3440" s="16" t="str">
        <f t="shared" si="107"/>
        <v>NO</v>
      </c>
      <c r="K3440" s="18"/>
      <c r="L3440" s="18"/>
      <c r="M3440" s="18"/>
    </row>
    <row r="3441" spans="1:13" x14ac:dyDescent="0.3">
      <c r="A3441" s="12">
        <v>37468</v>
      </c>
      <c r="B3441">
        <v>13.15</v>
      </c>
      <c r="C3441">
        <v>13.25</v>
      </c>
      <c r="D3441">
        <v>12.7</v>
      </c>
      <c r="E3441">
        <v>13.19</v>
      </c>
      <c r="F3441">
        <v>79309000</v>
      </c>
      <c r="G3441">
        <v>11.589264</v>
      </c>
      <c r="I3441" s="14">
        <f t="shared" si="106"/>
        <v>-9.9658703071672461E-2</v>
      </c>
      <c r="J3441" s="16" t="str">
        <f t="shared" si="107"/>
        <v>NO</v>
      </c>
      <c r="K3441" s="18"/>
      <c r="L3441" s="18"/>
      <c r="M3441" s="18"/>
    </row>
    <row r="3442" spans="1:13" x14ac:dyDescent="0.3">
      <c r="A3442" s="12">
        <v>37467</v>
      </c>
      <c r="B3442">
        <v>13</v>
      </c>
      <c r="C3442">
        <v>13.5</v>
      </c>
      <c r="D3442">
        <v>12.74</v>
      </c>
      <c r="E3442">
        <v>13.34</v>
      </c>
      <c r="F3442">
        <v>83560800</v>
      </c>
      <c r="G3442">
        <v>11.721061000000001</v>
      </c>
      <c r="I3442" s="14">
        <f t="shared" si="106"/>
        <v>-5.5909412597310748E-2</v>
      </c>
      <c r="J3442" s="16" t="str">
        <f t="shared" si="107"/>
        <v>NO</v>
      </c>
      <c r="K3442" s="18"/>
      <c r="L3442" s="18"/>
      <c r="M3442" s="18"/>
    </row>
    <row r="3443" spans="1:13" x14ac:dyDescent="0.3">
      <c r="A3443" s="12">
        <v>37466</v>
      </c>
      <c r="B3443">
        <v>12.43</v>
      </c>
      <c r="C3443">
        <v>13.32</v>
      </c>
      <c r="D3443">
        <v>12.33</v>
      </c>
      <c r="E3443">
        <v>13.31</v>
      </c>
      <c r="F3443">
        <v>93513800</v>
      </c>
      <c r="G3443">
        <v>11.694701999999999</v>
      </c>
      <c r="I3443" s="14">
        <f t="shared" si="106"/>
        <v>-4.3134435657800063E-2</v>
      </c>
      <c r="J3443" s="16" t="str">
        <f t="shared" si="107"/>
        <v>NO</v>
      </c>
      <c r="K3443" s="18"/>
      <c r="L3443" s="18"/>
      <c r="M3443" s="18"/>
    </row>
    <row r="3444" spans="1:13" x14ac:dyDescent="0.3">
      <c r="A3444" s="12">
        <v>37463</v>
      </c>
      <c r="B3444">
        <v>11.82</v>
      </c>
      <c r="C3444">
        <v>12.1</v>
      </c>
      <c r="D3444">
        <v>11.45</v>
      </c>
      <c r="E3444">
        <v>11.82</v>
      </c>
      <c r="F3444">
        <v>75114200</v>
      </c>
      <c r="G3444">
        <v>10.385527</v>
      </c>
      <c r="I3444" s="14">
        <f t="shared" si="106"/>
        <v>-0.18985606579849212</v>
      </c>
      <c r="J3444" s="16" t="str">
        <f t="shared" si="107"/>
        <v>NO</v>
      </c>
      <c r="K3444" s="18"/>
      <c r="L3444" s="18"/>
      <c r="M3444" s="18"/>
    </row>
    <row r="3445" spans="1:13" x14ac:dyDescent="0.3">
      <c r="A3445" s="12">
        <v>37462</v>
      </c>
      <c r="B3445">
        <v>12.79</v>
      </c>
      <c r="C3445">
        <v>12.93</v>
      </c>
      <c r="D3445">
        <v>11.49</v>
      </c>
      <c r="E3445">
        <v>11.61</v>
      </c>
      <c r="F3445">
        <v>136175000</v>
      </c>
      <c r="G3445">
        <v>10.201013</v>
      </c>
      <c r="I3445" s="14">
        <f t="shared" si="106"/>
        <v>-0.19542619542619544</v>
      </c>
      <c r="J3445" s="16" t="str">
        <f t="shared" si="107"/>
        <v>NO</v>
      </c>
      <c r="K3445" s="18"/>
      <c r="L3445" s="18"/>
      <c r="M3445" s="18"/>
    </row>
    <row r="3446" spans="1:13" x14ac:dyDescent="0.3">
      <c r="A3446" s="12">
        <v>37461</v>
      </c>
      <c r="B3446">
        <v>12.11</v>
      </c>
      <c r="C3446">
        <v>13.11</v>
      </c>
      <c r="D3446">
        <v>11.95</v>
      </c>
      <c r="E3446">
        <v>13.09</v>
      </c>
      <c r="F3446">
        <v>119236300</v>
      </c>
      <c r="G3446">
        <v>11.501401</v>
      </c>
      <c r="I3446" s="14">
        <f t="shared" si="106"/>
        <v>-6.5667380442541057E-2</v>
      </c>
      <c r="J3446" s="16" t="str">
        <f t="shared" si="107"/>
        <v>NO</v>
      </c>
      <c r="K3446" s="18"/>
      <c r="L3446" s="18"/>
      <c r="M3446" s="18"/>
    </row>
    <row r="3447" spans="1:13" x14ac:dyDescent="0.3">
      <c r="A3447" s="12">
        <v>37460</v>
      </c>
      <c r="B3447">
        <v>13.03</v>
      </c>
      <c r="C3447">
        <v>13.32</v>
      </c>
      <c r="D3447">
        <v>12.48</v>
      </c>
      <c r="E3447">
        <v>12.5</v>
      </c>
      <c r="F3447">
        <v>94867400</v>
      </c>
      <c r="G3447">
        <v>10.983003</v>
      </c>
      <c r="I3447" s="14">
        <f t="shared" si="106"/>
        <v>-0.15938130464021516</v>
      </c>
      <c r="J3447" s="16" t="str">
        <f t="shared" si="107"/>
        <v>NO</v>
      </c>
      <c r="K3447" s="18"/>
      <c r="L3447" s="18"/>
      <c r="M3447" s="18"/>
    </row>
    <row r="3448" spans="1:13" x14ac:dyDescent="0.3">
      <c r="A3448" s="12">
        <v>37459</v>
      </c>
      <c r="B3448">
        <v>13.25</v>
      </c>
      <c r="C3448">
        <v>13.51</v>
      </c>
      <c r="D3448">
        <v>12.75</v>
      </c>
      <c r="E3448">
        <v>12.98</v>
      </c>
      <c r="F3448">
        <v>104148900</v>
      </c>
      <c r="G3448">
        <v>11.40475</v>
      </c>
      <c r="I3448" s="14">
        <f t="shared" si="106"/>
        <v>-0.14941022280471816</v>
      </c>
      <c r="J3448" s="16" t="str">
        <f t="shared" si="107"/>
        <v>NO</v>
      </c>
      <c r="K3448" s="18"/>
      <c r="L3448" s="18"/>
      <c r="M3448" s="18"/>
    </row>
    <row r="3449" spans="1:13" x14ac:dyDescent="0.3">
      <c r="A3449" s="12">
        <v>37456</v>
      </c>
      <c r="B3449">
        <v>13.95</v>
      </c>
      <c r="C3449">
        <v>14.35</v>
      </c>
      <c r="D3449">
        <v>13.5</v>
      </c>
      <c r="E3449">
        <v>13.65</v>
      </c>
      <c r="F3449">
        <v>71800700</v>
      </c>
      <c r="G3449">
        <v>11.993439</v>
      </c>
      <c r="I3449" s="14">
        <f t="shared" si="106"/>
        <v>-0.1159326424870466</v>
      </c>
      <c r="J3449" s="16" t="str">
        <f t="shared" si="107"/>
        <v>NO</v>
      </c>
      <c r="K3449" s="18"/>
      <c r="L3449" s="18"/>
      <c r="M3449" s="18"/>
    </row>
    <row r="3450" spans="1:13" x14ac:dyDescent="0.3">
      <c r="A3450" s="12">
        <v>37455</v>
      </c>
      <c r="B3450">
        <v>14.57</v>
      </c>
      <c r="C3450">
        <v>14.78</v>
      </c>
      <c r="D3450">
        <v>14.3</v>
      </c>
      <c r="E3450">
        <v>14.34</v>
      </c>
      <c r="F3450">
        <v>57536300</v>
      </c>
      <c r="G3450">
        <v>12.599701</v>
      </c>
      <c r="I3450" s="14">
        <f t="shared" si="106"/>
        <v>-0.10206637445209776</v>
      </c>
      <c r="J3450" s="16" t="str">
        <f t="shared" si="107"/>
        <v>NO</v>
      </c>
      <c r="K3450" s="18"/>
      <c r="L3450" s="18"/>
      <c r="M3450" s="18"/>
    </row>
    <row r="3451" spans="1:13" x14ac:dyDescent="0.3">
      <c r="A3451" s="12">
        <v>37454</v>
      </c>
      <c r="B3451">
        <v>14.71</v>
      </c>
      <c r="C3451">
        <v>15.06</v>
      </c>
      <c r="D3451">
        <v>14.31</v>
      </c>
      <c r="E3451">
        <v>14.8</v>
      </c>
      <c r="F3451">
        <v>93493300</v>
      </c>
      <c r="G3451">
        <v>13.003876</v>
      </c>
      <c r="I3451" s="14">
        <f t="shared" si="106"/>
        <v>-5.0064184852374849E-2</v>
      </c>
      <c r="J3451" s="16" t="str">
        <f t="shared" si="107"/>
        <v>NO</v>
      </c>
      <c r="K3451" s="18"/>
      <c r="L3451" s="18"/>
      <c r="M3451" s="18"/>
    </row>
    <row r="3452" spans="1:13" x14ac:dyDescent="0.3">
      <c r="A3452" s="12">
        <v>37453</v>
      </c>
      <c r="B3452">
        <v>14.23</v>
      </c>
      <c r="C3452">
        <v>14.8</v>
      </c>
      <c r="D3452">
        <v>14.09</v>
      </c>
      <c r="E3452">
        <v>14.27</v>
      </c>
      <c r="F3452">
        <v>80100400</v>
      </c>
      <c r="G3452">
        <v>12.538197</v>
      </c>
      <c r="I3452" s="14">
        <f t="shared" si="106"/>
        <v>-4.9300466355762795E-2</v>
      </c>
      <c r="J3452" s="16" t="str">
        <f t="shared" si="107"/>
        <v>NO</v>
      </c>
      <c r="K3452" s="18"/>
      <c r="L3452" s="18"/>
      <c r="M3452" s="18"/>
    </row>
    <row r="3453" spans="1:13" x14ac:dyDescent="0.3">
      <c r="A3453" s="12">
        <v>37452</v>
      </c>
      <c r="B3453">
        <v>14.25</v>
      </c>
      <c r="C3453">
        <v>14.45</v>
      </c>
      <c r="D3453">
        <v>13.54</v>
      </c>
      <c r="E3453">
        <v>14.44</v>
      </c>
      <c r="F3453">
        <v>86182000</v>
      </c>
      <c r="G3453">
        <v>12.687564999999999</v>
      </c>
      <c r="I3453" s="14">
        <f t="shared" si="106"/>
        <v>-5.6209150326797408E-2</v>
      </c>
      <c r="J3453" s="16" t="str">
        <f t="shared" si="107"/>
        <v>NO</v>
      </c>
      <c r="K3453" s="18"/>
      <c r="L3453" s="18"/>
      <c r="M3453" s="18"/>
    </row>
    <row r="3454" spans="1:13" x14ac:dyDescent="0.3">
      <c r="A3454" s="12">
        <v>37449</v>
      </c>
      <c r="B3454">
        <v>14.34</v>
      </c>
      <c r="C3454">
        <v>14.84</v>
      </c>
      <c r="D3454">
        <v>14.22</v>
      </c>
      <c r="E3454">
        <v>14.38</v>
      </c>
      <c r="F3454">
        <v>83970000</v>
      </c>
      <c r="G3454">
        <v>12.634847000000001</v>
      </c>
      <c r="I3454" s="14">
        <f t="shared" si="106"/>
        <v>-3.2952252858103437E-2</v>
      </c>
      <c r="J3454" s="16" t="str">
        <f t="shared" si="107"/>
        <v>NO</v>
      </c>
      <c r="K3454" s="18"/>
      <c r="L3454" s="18"/>
      <c r="M3454" s="18"/>
    </row>
    <row r="3455" spans="1:13" x14ac:dyDescent="0.3">
      <c r="A3455" s="12">
        <v>37448</v>
      </c>
      <c r="B3455">
        <v>13.29</v>
      </c>
      <c r="C3455">
        <v>14.2</v>
      </c>
      <c r="D3455">
        <v>13.09</v>
      </c>
      <c r="E3455">
        <v>14.05</v>
      </c>
      <c r="F3455">
        <v>91259500</v>
      </c>
      <c r="G3455">
        <v>12.344894999999999</v>
      </c>
      <c r="I3455" s="14">
        <f t="shared" si="106"/>
        <v>-9.6463022508038621E-2</v>
      </c>
      <c r="J3455" s="16" t="str">
        <f t="shared" si="107"/>
        <v>NO</v>
      </c>
      <c r="K3455" s="18"/>
      <c r="L3455" s="18"/>
      <c r="M3455" s="18"/>
    </row>
    <row r="3456" spans="1:13" x14ac:dyDescent="0.3">
      <c r="A3456" s="12">
        <v>37447</v>
      </c>
      <c r="B3456">
        <v>13.87</v>
      </c>
      <c r="C3456">
        <v>13.99</v>
      </c>
      <c r="D3456">
        <v>13.38</v>
      </c>
      <c r="E3456">
        <v>13.51</v>
      </c>
      <c r="F3456">
        <v>91014000</v>
      </c>
      <c r="G3456">
        <v>11.870430000000001</v>
      </c>
      <c r="I3456" s="14">
        <f t="shared" si="106"/>
        <v>-8.8394062078272606E-2</v>
      </c>
      <c r="J3456" s="16" t="str">
        <f t="shared" si="107"/>
        <v>NO</v>
      </c>
      <c r="K3456" s="18"/>
      <c r="L3456" s="18"/>
      <c r="M3456" s="18"/>
    </row>
    <row r="3457" spans="1:13" x14ac:dyDescent="0.3">
      <c r="A3457" s="12">
        <v>37446</v>
      </c>
      <c r="B3457">
        <v>13.62</v>
      </c>
      <c r="C3457">
        <v>13.72</v>
      </c>
      <c r="D3457">
        <v>13.11</v>
      </c>
      <c r="E3457">
        <v>13.14</v>
      </c>
      <c r="F3457">
        <v>64055600</v>
      </c>
      <c r="G3457">
        <v>11.545332999999999</v>
      </c>
      <c r="I3457" s="14">
        <f t="shared" si="106"/>
        <v>-0.18788627935723112</v>
      </c>
      <c r="J3457" s="16" t="str">
        <f t="shared" si="107"/>
        <v>NO</v>
      </c>
      <c r="K3457" s="18"/>
      <c r="L3457" s="18"/>
      <c r="M3457" s="18"/>
    </row>
    <row r="3458" spans="1:13" x14ac:dyDescent="0.3">
      <c r="A3458" s="12">
        <v>37445</v>
      </c>
      <c r="B3458">
        <v>13.93</v>
      </c>
      <c r="C3458">
        <v>14.19</v>
      </c>
      <c r="D3458">
        <v>13.46</v>
      </c>
      <c r="E3458">
        <v>13.67</v>
      </c>
      <c r="F3458">
        <v>52153600</v>
      </c>
      <c r="G3458">
        <v>12.011011999999999</v>
      </c>
      <c r="I3458" s="14">
        <f t="shared" ref="I3458:I3521" si="108">+(E3458/E3522)-1</f>
        <v>-0.15356037151702784</v>
      </c>
      <c r="J3458" s="16" t="str">
        <f t="shared" ref="J3458:J3521" si="109">+IF(I3458&gt;=0.2,"YES","NO")</f>
        <v>NO</v>
      </c>
      <c r="K3458" s="18"/>
      <c r="L3458" s="18"/>
      <c r="M3458" s="18"/>
    </row>
    <row r="3459" spans="1:13" x14ac:dyDescent="0.3">
      <c r="A3459" s="12">
        <v>37442</v>
      </c>
      <c r="B3459">
        <v>13.5</v>
      </c>
      <c r="C3459">
        <v>14.1</v>
      </c>
      <c r="D3459">
        <v>13.4</v>
      </c>
      <c r="E3459">
        <v>14.05</v>
      </c>
      <c r="F3459">
        <v>34151500</v>
      </c>
      <c r="G3459">
        <v>12.344894999999999</v>
      </c>
      <c r="I3459" s="14">
        <f t="shared" si="108"/>
        <v>-0.16716068955775387</v>
      </c>
      <c r="J3459" s="16" t="str">
        <f t="shared" si="109"/>
        <v>NO</v>
      </c>
      <c r="K3459" s="18"/>
      <c r="L3459" s="18"/>
      <c r="M3459" s="18"/>
    </row>
    <row r="3460" spans="1:13" x14ac:dyDescent="0.3">
      <c r="A3460" s="12">
        <v>37440</v>
      </c>
      <c r="B3460">
        <v>12.33</v>
      </c>
      <c r="C3460">
        <v>13.05</v>
      </c>
      <c r="D3460">
        <v>12.29</v>
      </c>
      <c r="E3460">
        <v>13.04</v>
      </c>
      <c r="F3460">
        <v>77171300</v>
      </c>
      <c r="G3460">
        <v>11.457469</v>
      </c>
      <c r="I3460" s="14">
        <f t="shared" si="108"/>
        <v>-0.21445783132530127</v>
      </c>
      <c r="J3460" s="16" t="str">
        <f t="shared" si="109"/>
        <v>NO</v>
      </c>
      <c r="K3460" s="18"/>
      <c r="L3460" s="18"/>
      <c r="M3460" s="18"/>
    </row>
    <row r="3461" spans="1:13" x14ac:dyDescent="0.3">
      <c r="A3461" s="12">
        <v>37439</v>
      </c>
      <c r="B3461">
        <v>12.85</v>
      </c>
      <c r="C3461">
        <v>12.95</v>
      </c>
      <c r="D3461">
        <v>12.44</v>
      </c>
      <c r="E3461">
        <v>12.56</v>
      </c>
      <c r="F3461">
        <v>118532100</v>
      </c>
      <c r="G3461">
        <v>11.035722</v>
      </c>
      <c r="I3461" s="14">
        <f t="shared" si="108"/>
        <v>-0.23507917174177839</v>
      </c>
      <c r="J3461" s="16" t="str">
        <f t="shared" si="109"/>
        <v>NO</v>
      </c>
      <c r="K3461" s="18"/>
      <c r="L3461" s="18"/>
      <c r="M3461" s="18"/>
    </row>
    <row r="3462" spans="1:13" x14ac:dyDescent="0.3">
      <c r="A3462" s="12">
        <v>37438</v>
      </c>
      <c r="B3462">
        <v>13.84</v>
      </c>
      <c r="C3462">
        <v>14</v>
      </c>
      <c r="D3462">
        <v>13.05</v>
      </c>
      <c r="E3462">
        <v>13.09</v>
      </c>
      <c r="F3462">
        <v>60305800</v>
      </c>
      <c r="G3462">
        <v>11.501401</v>
      </c>
      <c r="I3462" s="14">
        <f t="shared" si="108"/>
        <v>-0.25285388127853881</v>
      </c>
      <c r="J3462" s="16" t="str">
        <f t="shared" si="109"/>
        <v>NO</v>
      </c>
      <c r="K3462" s="18"/>
      <c r="L3462" s="18"/>
      <c r="M3462" s="18"/>
    </row>
    <row r="3463" spans="1:13" x14ac:dyDescent="0.3">
      <c r="A3463" s="12">
        <v>37435</v>
      </c>
      <c r="B3463">
        <v>13.74</v>
      </c>
      <c r="C3463">
        <v>14.3</v>
      </c>
      <c r="D3463">
        <v>13.58</v>
      </c>
      <c r="E3463">
        <v>13.95</v>
      </c>
      <c r="F3463">
        <v>80577100</v>
      </c>
      <c r="G3463">
        <v>12.257031</v>
      </c>
      <c r="I3463" s="14">
        <f t="shared" si="108"/>
        <v>-0.17601890135853515</v>
      </c>
      <c r="J3463" s="16" t="str">
        <f t="shared" si="109"/>
        <v>NO</v>
      </c>
      <c r="K3463" s="18"/>
      <c r="L3463" s="18"/>
      <c r="M3463" s="18"/>
    </row>
    <row r="3464" spans="1:13" x14ac:dyDescent="0.3">
      <c r="A3464" s="12">
        <v>37434</v>
      </c>
      <c r="B3464">
        <v>13.76</v>
      </c>
      <c r="C3464">
        <v>13.89</v>
      </c>
      <c r="D3464">
        <v>13.1</v>
      </c>
      <c r="E3464">
        <v>13.82</v>
      </c>
      <c r="F3464">
        <v>81090400</v>
      </c>
      <c r="G3464">
        <v>12.142808</v>
      </c>
      <c r="I3464" s="14">
        <f t="shared" si="108"/>
        <v>-0.15422276621787023</v>
      </c>
      <c r="J3464" s="16" t="str">
        <f t="shared" si="109"/>
        <v>NO</v>
      </c>
      <c r="K3464" s="18"/>
      <c r="L3464" s="18"/>
      <c r="M3464" s="18"/>
    </row>
    <row r="3465" spans="1:13" x14ac:dyDescent="0.3">
      <c r="A3465" s="12">
        <v>37433</v>
      </c>
      <c r="B3465">
        <v>12.46</v>
      </c>
      <c r="C3465">
        <v>13.74</v>
      </c>
      <c r="D3465">
        <v>12.39</v>
      </c>
      <c r="E3465">
        <v>13.43</v>
      </c>
      <c r="F3465">
        <v>18704100</v>
      </c>
      <c r="G3465">
        <v>11.800139</v>
      </c>
      <c r="I3465" s="14">
        <f t="shared" si="108"/>
        <v>-0.17556788363610298</v>
      </c>
      <c r="J3465" s="16" t="str">
        <f t="shared" si="109"/>
        <v>NO</v>
      </c>
      <c r="K3465" s="18"/>
      <c r="L3465" s="18"/>
      <c r="M3465" s="18"/>
    </row>
    <row r="3466" spans="1:13" x14ac:dyDescent="0.3">
      <c r="A3466" s="12">
        <v>37432</v>
      </c>
      <c r="B3466">
        <v>14.22</v>
      </c>
      <c r="C3466">
        <v>14.38</v>
      </c>
      <c r="D3466">
        <v>13.34</v>
      </c>
      <c r="E3466">
        <v>13.45</v>
      </c>
      <c r="F3466">
        <v>83539700</v>
      </c>
      <c r="G3466">
        <v>11.817710999999999</v>
      </c>
      <c r="I3466" s="14">
        <f t="shared" si="108"/>
        <v>-0.16872682323856614</v>
      </c>
      <c r="J3466" s="16" t="str">
        <f t="shared" si="109"/>
        <v>NO</v>
      </c>
      <c r="K3466" s="18"/>
      <c r="L3466" s="18"/>
      <c r="M3466" s="18"/>
    </row>
    <row r="3467" spans="1:13" x14ac:dyDescent="0.3">
      <c r="A3467" s="12">
        <v>37431</v>
      </c>
      <c r="B3467">
        <v>13.4</v>
      </c>
      <c r="C3467">
        <v>14.36</v>
      </c>
      <c r="D3467">
        <v>13.24</v>
      </c>
      <c r="E3467">
        <v>14.06</v>
      </c>
      <c r="F3467">
        <v>93242600</v>
      </c>
      <c r="G3467">
        <v>12.353681999999999</v>
      </c>
      <c r="I3467" s="14">
        <f t="shared" si="108"/>
        <v>-0.1514785757392878</v>
      </c>
      <c r="J3467" s="16" t="str">
        <f t="shared" si="109"/>
        <v>NO</v>
      </c>
      <c r="K3467" s="18"/>
      <c r="L3467" s="18"/>
      <c r="M3467" s="18"/>
    </row>
    <row r="3468" spans="1:13" x14ac:dyDescent="0.3">
      <c r="A3468" s="12">
        <v>37428</v>
      </c>
      <c r="B3468">
        <v>13.63</v>
      </c>
      <c r="C3468">
        <v>14.23</v>
      </c>
      <c r="D3468">
        <v>13.58</v>
      </c>
      <c r="E3468">
        <v>13.74</v>
      </c>
      <c r="F3468">
        <v>86020700</v>
      </c>
      <c r="G3468">
        <v>12.072516999999999</v>
      </c>
      <c r="I3468" s="14">
        <f t="shared" si="108"/>
        <v>-0.16676773802304423</v>
      </c>
      <c r="J3468" s="16" t="str">
        <f t="shared" si="109"/>
        <v>NO</v>
      </c>
      <c r="K3468" s="18"/>
      <c r="L3468" s="18"/>
      <c r="M3468" s="18"/>
    </row>
    <row r="3469" spans="1:13" x14ac:dyDescent="0.3">
      <c r="A3469" s="12">
        <v>37427</v>
      </c>
      <c r="B3469">
        <v>14.42</v>
      </c>
      <c r="C3469">
        <v>14.65</v>
      </c>
      <c r="D3469">
        <v>14.02</v>
      </c>
      <c r="E3469">
        <v>14.08</v>
      </c>
      <c r="F3469">
        <v>53272400</v>
      </c>
      <c r="G3469">
        <v>12.371254</v>
      </c>
      <c r="I3469" s="14">
        <f t="shared" si="108"/>
        <v>-0.12109862671660421</v>
      </c>
      <c r="J3469" s="16" t="str">
        <f t="shared" si="109"/>
        <v>NO</v>
      </c>
      <c r="K3469" s="18"/>
      <c r="L3469" s="18"/>
      <c r="M3469" s="18"/>
    </row>
    <row r="3470" spans="1:13" x14ac:dyDescent="0.3">
      <c r="A3470" s="12">
        <v>37426</v>
      </c>
      <c r="B3470">
        <v>14.62</v>
      </c>
      <c r="C3470">
        <v>14.9</v>
      </c>
      <c r="D3470">
        <v>14.36</v>
      </c>
      <c r="E3470">
        <v>14.49</v>
      </c>
      <c r="F3470">
        <v>59354300</v>
      </c>
      <c r="G3470">
        <v>12.731496999999999</v>
      </c>
      <c r="I3470" s="14">
        <f t="shared" si="108"/>
        <v>-0.13440860215053752</v>
      </c>
      <c r="J3470" s="16" t="str">
        <f t="shared" si="109"/>
        <v>NO</v>
      </c>
      <c r="K3470" s="18"/>
      <c r="L3470" s="18"/>
      <c r="M3470" s="18"/>
    </row>
    <row r="3471" spans="1:13" x14ac:dyDescent="0.3">
      <c r="A3471" s="12">
        <v>37425</v>
      </c>
      <c r="B3471">
        <v>14.98</v>
      </c>
      <c r="C3471">
        <v>15.28</v>
      </c>
      <c r="D3471">
        <v>14.7</v>
      </c>
      <c r="E3471">
        <v>14.71</v>
      </c>
      <c r="F3471">
        <v>54635700</v>
      </c>
      <c r="G3471">
        <v>12.924797999999999</v>
      </c>
      <c r="I3471" s="14">
        <f t="shared" si="108"/>
        <v>-0.10956416464891039</v>
      </c>
      <c r="J3471" s="16" t="str">
        <f t="shared" si="109"/>
        <v>NO</v>
      </c>
      <c r="K3471" s="18"/>
      <c r="L3471" s="18"/>
      <c r="M3471" s="18"/>
    </row>
    <row r="3472" spans="1:13" x14ac:dyDescent="0.3">
      <c r="A3472" s="12">
        <v>37424</v>
      </c>
      <c r="B3472">
        <v>14.64</v>
      </c>
      <c r="C3472">
        <v>15.15</v>
      </c>
      <c r="D3472">
        <v>14.6</v>
      </c>
      <c r="E3472">
        <v>15.07</v>
      </c>
      <c r="F3472">
        <v>61227200</v>
      </c>
      <c r="G3472">
        <v>13.241108000000001</v>
      </c>
      <c r="I3472" s="14">
        <f t="shared" si="108"/>
        <v>-8.8875508532315073E-2</v>
      </c>
      <c r="J3472" s="16" t="str">
        <f t="shared" si="109"/>
        <v>NO</v>
      </c>
      <c r="K3472" s="18"/>
      <c r="L3472" s="18"/>
      <c r="M3472" s="18"/>
    </row>
    <row r="3473" spans="1:13" x14ac:dyDescent="0.3">
      <c r="A3473" s="12">
        <v>37421</v>
      </c>
      <c r="B3473">
        <v>14.49</v>
      </c>
      <c r="C3473">
        <v>14.99</v>
      </c>
      <c r="D3473">
        <v>14.14</v>
      </c>
      <c r="E3473">
        <v>14.3</v>
      </c>
      <c r="F3473">
        <v>95569800</v>
      </c>
      <c r="G3473">
        <v>12.564556</v>
      </c>
      <c r="I3473" s="14">
        <f t="shared" si="108"/>
        <v>-0.14575866188769404</v>
      </c>
      <c r="J3473" s="16" t="str">
        <f t="shared" si="109"/>
        <v>NO</v>
      </c>
      <c r="K3473" s="18"/>
      <c r="L3473" s="18"/>
      <c r="M3473" s="18"/>
    </row>
    <row r="3474" spans="1:13" x14ac:dyDescent="0.3">
      <c r="A3474" s="12">
        <v>37420</v>
      </c>
      <c r="B3474">
        <v>15.07</v>
      </c>
      <c r="C3474">
        <v>15.22</v>
      </c>
      <c r="D3474">
        <v>14.65</v>
      </c>
      <c r="E3474">
        <v>14.89</v>
      </c>
      <c r="F3474">
        <v>58413200</v>
      </c>
      <c r="G3474">
        <v>13.082953</v>
      </c>
      <c r="I3474" s="14">
        <f t="shared" si="108"/>
        <v>-8.9853356365931725E-2</v>
      </c>
      <c r="J3474" s="16" t="str">
        <f t="shared" si="109"/>
        <v>NO</v>
      </c>
      <c r="K3474" s="18"/>
      <c r="L3474" s="18"/>
      <c r="M3474" s="18"/>
    </row>
    <row r="3475" spans="1:13" x14ac:dyDescent="0.3">
      <c r="A3475" s="12">
        <v>37419</v>
      </c>
      <c r="B3475">
        <v>14.76</v>
      </c>
      <c r="C3475">
        <v>15.3</v>
      </c>
      <c r="D3475">
        <v>14.58</v>
      </c>
      <c r="E3475">
        <v>15.29</v>
      </c>
      <c r="F3475">
        <v>87072700</v>
      </c>
      <c r="G3475">
        <v>13.434409</v>
      </c>
      <c r="I3475" s="14">
        <f t="shared" si="108"/>
        <v>-8.8252832438878936E-2</v>
      </c>
      <c r="J3475" s="16" t="str">
        <f t="shared" si="109"/>
        <v>NO</v>
      </c>
      <c r="K3475" s="18"/>
      <c r="L3475" s="18"/>
      <c r="M3475" s="18"/>
    </row>
    <row r="3476" spans="1:13" x14ac:dyDescent="0.3">
      <c r="A3476" s="12">
        <v>37418</v>
      </c>
      <c r="B3476">
        <v>15.66</v>
      </c>
      <c r="C3476">
        <v>15.88</v>
      </c>
      <c r="D3476">
        <v>14.95</v>
      </c>
      <c r="E3476">
        <v>14.99</v>
      </c>
      <c r="F3476">
        <v>74853200</v>
      </c>
      <c r="G3476">
        <v>13.170817</v>
      </c>
      <c r="I3476" s="14">
        <f t="shared" si="108"/>
        <v>-0.13949483352468439</v>
      </c>
      <c r="J3476" s="16" t="str">
        <f t="shared" si="109"/>
        <v>NO</v>
      </c>
      <c r="K3476" s="18"/>
      <c r="L3476" s="18"/>
      <c r="M3476" s="18"/>
    </row>
    <row r="3477" spans="1:13" x14ac:dyDescent="0.3">
      <c r="A3477" s="12">
        <v>37417</v>
      </c>
      <c r="B3477">
        <v>15.59</v>
      </c>
      <c r="C3477">
        <v>15.86</v>
      </c>
      <c r="D3477">
        <v>15.43</v>
      </c>
      <c r="E3477">
        <v>15.47</v>
      </c>
      <c r="F3477">
        <v>48831700</v>
      </c>
      <c r="G3477">
        <v>13.592565</v>
      </c>
      <c r="I3477" s="14">
        <f t="shared" si="108"/>
        <v>-0.13089882757858573</v>
      </c>
      <c r="J3477" s="16" t="str">
        <f t="shared" si="109"/>
        <v>NO</v>
      </c>
      <c r="K3477" s="18"/>
      <c r="L3477" s="18"/>
      <c r="M3477" s="18"/>
    </row>
    <row r="3478" spans="1:13" x14ac:dyDescent="0.3">
      <c r="A3478" s="12">
        <v>37414</v>
      </c>
      <c r="B3478">
        <v>14.85</v>
      </c>
      <c r="C3478">
        <v>15.95</v>
      </c>
      <c r="D3478">
        <v>14.85</v>
      </c>
      <c r="E3478">
        <v>15.73</v>
      </c>
      <c r="F3478">
        <v>79538300</v>
      </c>
      <c r="G3478">
        <v>13.821009999999999</v>
      </c>
      <c r="I3478" s="14">
        <f t="shared" si="108"/>
        <v>-7.4705882352941178E-2</v>
      </c>
      <c r="J3478" s="16" t="str">
        <f t="shared" si="109"/>
        <v>NO</v>
      </c>
      <c r="K3478" s="18"/>
      <c r="L3478" s="18"/>
      <c r="M3478" s="18"/>
    </row>
    <row r="3479" spans="1:13" x14ac:dyDescent="0.3">
      <c r="A3479" s="12">
        <v>37413</v>
      </c>
      <c r="B3479">
        <v>15.56</v>
      </c>
      <c r="C3479">
        <v>15.72</v>
      </c>
      <c r="D3479">
        <v>15.43</v>
      </c>
      <c r="E3479">
        <v>15.46</v>
      </c>
      <c r="F3479">
        <v>45735400</v>
      </c>
      <c r="G3479">
        <v>13.583778000000001</v>
      </c>
      <c r="I3479" s="14">
        <f t="shared" si="108"/>
        <v>-7.811568276684544E-2</v>
      </c>
      <c r="J3479" s="16" t="str">
        <f t="shared" si="109"/>
        <v>NO</v>
      </c>
      <c r="K3479" s="18"/>
      <c r="L3479" s="18"/>
      <c r="M3479" s="18"/>
    </row>
    <row r="3480" spans="1:13" x14ac:dyDescent="0.3">
      <c r="A3480" s="12">
        <v>37412</v>
      </c>
      <c r="B3480">
        <v>15.94</v>
      </c>
      <c r="C3480">
        <v>16.100000000000001</v>
      </c>
      <c r="D3480">
        <v>15.45</v>
      </c>
      <c r="E3480">
        <v>15.92</v>
      </c>
      <c r="F3480">
        <v>67798600</v>
      </c>
      <c r="G3480">
        <v>13.987952999999999</v>
      </c>
      <c r="I3480" s="14">
        <f t="shared" si="108"/>
        <v>-3.5735917625681513E-2</v>
      </c>
      <c r="J3480" s="16" t="str">
        <f t="shared" si="109"/>
        <v>NO</v>
      </c>
      <c r="K3480" s="18"/>
      <c r="L3480" s="18"/>
      <c r="M3480" s="18"/>
    </row>
    <row r="3481" spans="1:13" x14ac:dyDescent="0.3">
      <c r="A3481" s="12">
        <v>37411</v>
      </c>
      <c r="B3481">
        <v>15.32</v>
      </c>
      <c r="C3481">
        <v>16.079999999999998</v>
      </c>
      <c r="D3481">
        <v>15.28</v>
      </c>
      <c r="E3481">
        <v>16.079999999999998</v>
      </c>
      <c r="F3481">
        <v>61643900</v>
      </c>
      <c r="G3481">
        <v>14.128534999999999</v>
      </c>
      <c r="I3481" s="14">
        <f t="shared" si="108"/>
        <v>-2.4271844660194275E-2</v>
      </c>
      <c r="J3481" s="16" t="str">
        <f t="shared" si="109"/>
        <v>NO</v>
      </c>
      <c r="K3481" s="18"/>
      <c r="L3481" s="18"/>
      <c r="M3481" s="18"/>
    </row>
    <row r="3482" spans="1:13" x14ac:dyDescent="0.3">
      <c r="A3482" s="12">
        <v>37410</v>
      </c>
      <c r="B3482">
        <v>15.81</v>
      </c>
      <c r="C3482">
        <v>16.209999</v>
      </c>
      <c r="D3482">
        <v>15.28</v>
      </c>
      <c r="E3482">
        <v>15.33</v>
      </c>
      <c r="F3482">
        <v>53377300</v>
      </c>
      <c r="G3482">
        <v>13.469555</v>
      </c>
      <c r="I3482" s="14">
        <f t="shared" si="108"/>
        <v>2.200000000000002E-2</v>
      </c>
      <c r="J3482" s="16" t="str">
        <f t="shared" si="109"/>
        <v>NO</v>
      </c>
      <c r="K3482" s="18"/>
      <c r="L3482" s="18"/>
      <c r="M3482" s="18"/>
    </row>
    <row r="3483" spans="1:13" x14ac:dyDescent="0.3">
      <c r="A3483" s="12">
        <v>37407</v>
      </c>
      <c r="B3483">
        <v>16.290001</v>
      </c>
      <c r="C3483">
        <v>16.540001</v>
      </c>
      <c r="D3483">
        <v>15.75</v>
      </c>
      <c r="E3483">
        <v>15.78</v>
      </c>
      <c r="F3483">
        <v>50648100</v>
      </c>
      <c r="G3483">
        <v>13.864943</v>
      </c>
      <c r="I3483" s="14">
        <f t="shared" si="108"/>
        <v>0.10581639803784171</v>
      </c>
      <c r="J3483" s="16" t="str">
        <f t="shared" si="109"/>
        <v>NO</v>
      </c>
      <c r="K3483" s="18"/>
      <c r="L3483" s="18"/>
      <c r="M3483" s="18"/>
    </row>
    <row r="3484" spans="1:13" x14ac:dyDescent="0.3">
      <c r="A3484" s="12">
        <v>37406</v>
      </c>
      <c r="B3484">
        <v>15.47</v>
      </c>
      <c r="C3484">
        <v>16.170000000000002</v>
      </c>
      <c r="D3484">
        <v>15.4</v>
      </c>
      <c r="E3484">
        <v>16.010000000000002</v>
      </c>
      <c r="F3484">
        <v>61043200</v>
      </c>
      <c r="G3484">
        <v>14.067030000000001</v>
      </c>
      <c r="I3484" s="14">
        <f t="shared" si="108"/>
        <v>0.1242977528089888</v>
      </c>
      <c r="J3484" s="16" t="str">
        <f t="shared" si="109"/>
        <v>NO</v>
      </c>
      <c r="K3484" s="18"/>
      <c r="L3484" s="18"/>
      <c r="M3484" s="18"/>
    </row>
    <row r="3485" spans="1:13" x14ac:dyDescent="0.3">
      <c r="A3485" s="12">
        <v>37405</v>
      </c>
      <c r="B3485">
        <v>16.07</v>
      </c>
      <c r="C3485">
        <v>16.16</v>
      </c>
      <c r="D3485">
        <v>15.63</v>
      </c>
      <c r="E3485">
        <v>15.65</v>
      </c>
      <c r="F3485">
        <v>54470200</v>
      </c>
      <c r="G3485">
        <v>13.750719</v>
      </c>
      <c r="I3485" s="14">
        <f t="shared" si="108"/>
        <v>9.6774193548387899E-3</v>
      </c>
      <c r="J3485" s="16" t="str">
        <f t="shared" si="109"/>
        <v>NO</v>
      </c>
      <c r="K3485" s="18"/>
      <c r="L3485" s="18"/>
      <c r="M3485" s="18"/>
    </row>
    <row r="3486" spans="1:13" x14ac:dyDescent="0.3">
      <c r="A3486" s="12">
        <v>37404</v>
      </c>
      <c r="B3486">
        <v>16.629999000000002</v>
      </c>
      <c r="C3486">
        <v>16.68</v>
      </c>
      <c r="D3486">
        <v>16.120000999999998</v>
      </c>
      <c r="E3486">
        <v>16.379999000000002</v>
      </c>
      <c r="F3486">
        <v>42942600</v>
      </c>
      <c r="G3486">
        <v>14.392125999999999</v>
      </c>
      <c r="I3486" s="14">
        <f t="shared" si="108"/>
        <v>4.9999935897436121E-2</v>
      </c>
      <c r="J3486" s="16" t="str">
        <f t="shared" si="109"/>
        <v>NO</v>
      </c>
      <c r="K3486" s="18"/>
      <c r="L3486" s="18"/>
      <c r="M3486" s="18"/>
    </row>
    <row r="3487" spans="1:13" x14ac:dyDescent="0.3">
      <c r="A3487" s="12">
        <v>37400</v>
      </c>
      <c r="B3487">
        <v>16.639999</v>
      </c>
      <c r="C3487">
        <v>16.68</v>
      </c>
      <c r="D3487">
        <v>16.299999</v>
      </c>
      <c r="E3487">
        <v>16.57</v>
      </c>
      <c r="F3487">
        <v>41671100</v>
      </c>
      <c r="G3487">
        <v>14.559068</v>
      </c>
      <c r="I3487" s="14">
        <f t="shared" si="108"/>
        <v>8.7270341207349E-2</v>
      </c>
      <c r="J3487" s="16" t="str">
        <f t="shared" si="109"/>
        <v>NO</v>
      </c>
      <c r="K3487" s="18"/>
      <c r="L3487" s="18"/>
      <c r="M3487" s="18"/>
    </row>
    <row r="3488" spans="1:13" x14ac:dyDescent="0.3">
      <c r="A3488" s="12">
        <v>37399</v>
      </c>
      <c r="B3488">
        <v>16.559999000000001</v>
      </c>
      <c r="C3488">
        <v>16.920000000000002</v>
      </c>
      <c r="D3488">
        <v>16.040001</v>
      </c>
      <c r="E3488">
        <v>16.899999999999999</v>
      </c>
      <c r="F3488">
        <v>66580900</v>
      </c>
      <c r="G3488">
        <v>14.849019999999999</v>
      </c>
      <c r="I3488" s="14">
        <f t="shared" si="108"/>
        <v>0.11846459298477829</v>
      </c>
      <c r="J3488" s="16" t="str">
        <f t="shared" si="109"/>
        <v>NO</v>
      </c>
      <c r="K3488" s="18"/>
      <c r="L3488" s="18"/>
      <c r="M3488" s="18"/>
    </row>
    <row r="3489" spans="1:13" x14ac:dyDescent="0.3">
      <c r="A3489" s="12">
        <v>37398</v>
      </c>
      <c r="B3489">
        <v>15.89</v>
      </c>
      <c r="C3489">
        <v>16.610001</v>
      </c>
      <c r="D3489">
        <v>15.82</v>
      </c>
      <c r="E3489">
        <v>16.559999000000001</v>
      </c>
      <c r="F3489">
        <v>58041400</v>
      </c>
      <c r="G3489">
        <v>14.550281999999999</v>
      </c>
      <c r="I3489" s="14">
        <f t="shared" si="108"/>
        <v>-7.7892146321619782E-3</v>
      </c>
      <c r="J3489" s="16" t="str">
        <f t="shared" si="109"/>
        <v>NO</v>
      </c>
      <c r="K3489" s="18"/>
      <c r="L3489" s="18"/>
      <c r="M3489" s="18"/>
    </row>
    <row r="3490" spans="1:13" x14ac:dyDescent="0.3">
      <c r="A3490" s="12">
        <v>37397</v>
      </c>
      <c r="B3490">
        <v>16.739999999999998</v>
      </c>
      <c r="C3490">
        <v>16.959999</v>
      </c>
      <c r="D3490">
        <v>16.07</v>
      </c>
      <c r="E3490">
        <v>16.16</v>
      </c>
      <c r="F3490">
        <v>60334400</v>
      </c>
      <c r="G3490">
        <v>14.198826</v>
      </c>
      <c r="I3490" s="14">
        <f t="shared" si="108"/>
        <v>-3.8667402657192373E-2</v>
      </c>
      <c r="J3490" s="16" t="str">
        <f t="shared" si="109"/>
        <v>NO</v>
      </c>
      <c r="K3490" s="18"/>
      <c r="L3490" s="18"/>
      <c r="M3490" s="18"/>
    </row>
    <row r="3491" spans="1:13" x14ac:dyDescent="0.3">
      <c r="A3491" s="12">
        <v>37396</v>
      </c>
      <c r="B3491">
        <v>16.84</v>
      </c>
      <c r="C3491">
        <v>17.02</v>
      </c>
      <c r="D3491">
        <v>16.450001</v>
      </c>
      <c r="E3491">
        <v>16.579999999999998</v>
      </c>
      <c r="F3491">
        <v>56815500</v>
      </c>
      <c r="G3491">
        <v>14.567855</v>
      </c>
      <c r="I3491" s="14">
        <f t="shared" si="108"/>
        <v>-2.9842012873025237E-2</v>
      </c>
      <c r="J3491" s="16" t="str">
        <f t="shared" si="109"/>
        <v>NO</v>
      </c>
      <c r="K3491" s="18"/>
      <c r="L3491" s="18"/>
      <c r="M3491" s="18"/>
    </row>
    <row r="3492" spans="1:13" x14ac:dyDescent="0.3">
      <c r="A3492" s="12">
        <v>37393</v>
      </c>
      <c r="B3492">
        <v>17.190000999999999</v>
      </c>
      <c r="C3492">
        <v>17.489999999999998</v>
      </c>
      <c r="D3492">
        <v>16.940000999999999</v>
      </c>
      <c r="E3492">
        <v>17.25</v>
      </c>
      <c r="F3492">
        <v>61316400</v>
      </c>
      <c r="G3492">
        <v>15.156544</v>
      </c>
      <c r="I3492" s="14">
        <f t="shared" si="108"/>
        <v>-1.2027434824022576E-2</v>
      </c>
      <c r="J3492" s="16" t="str">
        <f t="shared" si="109"/>
        <v>NO</v>
      </c>
      <c r="K3492" s="18"/>
      <c r="L3492" s="18"/>
      <c r="M3492" s="18"/>
    </row>
    <row r="3493" spans="1:13" x14ac:dyDescent="0.3">
      <c r="A3493" s="12">
        <v>37392</v>
      </c>
      <c r="B3493">
        <v>16.399999999999999</v>
      </c>
      <c r="C3493">
        <v>17.059999000000001</v>
      </c>
      <c r="D3493">
        <v>16.350000000000001</v>
      </c>
      <c r="E3493">
        <v>17.010000000000002</v>
      </c>
      <c r="F3493">
        <v>60338800</v>
      </c>
      <c r="G3493">
        <v>14.945671000000001</v>
      </c>
      <c r="I3493" s="14">
        <f t="shared" si="108"/>
        <v>-2.9109589041095729E-2</v>
      </c>
      <c r="J3493" s="16" t="str">
        <f t="shared" si="109"/>
        <v>NO</v>
      </c>
      <c r="K3493" s="18"/>
      <c r="L3493" s="18"/>
      <c r="M3493" s="18"/>
    </row>
    <row r="3494" spans="1:13" x14ac:dyDescent="0.3">
      <c r="A3494" s="12">
        <v>37391</v>
      </c>
      <c r="B3494">
        <v>16.200001</v>
      </c>
      <c r="C3494">
        <v>17.209999</v>
      </c>
      <c r="D3494">
        <v>16.120000999999998</v>
      </c>
      <c r="E3494">
        <v>16.559999000000001</v>
      </c>
      <c r="F3494">
        <v>85240300</v>
      </c>
      <c r="G3494">
        <v>14.550281999999999</v>
      </c>
      <c r="I3494" s="14">
        <f t="shared" si="108"/>
        <v>-4.0556257242178484E-2</v>
      </c>
      <c r="J3494" s="16" t="str">
        <f t="shared" si="109"/>
        <v>NO</v>
      </c>
      <c r="K3494" s="18"/>
      <c r="L3494" s="18"/>
      <c r="M3494" s="18"/>
    </row>
    <row r="3495" spans="1:13" x14ac:dyDescent="0.3">
      <c r="A3495" s="12">
        <v>37390</v>
      </c>
      <c r="B3495">
        <v>16.32</v>
      </c>
      <c r="C3495">
        <v>16.5</v>
      </c>
      <c r="D3495">
        <v>16</v>
      </c>
      <c r="E3495">
        <v>16.450001</v>
      </c>
      <c r="F3495">
        <v>73338200</v>
      </c>
      <c r="G3495">
        <v>14.453633</v>
      </c>
      <c r="I3495" s="14">
        <f t="shared" si="108"/>
        <v>-7.0096095528767832E-2</v>
      </c>
      <c r="J3495" s="16" t="str">
        <f t="shared" si="109"/>
        <v>NO</v>
      </c>
      <c r="K3495" s="18"/>
      <c r="L3495" s="18"/>
      <c r="M3495" s="18"/>
    </row>
    <row r="3496" spans="1:13" x14ac:dyDescent="0.3">
      <c r="A3496" s="12">
        <v>37389</v>
      </c>
      <c r="B3496">
        <v>15.41</v>
      </c>
      <c r="C3496">
        <v>15.82</v>
      </c>
      <c r="D3496">
        <v>15.15</v>
      </c>
      <c r="E3496">
        <v>15.7</v>
      </c>
      <c r="F3496">
        <v>69927100</v>
      </c>
      <c r="G3496">
        <v>13.794651999999999</v>
      </c>
      <c r="I3496" s="14">
        <f t="shared" si="108"/>
        <v>-6.3245823389021627E-2</v>
      </c>
      <c r="J3496" s="16" t="str">
        <f t="shared" si="109"/>
        <v>NO</v>
      </c>
      <c r="K3496" s="18"/>
      <c r="L3496" s="18"/>
      <c r="M3496" s="18"/>
    </row>
    <row r="3497" spans="1:13" x14ac:dyDescent="0.3">
      <c r="A3497" s="12">
        <v>37386</v>
      </c>
      <c r="B3497">
        <v>15.43</v>
      </c>
      <c r="C3497">
        <v>15.65</v>
      </c>
      <c r="D3497">
        <v>15.14</v>
      </c>
      <c r="E3497">
        <v>15.42</v>
      </c>
      <c r="F3497">
        <v>93204200</v>
      </c>
      <c r="G3497">
        <v>13.548632</v>
      </c>
      <c r="I3497" s="14">
        <f t="shared" si="108"/>
        <v>-9.6131248307810613E-2</v>
      </c>
      <c r="J3497" s="16" t="str">
        <f t="shared" si="109"/>
        <v>NO</v>
      </c>
      <c r="K3497" s="18"/>
      <c r="L3497" s="18"/>
      <c r="M3497" s="18"/>
    </row>
    <row r="3498" spans="1:13" x14ac:dyDescent="0.3">
      <c r="A3498" s="12">
        <v>37385</v>
      </c>
      <c r="B3498">
        <v>15.96</v>
      </c>
      <c r="C3498">
        <v>16.049999</v>
      </c>
      <c r="D3498">
        <v>15.39</v>
      </c>
      <c r="E3498">
        <v>15.75</v>
      </c>
      <c r="F3498">
        <v>89850000</v>
      </c>
      <c r="G3498">
        <v>13.838584000000001</v>
      </c>
      <c r="I3498" s="14">
        <f t="shared" si="108"/>
        <v>-0.15368086224175914</v>
      </c>
      <c r="J3498" s="16" t="str">
        <f t="shared" si="109"/>
        <v>NO</v>
      </c>
      <c r="K3498" s="18"/>
      <c r="L3498" s="18"/>
      <c r="M3498" s="18"/>
    </row>
    <row r="3499" spans="1:13" x14ac:dyDescent="0.3">
      <c r="A3499" s="12">
        <v>37384</v>
      </c>
      <c r="B3499">
        <v>15.23</v>
      </c>
      <c r="C3499">
        <v>16.299999</v>
      </c>
      <c r="D3499">
        <v>15.15</v>
      </c>
      <c r="E3499">
        <v>16.27</v>
      </c>
      <c r="F3499">
        <v>194497200</v>
      </c>
      <c r="G3499">
        <v>14.295477</v>
      </c>
      <c r="I3499" s="14">
        <f t="shared" si="108"/>
        <v>-0.12054054054054053</v>
      </c>
      <c r="J3499" s="16" t="str">
        <f t="shared" si="109"/>
        <v>NO</v>
      </c>
      <c r="K3499" s="18"/>
      <c r="L3499" s="18"/>
      <c r="M3499" s="18"/>
    </row>
    <row r="3500" spans="1:13" x14ac:dyDescent="0.3">
      <c r="A3500" s="12">
        <v>37383</v>
      </c>
      <c r="B3500">
        <v>13.16</v>
      </c>
      <c r="C3500">
        <v>13.5</v>
      </c>
      <c r="D3500">
        <v>12.27</v>
      </c>
      <c r="E3500">
        <v>13.08</v>
      </c>
      <c r="F3500">
        <v>108755600</v>
      </c>
      <c r="G3500">
        <v>11.492614</v>
      </c>
      <c r="I3500" s="14">
        <f t="shared" si="108"/>
        <v>-0.28563622532147603</v>
      </c>
      <c r="J3500" s="16" t="str">
        <f t="shared" si="109"/>
        <v>NO</v>
      </c>
      <c r="K3500" s="18"/>
      <c r="L3500" s="18"/>
      <c r="M3500" s="18"/>
    </row>
    <row r="3501" spans="1:13" x14ac:dyDescent="0.3">
      <c r="A3501" s="12">
        <v>37382</v>
      </c>
      <c r="B3501">
        <v>13.25</v>
      </c>
      <c r="C3501">
        <v>13.59</v>
      </c>
      <c r="D3501">
        <v>12.85</v>
      </c>
      <c r="E3501">
        <v>12.89</v>
      </c>
      <c r="F3501">
        <v>69219600</v>
      </c>
      <c r="G3501">
        <v>11.325673</v>
      </c>
      <c r="I3501" s="14">
        <f t="shared" si="108"/>
        <v>-0.32899528001016554</v>
      </c>
      <c r="J3501" s="16" t="str">
        <f t="shared" si="109"/>
        <v>NO</v>
      </c>
      <c r="K3501" s="18"/>
      <c r="L3501" s="18"/>
      <c r="M3501" s="18"/>
    </row>
    <row r="3502" spans="1:13" x14ac:dyDescent="0.3">
      <c r="A3502" s="12">
        <v>37379</v>
      </c>
      <c r="B3502">
        <v>13.56</v>
      </c>
      <c r="C3502">
        <v>13.61</v>
      </c>
      <c r="D3502">
        <v>13.05</v>
      </c>
      <c r="E3502">
        <v>13.14</v>
      </c>
      <c r="F3502">
        <v>70750200</v>
      </c>
      <c r="G3502">
        <v>11.545332999999999</v>
      </c>
      <c r="I3502" s="14">
        <f t="shared" si="108"/>
        <v>-0.33636360284664657</v>
      </c>
      <c r="J3502" s="16" t="str">
        <f t="shared" si="109"/>
        <v>NO</v>
      </c>
      <c r="K3502" s="18"/>
      <c r="L3502" s="18"/>
      <c r="M3502" s="18"/>
    </row>
    <row r="3503" spans="1:13" x14ac:dyDescent="0.3">
      <c r="A3503" s="12">
        <v>37378</v>
      </c>
      <c r="B3503">
        <v>13.79</v>
      </c>
      <c r="C3503">
        <v>14.25</v>
      </c>
      <c r="D3503">
        <v>13.61</v>
      </c>
      <c r="E3503">
        <v>13.64</v>
      </c>
      <c r="F3503">
        <v>80762900</v>
      </c>
      <c r="G3503">
        <v>11.984653</v>
      </c>
      <c r="I3503" s="14">
        <f t="shared" si="108"/>
        <v>-0.29472595656670109</v>
      </c>
      <c r="J3503" s="16" t="str">
        <f t="shared" si="109"/>
        <v>NO</v>
      </c>
      <c r="K3503" s="18"/>
      <c r="L3503" s="18"/>
      <c r="M3503" s="18"/>
    </row>
    <row r="3504" spans="1:13" x14ac:dyDescent="0.3">
      <c r="A3504" s="12">
        <v>37377</v>
      </c>
      <c r="B3504">
        <v>14.55</v>
      </c>
      <c r="C3504">
        <v>14.59</v>
      </c>
      <c r="D3504">
        <v>13.63</v>
      </c>
      <c r="E3504">
        <v>13.7</v>
      </c>
      <c r="F3504">
        <v>102602100</v>
      </c>
      <c r="G3504">
        <v>12.037371</v>
      </c>
      <c r="I3504" s="14">
        <f t="shared" si="108"/>
        <v>-0.27932667017359292</v>
      </c>
      <c r="J3504" s="16" t="str">
        <f t="shared" si="109"/>
        <v>NO</v>
      </c>
      <c r="K3504" s="18"/>
      <c r="L3504" s="18"/>
      <c r="M3504" s="18"/>
    </row>
    <row r="3505" spans="1:13" x14ac:dyDescent="0.3">
      <c r="A3505" s="12">
        <v>37376</v>
      </c>
      <c r="B3505">
        <v>14.02</v>
      </c>
      <c r="C3505">
        <v>14.98</v>
      </c>
      <c r="D3505">
        <v>14.01</v>
      </c>
      <c r="E3505">
        <v>14.65</v>
      </c>
      <c r="F3505">
        <v>73316700</v>
      </c>
      <c r="G3505">
        <v>12.872078999999999</v>
      </c>
      <c r="I3505" s="14">
        <f t="shared" si="108"/>
        <v>-0.2563452154139485</v>
      </c>
      <c r="J3505" s="16" t="str">
        <f t="shared" si="109"/>
        <v>NO</v>
      </c>
      <c r="K3505" s="18"/>
      <c r="L3505" s="18"/>
      <c r="M3505" s="18"/>
    </row>
    <row r="3506" spans="1:13" x14ac:dyDescent="0.3">
      <c r="A3506" s="12">
        <v>37375</v>
      </c>
      <c r="B3506">
        <v>14.09</v>
      </c>
      <c r="C3506">
        <v>14.35</v>
      </c>
      <c r="D3506">
        <v>13.88</v>
      </c>
      <c r="E3506">
        <v>14.13</v>
      </c>
      <c r="F3506">
        <v>69059400</v>
      </c>
      <c r="G3506">
        <v>12.415187</v>
      </c>
      <c r="I3506" s="14">
        <f t="shared" si="108"/>
        <v>-0.2613695379701797</v>
      </c>
      <c r="J3506" s="16" t="str">
        <f t="shared" si="109"/>
        <v>NO</v>
      </c>
      <c r="K3506" s="18"/>
      <c r="L3506" s="18"/>
      <c r="M3506" s="18"/>
    </row>
    <row r="3507" spans="1:13" x14ac:dyDescent="0.3">
      <c r="A3507" s="12">
        <v>37372</v>
      </c>
      <c r="B3507">
        <v>14.82</v>
      </c>
      <c r="C3507">
        <v>14.87</v>
      </c>
      <c r="D3507">
        <v>13.91</v>
      </c>
      <c r="E3507">
        <v>13.91</v>
      </c>
      <c r="F3507">
        <v>58851400</v>
      </c>
      <c r="G3507">
        <v>12.221886</v>
      </c>
      <c r="I3507" s="14">
        <f t="shared" si="108"/>
        <v>-0.26981623463602278</v>
      </c>
      <c r="J3507" s="16" t="str">
        <f t="shared" si="109"/>
        <v>NO</v>
      </c>
      <c r="K3507" s="18"/>
      <c r="L3507" s="18"/>
      <c r="M3507" s="18"/>
    </row>
    <row r="3508" spans="1:13" x14ac:dyDescent="0.3">
      <c r="A3508" s="12">
        <v>37371</v>
      </c>
      <c r="B3508">
        <v>14.22</v>
      </c>
      <c r="C3508">
        <v>14.74</v>
      </c>
      <c r="D3508">
        <v>13.96</v>
      </c>
      <c r="E3508">
        <v>14.59</v>
      </c>
      <c r="F3508">
        <v>82191500</v>
      </c>
      <c r="G3508">
        <v>12.819361000000001</v>
      </c>
      <c r="I3508" s="14">
        <f t="shared" si="108"/>
        <v>-0.2292657157950343</v>
      </c>
      <c r="J3508" s="16" t="str">
        <f t="shared" si="109"/>
        <v>NO</v>
      </c>
      <c r="K3508" s="18"/>
      <c r="L3508" s="18"/>
      <c r="M3508" s="18"/>
    </row>
    <row r="3509" spans="1:13" x14ac:dyDescent="0.3">
      <c r="A3509" s="12">
        <v>37370</v>
      </c>
      <c r="B3509">
        <v>14.27</v>
      </c>
      <c r="C3509">
        <v>14.8</v>
      </c>
      <c r="D3509">
        <v>14.06</v>
      </c>
      <c r="E3509">
        <v>14.43</v>
      </c>
      <c r="F3509">
        <v>77480200</v>
      </c>
      <c r="G3509">
        <v>12.678779</v>
      </c>
      <c r="I3509" s="14">
        <f t="shared" si="108"/>
        <v>-0.20099663349926</v>
      </c>
      <c r="J3509" s="16" t="str">
        <f t="shared" si="109"/>
        <v>NO</v>
      </c>
      <c r="K3509" s="18"/>
      <c r="L3509" s="18"/>
      <c r="M3509" s="18"/>
    </row>
    <row r="3510" spans="1:13" x14ac:dyDescent="0.3">
      <c r="A3510" s="12">
        <v>37369</v>
      </c>
      <c r="B3510">
        <v>14.8</v>
      </c>
      <c r="C3510">
        <v>14.85</v>
      </c>
      <c r="D3510">
        <v>13.93</v>
      </c>
      <c r="E3510">
        <v>14.01</v>
      </c>
      <c r="F3510">
        <v>83697900</v>
      </c>
      <c r="G3510">
        <v>12.309749999999999</v>
      </c>
      <c r="I3510" s="14">
        <f t="shared" si="108"/>
        <v>-0.25676392572944307</v>
      </c>
      <c r="J3510" s="16" t="str">
        <f t="shared" si="109"/>
        <v>NO</v>
      </c>
      <c r="K3510" s="18"/>
      <c r="L3510" s="18"/>
      <c r="M3510" s="18"/>
    </row>
    <row r="3511" spans="1:13" x14ac:dyDescent="0.3">
      <c r="A3511" s="12">
        <v>37368</v>
      </c>
      <c r="B3511">
        <v>14.95</v>
      </c>
      <c r="C3511">
        <v>14.99</v>
      </c>
      <c r="D3511">
        <v>14.55</v>
      </c>
      <c r="E3511">
        <v>14.87</v>
      </c>
      <c r="F3511">
        <v>48702100</v>
      </c>
      <c r="G3511">
        <v>13.065379999999999</v>
      </c>
      <c r="I3511" s="14">
        <f t="shared" si="108"/>
        <v>-0.23665297741273106</v>
      </c>
      <c r="J3511" s="16" t="str">
        <f t="shared" si="109"/>
        <v>NO</v>
      </c>
      <c r="K3511" s="18"/>
      <c r="L3511" s="18"/>
      <c r="M3511" s="18"/>
    </row>
    <row r="3512" spans="1:13" x14ac:dyDescent="0.3">
      <c r="A3512" s="12">
        <v>37365</v>
      </c>
      <c r="B3512">
        <v>15.68</v>
      </c>
      <c r="C3512">
        <v>15.69</v>
      </c>
      <c r="D3512">
        <v>15.1</v>
      </c>
      <c r="E3512">
        <v>15.26</v>
      </c>
      <c r="F3512">
        <v>46082800</v>
      </c>
      <c r="G3512">
        <v>13.408049999999999</v>
      </c>
      <c r="I3512" s="14">
        <f t="shared" si="108"/>
        <v>-0.1942978250106745</v>
      </c>
      <c r="J3512" s="16" t="str">
        <f t="shared" si="109"/>
        <v>NO</v>
      </c>
      <c r="K3512" s="18"/>
      <c r="L3512" s="18"/>
      <c r="M3512" s="18"/>
    </row>
    <row r="3513" spans="1:13" x14ac:dyDescent="0.3">
      <c r="A3513" s="12">
        <v>37364</v>
      </c>
      <c r="B3513">
        <v>15.72</v>
      </c>
      <c r="C3513">
        <v>16.149999999999999</v>
      </c>
      <c r="D3513">
        <v>15.18</v>
      </c>
      <c r="E3513">
        <v>15.44</v>
      </c>
      <c r="F3513">
        <v>65411400</v>
      </c>
      <c r="G3513">
        <v>13.566205</v>
      </c>
      <c r="I3513" s="14">
        <f t="shared" si="108"/>
        <v>-0.21544715447154472</v>
      </c>
      <c r="J3513" s="16" t="str">
        <f t="shared" si="109"/>
        <v>NO</v>
      </c>
      <c r="K3513" s="18"/>
      <c r="L3513" s="18"/>
      <c r="M3513" s="18"/>
    </row>
    <row r="3514" spans="1:13" x14ac:dyDescent="0.3">
      <c r="A3514" s="12">
        <v>37363</v>
      </c>
      <c r="B3514">
        <v>15.76</v>
      </c>
      <c r="C3514">
        <v>16.049999</v>
      </c>
      <c r="D3514">
        <v>15.44</v>
      </c>
      <c r="E3514">
        <v>15.97</v>
      </c>
      <c r="F3514">
        <v>51955800</v>
      </c>
      <c r="G3514">
        <v>14.031885000000001</v>
      </c>
      <c r="I3514" s="14">
        <f t="shared" si="108"/>
        <v>-0.18644927083287166</v>
      </c>
      <c r="J3514" s="16" t="str">
        <f t="shared" si="109"/>
        <v>NO</v>
      </c>
      <c r="K3514" s="18"/>
      <c r="L3514" s="18"/>
      <c r="M3514" s="18"/>
    </row>
    <row r="3515" spans="1:13" x14ac:dyDescent="0.3">
      <c r="A3515" s="12">
        <v>37362</v>
      </c>
      <c r="B3515">
        <v>15.32</v>
      </c>
      <c r="C3515">
        <v>15.62</v>
      </c>
      <c r="D3515">
        <v>15.25</v>
      </c>
      <c r="E3515">
        <v>15.58</v>
      </c>
      <c r="F3515">
        <v>51689200</v>
      </c>
      <c r="G3515">
        <v>13.689215000000001</v>
      </c>
      <c r="I3515" s="14">
        <f t="shared" si="108"/>
        <v>-0.22909446952471402</v>
      </c>
      <c r="J3515" s="16" t="str">
        <f t="shared" si="109"/>
        <v>NO</v>
      </c>
      <c r="K3515" s="18"/>
      <c r="L3515" s="18"/>
      <c r="M3515" s="18"/>
    </row>
    <row r="3516" spans="1:13" x14ac:dyDescent="0.3">
      <c r="A3516" s="12">
        <v>37361</v>
      </c>
      <c r="B3516">
        <v>15.51</v>
      </c>
      <c r="C3516">
        <v>15.53</v>
      </c>
      <c r="D3516">
        <v>14.94</v>
      </c>
      <c r="E3516">
        <v>15.01</v>
      </c>
      <c r="F3516">
        <v>45652000</v>
      </c>
      <c r="G3516">
        <v>13.18839</v>
      </c>
      <c r="I3516" s="14">
        <f t="shared" si="108"/>
        <v>-0.28523809523809529</v>
      </c>
      <c r="J3516" s="16" t="str">
        <f t="shared" si="109"/>
        <v>NO</v>
      </c>
      <c r="K3516" s="18"/>
      <c r="L3516" s="18"/>
      <c r="M3516" s="18"/>
    </row>
    <row r="3517" spans="1:13" x14ac:dyDescent="0.3">
      <c r="A3517" s="12">
        <v>37358</v>
      </c>
      <c r="B3517">
        <v>15.13</v>
      </c>
      <c r="C3517">
        <v>15.53</v>
      </c>
      <c r="D3517">
        <v>15.02</v>
      </c>
      <c r="E3517">
        <v>15.3</v>
      </c>
      <c r="F3517">
        <v>55259200</v>
      </c>
      <c r="G3517">
        <v>13.443196</v>
      </c>
      <c r="I3517" s="14">
        <f t="shared" si="108"/>
        <v>-0.26618705035971224</v>
      </c>
      <c r="J3517" s="16" t="str">
        <f t="shared" si="109"/>
        <v>NO</v>
      </c>
      <c r="K3517" s="18"/>
      <c r="L3517" s="18"/>
      <c r="M3517" s="18"/>
    </row>
    <row r="3518" spans="1:13" x14ac:dyDescent="0.3">
      <c r="A3518" s="12">
        <v>37357</v>
      </c>
      <c r="B3518">
        <v>15.51</v>
      </c>
      <c r="C3518">
        <v>15.59</v>
      </c>
      <c r="D3518">
        <v>14.74</v>
      </c>
      <c r="E3518">
        <v>14.87</v>
      </c>
      <c r="F3518">
        <v>64249700</v>
      </c>
      <c r="G3518">
        <v>13.065379999999999</v>
      </c>
      <c r="I3518" s="14">
        <f t="shared" si="108"/>
        <v>-0.29021483101599854</v>
      </c>
      <c r="J3518" s="16" t="str">
        <f t="shared" si="109"/>
        <v>NO</v>
      </c>
      <c r="K3518" s="18"/>
      <c r="L3518" s="18"/>
      <c r="M3518" s="18"/>
    </row>
    <row r="3519" spans="1:13" x14ac:dyDescent="0.3">
      <c r="A3519" s="12">
        <v>37356</v>
      </c>
      <c r="B3519">
        <v>15.26</v>
      </c>
      <c r="C3519">
        <v>15.73</v>
      </c>
      <c r="D3519">
        <v>15.07</v>
      </c>
      <c r="E3519">
        <v>15.55</v>
      </c>
      <c r="F3519">
        <v>87213800</v>
      </c>
      <c r="G3519">
        <v>13.662856</v>
      </c>
      <c r="I3519" s="14">
        <f t="shared" si="108"/>
        <v>-0.24257188297263099</v>
      </c>
      <c r="J3519" s="16" t="str">
        <f t="shared" si="109"/>
        <v>NO</v>
      </c>
      <c r="K3519" s="18"/>
      <c r="L3519" s="18"/>
      <c r="M3519" s="18"/>
    </row>
    <row r="3520" spans="1:13" x14ac:dyDescent="0.3">
      <c r="A3520" s="12">
        <v>37355</v>
      </c>
      <c r="B3520">
        <v>16.100000000000001</v>
      </c>
      <c r="C3520">
        <v>16.129999000000002</v>
      </c>
      <c r="D3520">
        <v>14.81</v>
      </c>
      <c r="E3520">
        <v>14.82</v>
      </c>
      <c r="F3520">
        <v>105561200</v>
      </c>
      <c r="G3520">
        <v>13.021447999999999</v>
      </c>
      <c r="I3520" s="14">
        <f t="shared" si="108"/>
        <v>-0.28852616418626975</v>
      </c>
      <c r="J3520" s="16" t="str">
        <f t="shared" si="109"/>
        <v>NO</v>
      </c>
      <c r="K3520" s="18"/>
      <c r="L3520" s="18"/>
      <c r="M3520" s="18"/>
    </row>
    <row r="3521" spans="1:13" x14ac:dyDescent="0.3">
      <c r="A3521" s="12">
        <v>37354</v>
      </c>
      <c r="B3521">
        <v>15.74</v>
      </c>
      <c r="C3521">
        <v>16.200001</v>
      </c>
      <c r="D3521">
        <v>15.49</v>
      </c>
      <c r="E3521">
        <v>16.18</v>
      </c>
      <c r="F3521">
        <v>61387900</v>
      </c>
      <c r="G3521">
        <v>14.216398999999999</v>
      </c>
      <c r="I3521" s="14">
        <f t="shared" si="108"/>
        <v>-0.22061657032755311</v>
      </c>
      <c r="J3521" s="16" t="str">
        <f t="shared" si="109"/>
        <v>NO</v>
      </c>
      <c r="K3521" s="18"/>
      <c r="L3521" s="18"/>
      <c r="M3521" s="18"/>
    </row>
    <row r="3522" spans="1:13" x14ac:dyDescent="0.3">
      <c r="A3522" s="12">
        <v>37351</v>
      </c>
      <c r="B3522">
        <v>16.860001</v>
      </c>
      <c r="C3522">
        <v>17</v>
      </c>
      <c r="D3522">
        <v>16.100000000000001</v>
      </c>
      <c r="E3522">
        <v>16.149999999999999</v>
      </c>
      <c r="F3522">
        <v>57972000</v>
      </c>
      <c r="G3522">
        <v>14.190039000000001</v>
      </c>
      <c r="I3522" s="14">
        <f t="shared" ref="I3522:I3585" si="110">+(E3522/E3586)-1</f>
        <v>-0.16016640665626636</v>
      </c>
      <c r="J3522" s="16" t="str">
        <f t="shared" ref="J3522:J3585" si="111">+IF(I3522&gt;=0.2,"YES","NO")</f>
        <v>NO</v>
      </c>
      <c r="K3522" s="18"/>
      <c r="L3522" s="18"/>
      <c r="M3522" s="18"/>
    </row>
    <row r="3523" spans="1:13" x14ac:dyDescent="0.3">
      <c r="A3523" s="12">
        <v>37350</v>
      </c>
      <c r="B3523">
        <v>16.469999000000001</v>
      </c>
      <c r="C3523">
        <v>16.91</v>
      </c>
      <c r="D3523">
        <v>16.350000000000001</v>
      </c>
      <c r="E3523">
        <v>16.870000999999998</v>
      </c>
      <c r="F3523">
        <v>57717400</v>
      </c>
      <c r="G3523">
        <v>14.822661</v>
      </c>
      <c r="I3523" s="14">
        <f t="shared" si="110"/>
        <v>-6.8470454529516722E-2</v>
      </c>
      <c r="J3523" s="16" t="str">
        <f t="shared" si="111"/>
        <v>NO</v>
      </c>
      <c r="K3523" s="18"/>
      <c r="L3523" s="18"/>
      <c r="M3523" s="18"/>
    </row>
    <row r="3524" spans="1:13" x14ac:dyDescent="0.3">
      <c r="A3524" s="12">
        <v>37349</v>
      </c>
      <c r="B3524">
        <v>16.600000000000001</v>
      </c>
      <c r="C3524">
        <v>16.870000999999998</v>
      </c>
      <c r="D3524">
        <v>16.299999</v>
      </c>
      <c r="E3524">
        <v>16.600000000000001</v>
      </c>
      <c r="F3524">
        <v>53666700</v>
      </c>
      <c r="G3524">
        <v>14.585428</v>
      </c>
      <c r="I3524" s="14">
        <f t="shared" si="110"/>
        <v>-0.10463866749521744</v>
      </c>
      <c r="J3524" s="16" t="str">
        <f t="shared" si="111"/>
        <v>NO</v>
      </c>
      <c r="K3524" s="18"/>
      <c r="L3524" s="18"/>
      <c r="M3524" s="18"/>
    </row>
    <row r="3525" spans="1:13" x14ac:dyDescent="0.3">
      <c r="A3525" s="12">
        <v>37348</v>
      </c>
      <c r="B3525">
        <v>17.030000999999999</v>
      </c>
      <c r="C3525">
        <v>17.25</v>
      </c>
      <c r="D3525">
        <v>16.370000999999998</v>
      </c>
      <c r="E3525">
        <v>16.420000000000002</v>
      </c>
      <c r="F3525">
        <v>70833700</v>
      </c>
      <c r="G3525">
        <v>14.427273</v>
      </c>
      <c r="I3525" s="14">
        <f t="shared" si="110"/>
        <v>-0.11195240670632756</v>
      </c>
      <c r="J3525" s="16" t="str">
        <f t="shared" si="111"/>
        <v>NO</v>
      </c>
      <c r="K3525" s="18"/>
      <c r="L3525" s="18"/>
      <c r="M3525" s="18"/>
    </row>
    <row r="3526" spans="1:13" x14ac:dyDescent="0.3">
      <c r="A3526" s="12">
        <v>37347</v>
      </c>
      <c r="B3526">
        <v>16.870000999999998</v>
      </c>
      <c r="C3526">
        <v>17.549999</v>
      </c>
      <c r="D3526">
        <v>16.739999999999998</v>
      </c>
      <c r="E3526">
        <v>17.52</v>
      </c>
      <c r="F3526">
        <v>55846200</v>
      </c>
      <c r="G3526">
        <v>15.393777</v>
      </c>
      <c r="I3526" s="14">
        <f t="shared" si="110"/>
        <v>-3.9473684210526216E-2</v>
      </c>
      <c r="J3526" s="16" t="str">
        <f t="shared" si="111"/>
        <v>NO</v>
      </c>
      <c r="K3526" s="18"/>
      <c r="L3526" s="18"/>
      <c r="M3526" s="18"/>
    </row>
    <row r="3527" spans="1:13" x14ac:dyDescent="0.3">
      <c r="A3527" s="12">
        <v>37343</v>
      </c>
      <c r="B3527">
        <v>16.420000000000002</v>
      </c>
      <c r="C3527">
        <v>17.120000999999998</v>
      </c>
      <c r="D3527">
        <v>16.299999</v>
      </c>
      <c r="E3527">
        <v>16.93</v>
      </c>
      <c r="F3527">
        <v>52836300</v>
      </c>
      <c r="G3527">
        <v>14.875379000000001</v>
      </c>
      <c r="I3527" s="14">
        <f t="shared" si="110"/>
        <v>-6.5157423238132339E-2</v>
      </c>
      <c r="J3527" s="16" t="str">
        <f t="shared" si="111"/>
        <v>NO</v>
      </c>
      <c r="K3527" s="18"/>
      <c r="L3527" s="18"/>
      <c r="M3527" s="18"/>
    </row>
    <row r="3528" spans="1:13" x14ac:dyDescent="0.3">
      <c r="A3528" s="12">
        <v>37342</v>
      </c>
      <c r="B3528">
        <v>16.360001</v>
      </c>
      <c r="C3528">
        <v>16.559999000000001</v>
      </c>
      <c r="D3528">
        <v>16.049999</v>
      </c>
      <c r="E3528">
        <v>16.34</v>
      </c>
      <c r="F3528">
        <v>57560200</v>
      </c>
      <c r="G3528">
        <v>14.356982</v>
      </c>
      <c r="I3528" s="14">
        <f t="shared" si="110"/>
        <v>-0.10170428247914876</v>
      </c>
      <c r="J3528" s="16" t="str">
        <f t="shared" si="111"/>
        <v>NO</v>
      </c>
      <c r="K3528" s="18"/>
      <c r="L3528" s="18"/>
      <c r="M3528" s="18"/>
    </row>
    <row r="3529" spans="1:13" x14ac:dyDescent="0.3">
      <c r="A3529" s="12">
        <v>37341</v>
      </c>
      <c r="B3529">
        <v>16.120000999999998</v>
      </c>
      <c r="C3529">
        <v>16.989999999999998</v>
      </c>
      <c r="D3529">
        <v>16.120000999999998</v>
      </c>
      <c r="E3529">
        <v>16.290001</v>
      </c>
      <c r="F3529">
        <v>66280800</v>
      </c>
      <c r="G3529">
        <v>14.31305</v>
      </c>
      <c r="I3529" s="14">
        <f t="shared" si="110"/>
        <v>-0.10934936526247319</v>
      </c>
      <c r="J3529" s="16" t="str">
        <f t="shared" si="111"/>
        <v>NO</v>
      </c>
      <c r="K3529" s="18"/>
      <c r="L3529" s="18"/>
      <c r="M3529" s="18"/>
    </row>
    <row r="3530" spans="1:13" x14ac:dyDescent="0.3">
      <c r="A3530" s="12">
        <v>37340</v>
      </c>
      <c r="B3530">
        <v>16.889999</v>
      </c>
      <c r="C3530">
        <v>17.110001</v>
      </c>
      <c r="D3530">
        <v>16.170000000000002</v>
      </c>
      <c r="E3530">
        <v>16.18</v>
      </c>
      <c r="F3530">
        <v>56806400</v>
      </c>
      <c r="G3530">
        <v>14.216398999999999</v>
      </c>
      <c r="I3530" s="14">
        <f t="shared" si="110"/>
        <v>-0.16382428940568483</v>
      </c>
      <c r="J3530" s="16" t="str">
        <f t="shared" si="111"/>
        <v>NO</v>
      </c>
      <c r="K3530" s="18"/>
      <c r="L3530" s="18"/>
      <c r="M3530" s="18"/>
    </row>
    <row r="3531" spans="1:13" x14ac:dyDescent="0.3">
      <c r="A3531" s="12">
        <v>37337</v>
      </c>
      <c r="B3531">
        <v>16.52</v>
      </c>
      <c r="C3531">
        <v>17.170000000000002</v>
      </c>
      <c r="D3531">
        <v>16.450001</v>
      </c>
      <c r="E3531">
        <v>16.57</v>
      </c>
      <c r="F3531">
        <v>63027800</v>
      </c>
      <c r="G3531">
        <v>14.559068</v>
      </c>
      <c r="I3531" s="14">
        <f t="shared" si="110"/>
        <v>-0.15545366180154618</v>
      </c>
      <c r="J3531" s="16" t="str">
        <f t="shared" si="111"/>
        <v>NO</v>
      </c>
      <c r="K3531" s="18"/>
      <c r="L3531" s="18"/>
      <c r="M3531" s="18"/>
    </row>
    <row r="3532" spans="1:13" x14ac:dyDescent="0.3">
      <c r="A3532" s="12">
        <v>37336</v>
      </c>
      <c r="B3532">
        <v>16.09</v>
      </c>
      <c r="C3532">
        <v>16.639999</v>
      </c>
      <c r="D3532">
        <v>15.97</v>
      </c>
      <c r="E3532">
        <v>16.489999999999998</v>
      </c>
      <c r="F3532">
        <v>48718500</v>
      </c>
      <c r="G3532">
        <v>14.488777000000001</v>
      </c>
      <c r="I3532" s="14">
        <f t="shared" si="110"/>
        <v>-0.143821391484943</v>
      </c>
      <c r="J3532" s="16" t="str">
        <f t="shared" si="111"/>
        <v>NO</v>
      </c>
      <c r="K3532" s="18"/>
      <c r="L3532" s="18"/>
      <c r="M3532" s="18"/>
    </row>
    <row r="3533" spans="1:13" x14ac:dyDescent="0.3">
      <c r="A3533" s="12">
        <v>37335</v>
      </c>
      <c r="B3533">
        <v>16.559999000000001</v>
      </c>
      <c r="C3533">
        <v>16.68</v>
      </c>
      <c r="D3533">
        <v>16</v>
      </c>
      <c r="E3533">
        <v>16.02</v>
      </c>
      <c r="F3533">
        <v>45891900</v>
      </c>
      <c r="G3533">
        <v>14.075817000000001</v>
      </c>
      <c r="I3533" s="14">
        <f t="shared" si="110"/>
        <v>-0.17380088570401675</v>
      </c>
      <c r="J3533" s="16" t="str">
        <f t="shared" si="111"/>
        <v>NO</v>
      </c>
      <c r="K3533" s="18"/>
      <c r="L3533" s="18"/>
      <c r="M3533" s="18"/>
    </row>
    <row r="3534" spans="1:13" x14ac:dyDescent="0.3">
      <c r="A3534" s="12">
        <v>37334</v>
      </c>
      <c r="B3534">
        <v>16.52</v>
      </c>
      <c r="C3534">
        <v>17</v>
      </c>
      <c r="D3534">
        <v>16.510000000000002</v>
      </c>
      <c r="E3534">
        <v>16.739999999999998</v>
      </c>
      <c r="F3534">
        <v>50773700</v>
      </c>
      <c r="G3534">
        <v>14.708437</v>
      </c>
      <c r="I3534" s="14">
        <f t="shared" si="110"/>
        <v>-0.11941083640189387</v>
      </c>
      <c r="J3534" s="16" t="str">
        <f t="shared" si="111"/>
        <v>NO</v>
      </c>
      <c r="K3534" s="18"/>
      <c r="L3534" s="18"/>
      <c r="M3534" s="18"/>
    </row>
    <row r="3535" spans="1:13" x14ac:dyDescent="0.3">
      <c r="A3535" s="12">
        <v>37333</v>
      </c>
      <c r="B3535">
        <v>16.920000000000002</v>
      </c>
      <c r="C3535">
        <v>17.09</v>
      </c>
      <c r="D3535">
        <v>16.440000999999999</v>
      </c>
      <c r="E3535">
        <v>16.52</v>
      </c>
      <c r="F3535">
        <v>57252100</v>
      </c>
      <c r="G3535">
        <v>14.515136999999999</v>
      </c>
      <c r="I3535" s="14">
        <f t="shared" si="110"/>
        <v>-0.1941463414634147</v>
      </c>
      <c r="J3535" s="16" t="str">
        <f t="shared" si="111"/>
        <v>NO</v>
      </c>
      <c r="K3535" s="18"/>
      <c r="L3535" s="18"/>
      <c r="M3535" s="18"/>
    </row>
    <row r="3536" spans="1:13" x14ac:dyDescent="0.3">
      <c r="A3536" s="12">
        <v>37330</v>
      </c>
      <c r="B3536">
        <v>16.68</v>
      </c>
      <c r="C3536">
        <v>16.879999000000002</v>
      </c>
      <c r="D3536">
        <v>16.290001</v>
      </c>
      <c r="E3536">
        <v>16.540001</v>
      </c>
      <c r="F3536">
        <v>54306800</v>
      </c>
      <c r="G3536">
        <v>14.53271</v>
      </c>
      <c r="I3536" s="14">
        <f t="shared" si="110"/>
        <v>-0.20404233859276522</v>
      </c>
      <c r="J3536" s="16" t="str">
        <f t="shared" si="111"/>
        <v>NO</v>
      </c>
      <c r="K3536" s="18"/>
      <c r="L3536" s="18"/>
      <c r="M3536" s="18"/>
    </row>
    <row r="3537" spans="1:13" x14ac:dyDescent="0.3">
      <c r="A3537" s="12">
        <v>37329</v>
      </c>
      <c r="B3537">
        <v>16.309999000000001</v>
      </c>
      <c r="C3537">
        <v>17</v>
      </c>
      <c r="D3537">
        <v>16.299999</v>
      </c>
      <c r="E3537">
        <v>16.739999999999998</v>
      </c>
      <c r="F3537">
        <v>49705100</v>
      </c>
      <c r="G3537">
        <v>14.708437</v>
      </c>
      <c r="I3537" s="14">
        <f t="shared" si="110"/>
        <v>-0.19286403085824499</v>
      </c>
      <c r="J3537" s="16" t="str">
        <f t="shared" si="111"/>
        <v>NO</v>
      </c>
      <c r="K3537" s="18"/>
      <c r="L3537" s="18"/>
      <c r="M3537" s="18"/>
    </row>
    <row r="3538" spans="1:13" x14ac:dyDescent="0.3">
      <c r="A3538" s="12">
        <v>37328</v>
      </c>
      <c r="B3538">
        <v>16.530000999999999</v>
      </c>
      <c r="C3538">
        <v>16.639999</v>
      </c>
      <c r="D3538">
        <v>16.27</v>
      </c>
      <c r="E3538">
        <v>16.360001</v>
      </c>
      <c r="F3538">
        <v>50250800</v>
      </c>
      <c r="G3538">
        <v>14.374555000000001</v>
      </c>
      <c r="I3538" s="14">
        <f t="shared" si="110"/>
        <v>-0.22684305293005669</v>
      </c>
      <c r="J3538" s="16" t="str">
        <f t="shared" si="111"/>
        <v>NO</v>
      </c>
      <c r="K3538" s="18"/>
      <c r="L3538" s="18"/>
      <c r="M3538" s="18"/>
    </row>
    <row r="3539" spans="1:13" x14ac:dyDescent="0.3">
      <c r="A3539" s="12">
        <v>37327</v>
      </c>
      <c r="B3539">
        <v>16.75</v>
      </c>
      <c r="C3539">
        <v>16.98</v>
      </c>
      <c r="D3539">
        <v>16.420000000000002</v>
      </c>
      <c r="E3539">
        <v>16.77</v>
      </c>
      <c r="F3539">
        <v>58617500</v>
      </c>
      <c r="G3539">
        <v>14.734797</v>
      </c>
      <c r="I3539" s="14">
        <f t="shared" si="110"/>
        <v>-0.23038094399353171</v>
      </c>
      <c r="J3539" s="16" t="str">
        <f t="shared" si="111"/>
        <v>NO</v>
      </c>
      <c r="K3539" s="18"/>
      <c r="L3539" s="18"/>
      <c r="M3539" s="18"/>
    </row>
    <row r="3540" spans="1:13" x14ac:dyDescent="0.3">
      <c r="A3540" s="12">
        <v>37326</v>
      </c>
      <c r="B3540">
        <v>17.66</v>
      </c>
      <c r="C3540">
        <v>17.82</v>
      </c>
      <c r="D3540">
        <v>17.02</v>
      </c>
      <c r="E3540">
        <v>17.420000000000002</v>
      </c>
      <c r="F3540">
        <v>60089900</v>
      </c>
      <c r="G3540">
        <v>15.305913</v>
      </c>
      <c r="I3540" s="14">
        <f t="shared" si="110"/>
        <v>-0.19127208954168562</v>
      </c>
      <c r="J3540" s="16" t="str">
        <f t="shared" si="111"/>
        <v>NO</v>
      </c>
      <c r="K3540" s="18"/>
      <c r="L3540" s="18"/>
      <c r="M3540" s="18"/>
    </row>
    <row r="3541" spans="1:13" x14ac:dyDescent="0.3">
      <c r="A3541" s="12">
        <v>37323</v>
      </c>
      <c r="B3541">
        <v>17.440000999999999</v>
      </c>
      <c r="C3541">
        <v>17.93</v>
      </c>
      <c r="D3541">
        <v>17.440000999999999</v>
      </c>
      <c r="E3541">
        <v>17.799999</v>
      </c>
      <c r="F3541">
        <v>66457900</v>
      </c>
      <c r="G3541">
        <v>15.639796</v>
      </c>
      <c r="I3541" s="14">
        <f t="shared" si="110"/>
        <v>-0.13255365497076022</v>
      </c>
      <c r="J3541" s="16" t="str">
        <f t="shared" si="111"/>
        <v>NO</v>
      </c>
      <c r="K3541" s="18"/>
      <c r="L3541" s="18"/>
      <c r="M3541" s="18"/>
    </row>
    <row r="3542" spans="1:13" x14ac:dyDescent="0.3">
      <c r="A3542" s="12">
        <v>37322</v>
      </c>
      <c r="B3542">
        <v>17.010000000000002</v>
      </c>
      <c r="C3542">
        <v>17.27</v>
      </c>
      <c r="D3542">
        <v>16.530000999999999</v>
      </c>
      <c r="E3542">
        <v>17</v>
      </c>
      <c r="F3542">
        <v>74333800</v>
      </c>
      <c r="G3542">
        <v>14.936883999999999</v>
      </c>
      <c r="I3542" s="14">
        <f t="shared" si="110"/>
        <v>-0.14400809949606752</v>
      </c>
      <c r="J3542" s="16" t="str">
        <f t="shared" si="111"/>
        <v>NO</v>
      </c>
      <c r="K3542" s="18"/>
      <c r="L3542" s="18"/>
      <c r="M3542" s="18"/>
    </row>
    <row r="3543" spans="1:13" x14ac:dyDescent="0.3">
      <c r="A3543" s="12">
        <v>37321</v>
      </c>
      <c r="B3543">
        <v>16.420000000000002</v>
      </c>
      <c r="C3543">
        <v>16.920000000000002</v>
      </c>
      <c r="D3543">
        <v>15.92</v>
      </c>
      <c r="E3543">
        <v>16.77</v>
      </c>
      <c r="F3543">
        <v>72915100</v>
      </c>
      <c r="G3543">
        <v>14.734797</v>
      </c>
      <c r="I3543" s="14">
        <f t="shared" si="110"/>
        <v>-0.1795499422920771</v>
      </c>
      <c r="J3543" s="16" t="str">
        <f t="shared" si="111"/>
        <v>NO</v>
      </c>
      <c r="K3543" s="18"/>
      <c r="L3543" s="18"/>
      <c r="M3543" s="18"/>
    </row>
    <row r="3544" spans="1:13" x14ac:dyDescent="0.3">
      <c r="A3544" s="12">
        <v>37320</v>
      </c>
      <c r="B3544">
        <v>16.329999999999998</v>
      </c>
      <c r="C3544">
        <v>16.649999999999999</v>
      </c>
      <c r="D3544">
        <v>16.110001</v>
      </c>
      <c r="E3544">
        <v>16.510000000000002</v>
      </c>
      <c r="F3544">
        <v>66517800</v>
      </c>
      <c r="G3544">
        <v>14.506349999999999</v>
      </c>
      <c r="I3544" s="14">
        <f t="shared" si="110"/>
        <v>-0.16993459879007522</v>
      </c>
      <c r="J3544" s="16" t="str">
        <f t="shared" si="111"/>
        <v>NO</v>
      </c>
      <c r="K3544" s="18"/>
      <c r="L3544" s="18"/>
      <c r="M3544" s="18"/>
    </row>
    <row r="3545" spans="1:13" x14ac:dyDescent="0.3">
      <c r="A3545" s="12">
        <v>37319</v>
      </c>
      <c r="B3545">
        <v>15.18</v>
      </c>
      <c r="C3545">
        <v>16.549999</v>
      </c>
      <c r="D3545">
        <v>15.01</v>
      </c>
      <c r="E3545">
        <v>16.48</v>
      </c>
      <c r="F3545">
        <v>93030100</v>
      </c>
      <c r="G3545">
        <v>14.479991</v>
      </c>
      <c r="I3545" s="14">
        <f t="shared" si="110"/>
        <v>-0.1271185978346715</v>
      </c>
      <c r="J3545" s="16" t="str">
        <f t="shared" si="111"/>
        <v>NO</v>
      </c>
      <c r="K3545" s="18"/>
      <c r="L3545" s="18"/>
      <c r="M3545" s="18"/>
    </row>
    <row r="3546" spans="1:13" x14ac:dyDescent="0.3">
      <c r="A3546" s="12">
        <v>37316</v>
      </c>
      <c r="B3546">
        <v>14.5</v>
      </c>
      <c r="C3546">
        <v>15.04</v>
      </c>
      <c r="D3546">
        <v>14.27</v>
      </c>
      <c r="E3546">
        <v>15</v>
      </c>
      <c r="F3546">
        <v>82479300</v>
      </c>
      <c r="G3546">
        <v>13.179603999999999</v>
      </c>
      <c r="I3546" s="14">
        <f t="shared" si="110"/>
        <v>-0.23857871885387216</v>
      </c>
      <c r="J3546" s="16" t="str">
        <f t="shared" si="111"/>
        <v>NO</v>
      </c>
      <c r="K3546" s="18"/>
      <c r="L3546" s="18"/>
      <c r="M3546" s="18"/>
    </row>
    <row r="3547" spans="1:13" x14ac:dyDescent="0.3">
      <c r="A3547" s="12">
        <v>37315</v>
      </c>
      <c r="B3547">
        <v>14.5</v>
      </c>
      <c r="C3547">
        <v>14.99</v>
      </c>
      <c r="D3547">
        <v>14.24</v>
      </c>
      <c r="E3547">
        <v>14.27</v>
      </c>
      <c r="F3547">
        <v>100935200</v>
      </c>
      <c r="G3547">
        <v>12.538197</v>
      </c>
      <c r="I3547" s="14">
        <f t="shared" si="110"/>
        <v>-0.2839939789262419</v>
      </c>
      <c r="J3547" s="16" t="str">
        <f t="shared" si="111"/>
        <v>NO</v>
      </c>
      <c r="K3547" s="18"/>
      <c r="L3547" s="18"/>
      <c r="M3547" s="18"/>
    </row>
    <row r="3548" spans="1:13" x14ac:dyDescent="0.3">
      <c r="A3548" s="12">
        <v>37314</v>
      </c>
      <c r="B3548">
        <v>15.66</v>
      </c>
      <c r="C3548">
        <v>15.71</v>
      </c>
      <c r="D3548">
        <v>14.15</v>
      </c>
      <c r="E3548">
        <v>14.24</v>
      </c>
      <c r="F3548">
        <v>122395000</v>
      </c>
      <c r="G3548">
        <v>12.511837</v>
      </c>
      <c r="I3548" s="14">
        <f t="shared" si="110"/>
        <v>-0.27309851965288412</v>
      </c>
      <c r="J3548" s="16" t="str">
        <f t="shared" si="111"/>
        <v>NO</v>
      </c>
      <c r="K3548" s="18"/>
      <c r="L3548" s="18"/>
      <c r="M3548" s="18"/>
    </row>
    <row r="3549" spans="1:13" x14ac:dyDescent="0.3">
      <c r="A3549" s="12">
        <v>37313</v>
      </c>
      <c r="B3549">
        <v>15.75</v>
      </c>
      <c r="C3549">
        <v>16</v>
      </c>
      <c r="D3549">
        <v>15.39</v>
      </c>
      <c r="E3549">
        <v>15.5</v>
      </c>
      <c r="F3549">
        <v>66791300</v>
      </c>
      <c r="G3549">
        <v>13.618924</v>
      </c>
      <c r="I3549" s="14">
        <f t="shared" si="110"/>
        <v>-0.19060052219321144</v>
      </c>
      <c r="J3549" s="16" t="str">
        <f t="shared" si="111"/>
        <v>NO</v>
      </c>
      <c r="K3549" s="18"/>
      <c r="L3549" s="18"/>
      <c r="M3549" s="18"/>
    </row>
    <row r="3550" spans="1:13" x14ac:dyDescent="0.3">
      <c r="A3550" s="12">
        <v>37312</v>
      </c>
      <c r="B3550">
        <v>15.36</v>
      </c>
      <c r="C3550">
        <v>15.71</v>
      </c>
      <c r="D3550">
        <v>15.1</v>
      </c>
      <c r="E3550">
        <v>15.6</v>
      </c>
      <c r="F3550">
        <v>70102100</v>
      </c>
      <c r="G3550">
        <v>13.706788</v>
      </c>
      <c r="I3550" s="14">
        <f t="shared" si="110"/>
        <v>-0.2117231323030252</v>
      </c>
      <c r="J3550" s="16" t="str">
        <f t="shared" si="111"/>
        <v>NO</v>
      </c>
      <c r="K3550" s="18"/>
      <c r="L3550" s="18"/>
      <c r="M3550" s="18"/>
    </row>
    <row r="3551" spans="1:13" x14ac:dyDescent="0.3">
      <c r="A3551" s="12">
        <v>37309</v>
      </c>
      <c r="B3551">
        <v>15.25</v>
      </c>
      <c r="C3551">
        <v>15.47</v>
      </c>
      <c r="D3551">
        <v>14.24</v>
      </c>
      <c r="E3551">
        <v>15.24</v>
      </c>
      <c r="F3551">
        <v>124883000</v>
      </c>
      <c r="G3551">
        <v>13.390477000000001</v>
      </c>
      <c r="I3551" s="14">
        <f t="shared" si="110"/>
        <v>-0.2641235762493277</v>
      </c>
      <c r="J3551" s="16" t="str">
        <f t="shared" si="111"/>
        <v>NO</v>
      </c>
      <c r="K3551" s="18"/>
      <c r="L3551" s="18"/>
      <c r="M3551" s="18"/>
    </row>
    <row r="3552" spans="1:13" x14ac:dyDescent="0.3">
      <c r="A3552" s="12">
        <v>37308</v>
      </c>
      <c r="B3552">
        <v>16.23</v>
      </c>
      <c r="C3552">
        <v>16.23</v>
      </c>
      <c r="D3552">
        <v>15</v>
      </c>
      <c r="E3552">
        <v>15.11</v>
      </c>
      <c r="F3552">
        <v>106466000</v>
      </c>
      <c r="G3552">
        <v>13.276254</v>
      </c>
      <c r="I3552" s="14">
        <f t="shared" si="110"/>
        <v>-0.24525474525474522</v>
      </c>
      <c r="J3552" s="16" t="str">
        <f t="shared" si="111"/>
        <v>NO</v>
      </c>
      <c r="K3552" s="18"/>
      <c r="L3552" s="18"/>
      <c r="M3552" s="18"/>
    </row>
    <row r="3553" spans="1:13" x14ac:dyDescent="0.3">
      <c r="A3553" s="12">
        <v>37307</v>
      </c>
      <c r="B3553">
        <v>16.799999</v>
      </c>
      <c r="C3553">
        <v>16.899999999999999</v>
      </c>
      <c r="D3553">
        <v>16.18</v>
      </c>
      <c r="E3553">
        <v>16.690000999999999</v>
      </c>
      <c r="F3553">
        <v>74671800</v>
      </c>
      <c r="G3553">
        <v>14.664505999999999</v>
      </c>
      <c r="I3553" s="14">
        <f t="shared" si="110"/>
        <v>-0.17130080294442918</v>
      </c>
      <c r="J3553" s="16" t="str">
        <f t="shared" si="111"/>
        <v>NO</v>
      </c>
      <c r="K3553" s="18"/>
      <c r="L3553" s="18"/>
      <c r="M3553" s="18"/>
    </row>
    <row r="3554" spans="1:13" x14ac:dyDescent="0.3">
      <c r="A3554" s="12">
        <v>37306</v>
      </c>
      <c r="B3554">
        <v>16.610001</v>
      </c>
      <c r="C3554">
        <v>17.02</v>
      </c>
      <c r="D3554">
        <v>16.57</v>
      </c>
      <c r="E3554">
        <v>16.809999000000001</v>
      </c>
      <c r="F3554">
        <v>58196000</v>
      </c>
      <c r="G3554">
        <v>14.769942</v>
      </c>
      <c r="I3554" s="14">
        <f t="shared" si="110"/>
        <v>-0.15485169204885318</v>
      </c>
      <c r="J3554" s="16" t="str">
        <f t="shared" si="111"/>
        <v>NO</v>
      </c>
      <c r="K3554" s="18"/>
      <c r="L3554" s="18"/>
      <c r="M3554" s="18"/>
    </row>
    <row r="3555" spans="1:13" x14ac:dyDescent="0.3">
      <c r="A3555" s="12">
        <v>37302</v>
      </c>
      <c r="B3555">
        <v>17.510000000000002</v>
      </c>
      <c r="C3555">
        <v>17.540001</v>
      </c>
      <c r="D3555">
        <v>17.040001</v>
      </c>
      <c r="E3555">
        <v>17.09</v>
      </c>
      <c r="F3555">
        <v>62729700</v>
      </c>
      <c r="G3555">
        <v>15.015962</v>
      </c>
      <c r="I3555" s="14">
        <f t="shared" si="110"/>
        <v>-0.12717058222676192</v>
      </c>
      <c r="J3555" s="16" t="str">
        <f t="shared" si="111"/>
        <v>NO</v>
      </c>
      <c r="K3555" s="18"/>
      <c r="L3555" s="18"/>
      <c r="M3555" s="18"/>
    </row>
    <row r="3556" spans="1:13" x14ac:dyDescent="0.3">
      <c r="A3556" s="12">
        <v>37301</v>
      </c>
      <c r="B3556">
        <v>17.610001</v>
      </c>
      <c r="C3556">
        <v>17.670000000000002</v>
      </c>
      <c r="D3556">
        <v>17.32</v>
      </c>
      <c r="E3556">
        <v>17.459999</v>
      </c>
      <c r="F3556">
        <v>53623000</v>
      </c>
      <c r="G3556">
        <v>15.341058</v>
      </c>
      <c r="I3556" s="14">
        <f t="shared" si="110"/>
        <v>-9.3457995846313646E-2</v>
      </c>
      <c r="J3556" s="16" t="str">
        <f t="shared" si="111"/>
        <v>NO</v>
      </c>
      <c r="K3556" s="18"/>
      <c r="L3556" s="18"/>
      <c r="M3556" s="18"/>
    </row>
    <row r="3557" spans="1:13" x14ac:dyDescent="0.3">
      <c r="A3557" s="12">
        <v>37300</v>
      </c>
      <c r="B3557">
        <v>17.420000000000002</v>
      </c>
      <c r="C3557">
        <v>17.639999</v>
      </c>
      <c r="D3557">
        <v>17.34</v>
      </c>
      <c r="E3557">
        <v>17.52</v>
      </c>
      <c r="F3557">
        <v>59732100</v>
      </c>
      <c r="G3557">
        <v>15.393777</v>
      </c>
      <c r="I3557" s="14">
        <f t="shared" si="110"/>
        <v>-8.7500047526039237E-2</v>
      </c>
      <c r="J3557" s="16" t="str">
        <f t="shared" si="111"/>
        <v>NO</v>
      </c>
      <c r="K3557" s="18"/>
      <c r="L3557" s="18"/>
      <c r="M3557" s="18"/>
    </row>
    <row r="3558" spans="1:13" x14ac:dyDescent="0.3">
      <c r="A3558" s="12">
        <v>37299</v>
      </c>
      <c r="B3558">
        <v>17.329999999999998</v>
      </c>
      <c r="C3558">
        <v>17.600000000000001</v>
      </c>
      <c r="D3558">
        <v>17.149999999999999</v>
      </c>
      <c r="E3558">
        <v>17.260000000000002</v>
      </c>
      <c r="F3558">
        <v>62451400</v>
      </c>
      <c r="G3558">
        <v>15.165331</v>
      </c>
      <c r="I3558" s="14">
        <f t="shared" si="110"/>
        <v>-9.5861707700366616E-2</v>
      </c>
      <c r="J3558" s="16" t="str">
        <f t="shared" si="111"/>
        <v>NO</v>
      </c>
      <c r="K3558" s="18"/>
      <c r="L3558" s="18"/>
      <c r="M3558" s="18"/>
    </row>
    <row r="3559" spans="1:13" x14ac:dyDescent="0.3">
      <c r="A3559" s="12">
        <v>37298</v>
      </c>
      <c r="B3559">
        <v>16.93</v>
      </c>
      <c r="C3559">
        <v>17.709999</v>
      </c>
      <c r="D3559">
        <v>16.760000000000002</v>
      </c>
      <c r="E3559">
        <v>17.690000999999999</v>
      </c>
      <c r="F3559">
        <v>77809800</v>
      </c>
      <c r="G3559">
        <v>15.543146</v>
      </c>
      <c r="I3559" s="14">
        <f t="shared" si="110"/>
        <v>-6.550443740095091E-2</v>
      </c>
      <c r="J3559" s="16" t="str">
        <f t="shared" si="111"/>
        <v>NO</v>
      </c>
      <c r="K3559" s="18"/>
      <c r="L3559" s="18"/>
      <c r="M3559" s="18"/>
    </row>
    <row r="3560" spans="1:13" x14ac:dyDescent="0.3">
      <c r="A3560" s="12">
        <v>37295</v>
      </c>
      <c r="B3560">
        <v>17.260000000000002</v>
      </c>
      <c r="C3560">
        <v>17.299999</v>
      </c>
      <c r="D3560">
        <v>16.27</v>
      </c>
      <c r="E3560">
        <v>16.760000000000002</v>
      </c>
      <c r="F3560">
        <v>121511000</v>
      </c>
      <c r="G3560">
        <v>14.726011</v>
      </c>
      <c r="I3560" s="14">
        <f t="shared" si="110"/>
        <v>-9.2582517194505498E-2</v>
      </c>
      <c r="J3560" s="16" t="str">
        <f t="shared" si="111"/>
        <v>NO</v>
      </c>
      <c r="K3560" s="18"/>
      <c r="L3560" s="18"/>
      <c r="M3560" s="18"/>
    </row>
    <row r="3561" spans="1:13" x14ac:dyDescent="0.3">
      <c r="A3561" s="12">
        <v>37294</v>
      </c>
      <c r="B3561">
        <v>17.920000000000002</v>
      </c>
      <c r="C3561">
        <v>18</v>
      </c>
      <c r="D3561">
        <v>17.02</v>
      </c>
      <c r="E3561">
        <v>17.059999000000001</v>
      </c>
      <c r="F3561">
        <v>160137000</v>
      </c>
      <c r="G3561">
        <v>14.989602</v>
      </c>
      <c r="I3561" s="14">
        <f t="shared" si="110"/>
        <v>-4.6927430167597595E-2</v>
      </c>
      <c r="J3561" s="16" t="str">
        <f t="shared" si="111"/>
        <v>NO</v>
      </c>
      <c r="K3561" s="18"/>
      <c r="L3561" s="18"/>
      <c r="M3561" s="18"/>
    </row>
    <row r="3562" spans="1:13" x14ac:dyDescent="0.3">
      <c r="A3562" s="12">
        <v>37293</v>
      </c>
      <c r="B3562">
        <v>19.23</v>
      </c>
      <c r="C3562">
        <v>19.25</v>
      </c>
      <c r="D3562">
        <v>18.27</v>
      </c>
      <c r="E3562">
        <v>18.610001</v>
      </c>
      <c r="F3562">
        <v>112316300</v>
      </c>
      <c r="G3562">
        <v>16.351495</v>
      </c>
      <c r="I3562" s="14">
        <f t="shared" si="110"/>
        <v>7.8215585168018409E-2</v>
      </c>
      <c r="J3562" s="16" t="str">
        <f t="shared" si="111"/>
        <v>NO</v>
      </c>
      <c r="K3562" s="18"/>
      <c r="L3562" s="18"/>
      <c r="M3562" s="18"/>
    </row>
    <row r="3563" spans="1:13" x14ac:dyDescent="0.3">
      <c r="A3563" s="12">
        <v>37292</v>
      </c>
      <c r="B3563">
        <v>18.07</v>
      </c>
      <c r="C3563">
        <v>18.959999</v>
      </c>
      <c r="D3563">
        <v>18</v>
      </c>
      <c r="E3563">
        <v>18.5</v>
      </c>
      <c r="F3563">
        <v>78978700</v>
      </c>
      <c r="G3563">
        <v>16.254843999999999</v>
      </c>
      <c r="I3563" s="14">
        <f t="shared" si="110"/>
        <v>4.7565118912797244E-2</v>
      </c>
      <c r="J3563" s="16" t="str">
        <f t="shared" si="111"/>
        <v>NO</v>
      </c>
      <c r="K3563" s="18"/>
      <c r="L3563" s="18"/>
      <c r="M3563" s="18"/>
    </row>
    <row r="3564" spans="1:13" x14ac:dyDescent="0.3">
      <c r="A3564" s="12">
        <v>37291</v>
      </c>
      <c r="B3564">
        <v>19</v>
      </c>
      <c r="C3564">
        <v>19.200001</v>
      </c>
      <c r="D3564">
        <v>18</v>
      </c>
      <c r="E3564">
        <v>18.309999000000001</v>
      </c>
      <c r="F3564">
        <v>57184800</v>
      </c>
      <c r="G3564">
        <v>16.087902</v>
      </c>
      <c r="I3564" s="14">
        <f t="shared" si="110"/>
        <v>8.2151241134751807E-2</v>
      </c>
      <c r="J3564" s="16" t="str">
        <f t="shared" si="111"/>
        <v>NO</v>
      </c>
      <c r="K3564" s="18"/>
      <c r="L3564" s="18"/>
      <c r="M3564" s="18"/>
    </row>
    <row r="3565" spans="1:13" x14ac:dyDescent="0.3">
      <c r="A3565" s="12">
        <v>37288</v>
      </c>
      <c r="B3565">
        <v>19.549999</v>
      </c>
      <c r="C3565">
        <v>20</v>
      </c>
      <c r="D3565">
        <v>19.100000000000001</v>
      </c>
      <c r="E3565">
        <v>19.209999</v>
      </c>
      <c r="F3565">
        <v>53772000</v>
      </c>
      <c r="G3565">
        <v>16.878678000000001</v>
      </c>
      <c r="I3565" s="14">
        <f t="shared" si="110"/>
        <v>0.15932401931200957</v>
      </c>
      <c r="J3565" s="16" t="str">
        <f t="shared" si="111"/>
        <v>NO</v>
      </c>
      <c r="K3565" s="18"/>
      <c r="L3565" s="18"/>
      <c r="M3565" s="18"/>
    </row>
    <row r="3566" spans="1:13" x14ac:dyDescent="0.3">
      <c r="A3566" s="12">
        <v>37287</v>
      </c>
      <c r="B3566">
        <v>19.48</v>
      </c>
      <c r="C3566">
        <v>19.809999000000001</v>
      </c>
      <c r="D3566">
        <v>19.040001</v>
      </c>
      <c r="E3566">
        <v>19.799999</v>
      </c>
      <c r="F3566">
        <v>62995800</v>
      </c>
      <c r="G3566">
        <v>17.397075999999998</v>
      </c>
      <c r="I3566" s="14">
        <f t="shared" si="110"/>
        <v>0.20584646772228976</v>
      </c>
      <c r="J3566" s="16" t="str">
        <f t="shared" si="111"/>
        <v>YES</v>
      </c>
      <c r="K3566" s="18"/>
      <c r="L3566" s="18"/>
      <c r="M3566" s="18"/>
    </row>
    <row r="3567" spans="1:13" x14ac:dyDescent="0.3">
      <c r="A3567" s="12">
        <v>37286</v>
      </c>
      <c r="B3567">
        <v>19.260000000000002</v>
      </c>
      <c r="C3567">
        <v>19.360001</v>
      </c>
      <c r="D3567">
        <v>18.239999999999998</v>
      </c>
      <c r="E3567">
        <v>19.34</v>
      </c>
      <c r="F3567">
        <v>84758500</v>
      </c>
      <c r="G3567">
        <v>16.992902000000001</v>
      </c>
      <c r="I3567" s="14">
        <f t="shared" si="110"/>
        <v>0.11856558018706886</v>
      </c>
      <c r="J3567" s="16" t="str">
        <f t="shared" si="111"/>
        <v>NO</v>
      </c>
      <c r="K3567" s="18"/>
      <c r="L3567" s="18"/>
      <c r="M3567" s="18"/>
    </row>
    <row r="3568" spans="1:13" x14ac:dyDescent="0.3">
      <c r="A3568" s="12">
        <v>37285</v>
      </c>
      <c r="B3568">
        <v>19.760000000000002</v>
      </c>
      <c r="C3568">
        <v>19.989999999999998</v>
      </c>
      <c r="D3568">
        <v>18.84</v>
      </c>
      <c r="E3568">
        <v>19.010000000000002</v>
      </c>
      <c r="F3568">
        <v>67690500</v>
      </c>
      <c r="G3568">
        <v>16.702950999999999</v>
      </c>
      <c r="I3568" s="14">
        <f t="shared" si="110"/>
        <v>7.1589627959413926E-2</v>
      </c>
      <c r="J3568" s="16" t="str">
        <f t="shared" si="111"/>
        <v>NO</v>
      </c>
      <c r="K3568" s="18"/>
      <c r="L3568" s="18"/>
      <c r="M3568" s="18"/>
    </row>
    <row r="3569" spans="1:13" x14ac:dyDescent="0.3">
      <c r="A3569" s="12">
        <v>37284</v>
      </c>
      <c r="B3569">
        <v>19.48</v>
      </c>
      <c r="C3569">
        <v>19.98</v>
      </c>
      <c r="D3569">
        <v>19.32</v>
      </c>
      <c r="E3569">
        <v>19.700001</v>
      </c>
      <c r="F3569">
        <v>54156300</v>
      </c>
      <c r="G3569">
        <v>17.309213</v>
      </c>
      <c r="I3569" s="14">
        <f t="shared" si="110"/>
        <v>0.14335467208357522</v>
      </c>
      <c r="J3569" s="16" t="str">
        <f t="shared" si="111"/>
        <v>NO</v>
      </c>
      <c r="K3569" s="18"/>
      <c r="L3569" s="18"/>
      <c r="M3569" s="18"/>
    </row>
    <row r="3570" spans="1:13" x14ac:dyDescent="0.3">
      <c r="A3570" s="12">
        <v>37281</v>
      </c>
      <c r="B3570">
        <v>19.030000999999999</v>
      </c>
      <c r="C3570">
        <v>19.510000000000002</v>
      </c>
      <c r="D3570">
        <v>18.91</v>
      </c>
      <c r="E3570">
        <v>19.129999000000002</v>
      </c>
      <c r="F3570">
        <v>55244800</v>
      </c>
      <c r="G3570">
        <v>16.808387</v>
      </c>
      <c r="I3570" s="14">
        <f t="shared" si="110"/>
        <v>0.16575252894576487</v>
      </c>
      <c r="J3570" s="16" t="str">
        <f t="shared" si="111"/>
        <v>NO</v>
      </c>
      <c r="K3570" s="18"/>
      <c r="L3570" s="18"/>
      <c r="M3570" s="18"/>
    </row>
    <row r="3571" spans="1:13" x14ac:dyDescent="0.3">
      <c r="A3571" s="12">
        <v>37280</v>
      </c>
      <c r="B3571">
        <v>19.219999000000001</v>
      </c>
      <c r="C3571">
        <v>19.829999999999998</v>
      </c>
      <c r="D3571">
        <v>18.850000000000001</v>
      </c>
      <c r="E3571">
        <v>19.049999</v>
      </c>
      <c r="F3571">
        <v>68395900</v>
      </c>
      <c r="G3571">
        <v>16.738095999999999</v>
      </c>
      <c r="I3571" s="14">
        <f t="shared" si="110"/>
        <v>0.13190724896019024</v>
      </c>
      <c r="J3571" s="16" t="str">
        <f t="shared" si="111"/>
        <v>NO</v>
      </c>
      <c r="K3571" s="18"/>
      <c r="L3571" s="18"/>
      <c r="M3571" s="18"/>
    </row>
    <row r="3572" spans="1:13" x14ac:dyDescent="0.3">
      <c r="A3572" s="12">
        <v>37279</v>
      </c>
      <c r="B3572">
        <v>18.16</v>
      </c>
      <c r="C3572">
        <v>19.02</v>
      </c>
      <c r="D3572">
        <v>18.129999000000002</v>
      </c>
      <c r="E3572">
        <v>18.93</v>
      </c>
      <c r="F3572">
        <v>64877200</v>
      </c>
      <c r="G3572">
        <v>16.632660000000001</v>
      </c>
      <c r="I3572" s="14">
        <f t="shared" si="110"/>
        <v>0.13217710120676429</v>
      </c>
      <c r="J3572" s="16" t="str">
        <f t="shared" si="111"/>
        <v>NO</v>
      </c>
      <c r="K3572" s="18"/>
      <c r="L3572" s="18"/>
      <c r="M3572" s="18"/>
    </row>
    <row r="3573" spans="1:13" x14ac:dyDescent="0.3">
      <c r="A3573" s="12">
        <v>37278</v>
      </c>
      <c r="B3573">
        <v>19.219999000000001</v>
      </c>
      <c r="C3573">
        <v>19.290001</v>
      </c>
      <c r="D3573">
        <v>18.049999</v>
      </c>
      <c r="E3573">
        <v>18.059999000000001</v>
      </c>
      <c r="F3573">
        <v>67592600</v>
      </c>
      <c r="G3573">
        <v>15.868242</v>
      </c>
      <c r="I3573" s="14">
        <f t="shared" si="110"/>
        <v>8.0143545463130739E-2</v>
      </c>
      <c r="J3573" s="16" t="str">
        <f t="shared" si="111"/>
        <v>NO</v>
      </c>
      <c r="K3573" s="18"/>
      <c r="L3573" s="18"/>
      <c r="M3573" s="18"/>
    </row>
    <row r="3574" spans="1:13" x14ac:dyDescent="0.3">
      <c r="A3574" s="12">
        <v>37274</v>
      </c>
      <c r="B3574">
        <v>18.829999999999998</v>
      </c>
      <c r="C3574">
        <v>19.23</v>
      </c>
      <c r="D3574">
        <v>18.799999</v>
      </c>
      <c r="E3574">
        <v>18.850000000000001</v>
      </c>
      <c r="F3574">
        <v>56076600</v>
      </c>
      <c r="G3574">
        <v>16.562369</v>
      </c>
      <c r="I3574" s="14">
        <f t="shared" si="110"/>
        <v>0.20833333333333348</v>
      </c>
      <c r="J3574" s="16" t="str">
        <f t="shared" si="111"/>
        <v>YES</v>
      </c>
      <c r="K3574" s="18"/>
      <c r="L3574" s="18"/>
      <c r="M3574" s="18"/>
    </row>
    <row r="3575" spans="1:13" x14ac:dyDescent="0.3">
      <c r="A3575" s="12">
        <v>37273</v>
      </c>
      <c r="B3575">
        <v>19.23</v>
      </c>
      <c r="C3575">
        <v>19.489999999999998</v>
      </c>
      <c r="D3575">
        <v>19.02</v>
      </c>
      <c r="E3575">
        <v>19.48</v>
      </c>
      <c r="F3575">
        <v>57684100</v>
      </c>
      <c r="G3575">
        <v>17.115911000000001</v>
      </c>
      <c r="I3575" s="14">
        <f t="shared" si="110"/>
        <v>0.14790814071350256</v>
      </c>
      <c r="J3575" s="16" t="str">
        <f t="shared" si="111"/>
        <v>NO</v>
      </c>
      <c r="K3575" s="18"/>
      <c r="L3575" s="18"/>
      <c r="M3575" s="18"/>
    </row>
    <row r="3576" spans="1:13" x14ac:dyDescent="0.3">
      <c r="A3576" s="12">
        <v>37272</v>
      </c>
      <c r="B3576">
        <v>19.379999000000002</v>
      </c>
      <c r="C3576">
        <v>19.379999000000002</v>
      </c>
      <c r="D3576">
        <v>18.93</v>
      </c>
      <c r="E3576">
        <v>18.940000999999999</v>
      </c>
      <c r="F3576">
        <v>59639300</v>
      </c>
      <c r="G3576">
        <v>16.641446999999999</v>
      </c>
      <c r="I3576" s="14">
        <f t="shared" si="110"/>
        <v>0.16841469268443499</v>
      </c>
      <c r="J3576" s="16" t="str">
        <f t="shared" si="111"/>
        <v>NO</v>
      </c>
      <c r="K3576" s="18"/>
      <c r="L3576" s="18"/>
      <c r="M3576" s="18"/>
    </row>
    <row r="3577" spans="1:13" x14ac:dyDescent="0.3">
      <c r="A3577" s="12">
        <v>37271</v>
      </c>
      <c r="B3577">
        <v>19.75</v>
      </c>
      <c r="C3577">
        <v>20.040001</v>
      </c>
      <c r="D3577">
        <v>19.350000000000001</v>
      </c>
      <c r="E3577">
        <v>19.68</v>
      </c>
      <c r="F3577">
        <v>53271700</v>
      </c>
      <c r="G3577">
        <v>17.291640000000001</v>
      </c>
      <c r="I3577" s="14">
        <f t="shared" si="110"/>
        <v>0.161061878403429</v>
      </c>
      <c r="J3577" s="16" t="str">
        <f t="shared" si="111"/>
        <v>NO</v>
      </c>
      <c r="K3577" s="18"/>
      <c r="L3577" s="18"/>
      <c r="M3577" s="18"/>
    </row>
    <row r="3578" spans="1:13" x14ac:dyDescent="0.3">
      <c r="A3578" s="12">
        <v>37270</v>
      </c>
      <c r="B3578">
        <v>19.920000000000002</v>
      </c>
      <c r="C3578">
        <v>20.200001</v>
      </c>
      <c r="D3578">
        <v>19.5</v>
      </c>
      <c r="E3578">
        <v>19.629999000000002</v>
      </c>
      <c r="F3578">
        <v>67921100</v>
      </c>
      <c r="G3578">
        <v>17.247706999999998</v>
      </c>
      <c r="I3578" s="14">
        <f t="shared" si="110"/>
        <v>0.19258810404545001</v>
      </c>
      <c r="J3578" s="16" t="str">
        <f t="shared" si="111"/>
        <v>NO</v>
      </c>
      <c r="K3578" s="18"/>
      <c r="L3578" s="18"/>
      <c r="M3578" s="18"/>
    </row>
    <row r="3579" spans="1:13" x14ac:dyDescent="0.3">
      <c r="A3579" s="12">
        <v>37267</v>
      </c>
      <c r="B3579">
        <v>20.559999000000001</v>
      </c>
      <c r="C3579">
        <v>20.74</v>
      </c>
      <c r="D3579">
        <v>19.969999000000001</v>
      </c>
      <c r="E3579">
        <v>20.209999</v>
      </c>
      <c r="F3579">
        <v>72916400</v>
      </c>
      <c r="G3579">
        <v>17.757318000000001</v>
      </c>
      <c r="I3579" s="14">
        <f t="shared" si="110"/>
        <v>0.33399333333333336</v>
      </c>
      <c r="J3579" s="16" t="str">
        <f t="shared" si="111"/>
        <v>YES</v>
      </c>
      <c r="K3579" s="18"/>
      <c r="L3579" s="18"/>
      <c r="M3579" s="18"/>
    </row>
    <row r="3580" spans="1:13" x14ac:dyDescent="0.3">
      <c r="A3580" s="12">
        <v>37266</v>
      </c>
      <c r="B3580">
        <v>20.799999</v>
      </c>
      <c r="C3580">
        <v>21.280000999999999</v>
      </c>
      <c r="D3580">
        <v>20.49</v>
      </c>
      <c r="E3580">
        <v>21</v>
      </c>
      <c r="F3580">
        <v>62846400</v>
      </c>
      <c r="G3580">
        <v>18.451445</v>
      </c>
      <c r="I3580" s="14">
        <f t="shared" si="110"/>
        <v>0.4393420150788212</v>
      </c>
      <c r="J3580" s="16" t="str">
        <f t="shared" si="111"/>
        <v>YES</v>
      </c>
      <c r="K3580" s="18"/>
      <c r="L3580" s="18"/>
      <c r="M3580" s="18"/>
    </row>
    <row r="3581" spans="1:13" x14ac:dyDescent="0.3">
      <c r="A3581" s="12">
        <v>37265</v>
      </c>
      <c r="B3581">
        <v>21.26</v>
      </c>
      <c r="C3581">
        <v>21.84</v>
      </c>
      <c r="D3581">
        <v>20.530000999999999</v>
      </c>
      <c r="E3581">
        <v>20.85</v>
      </c>
      <c r="F3581">
        <v>87613900</v>
      </c>
      <c r="G3581">
        <v>18.319648999999998</v>
      </c>
      <c r="I3581" s="14">
        <f t="shared" si="110"/>
        <v>0.38538205980066453</v>
      </c>
      <c r="J3581" s="16" t="str">
        <f t="shared" si="111"/>
        <v>YES</v>
      </c>
      <c r="K3581" s="18"/>
      <c r="L3581" s="18"/>
      <c r="M3581" s="18"/>
    </row>
    <row r="3582" spans="1:13" x14ac:dyDescent="0.3">
      <c r="A3582" s="12">
        <v>37264</v>
      </c>
      <c r="B3582">
        <v>20.6</v>
      </c>
      <c r="C3582">
        <v>21.09</v>
      </c>
      <c r="D3582">
        <v>20.469999000000001</v>
      </c>
      <c r="E3582">
        <v>20.950001</v>
      </c>
      <c r="F3582">
        <v>62817100</v>
      </c>
      <c r="G3582">
        <v>18.407513999999999</v>
      </c>
      <c r="I3582" s="14">
        <f t="shared" si="110"/>
        <v>0.40227583668005362</v>
      </c>
      <c r="J3582" s="16" t="str">
        <f t="shared" si="111"/>
        <v>YES</v>
      </c>
      <c r="K3582" s="18"/>
      <c r="L3582" s="18"/>
      <c r="M3582" s="18"/>
    </row>
    <row r="3583" spans="1:13" x14ac:dyDescent="0.3">
      <c r="A3583" s="12">
        <v>37263</v>
      </c>
      <c r="B3583">
        <v>21</v>
      </c>
      <c r="C3583">
        <v>21.25</v>
      </c>
      <c r="D3583">
        <v>20.309999000000001</v>
      </c>
      <c r="E3583">
        <v>20.530000999999999</v>
      </c>
      <c r="F3583">
        <v>58262400</v>
      </c>
      <c r="G3583">
        <v>18.038485000000001</v>
      </c>
      <c r="I3583" s="14">
        <f t="shared" si="110"/>
        <v>0.42371712898751723</v>
      </c>
      <c r="J3583" s="16" t="str">
        <f t="shared" si="111"/>
        <v>YES</v>
      </c>
      <c r="K3583" s="18"/>
      <c r="L3583" s="18"/>
      <c r="M3583" s="18"/>
    </row>
    <row r="3584" spans="1:13" x14ac:dyDescent="0.3">
      <c r="A3584" s="12">
        <v>37260</v>
      </c>
      <c r="B3584">
        <v>21.190000999999999</v>
      </c>
      <c r="C3584">
        <v>21.5</v>
      </c>
      <c r="D3584">
        <v>20.420000000000002</v>
      </c>
      <c r="E3584">
        <v>20.83</v>
      </c>
      <c r="F3584">
        <v>75753000</v>
      </c>
      <c r="G3584">
        <v>18.302076</v>
      </c>
      <c r="I3584" s="14">
        <f t="shared" si="110"/>
        <v>0.493189964157706</v>
      </c>
      <c r="J3584" s="16" t="str">
        <f t="shared" si="111"/>
        <v>YES</v>
      </c>
      <c r="K3584" s="18"/>
      <c r="L3584" s="18"/>
      <c r="M3584" s="18"/>
    </row>
    <row r="3585" spans="1:13" x14ac:dyDescent="0.3">
      <c r="A3585" s="12">
        <v>37259</v>
      </c>
      <c r="B3585">
        <v>19.540001</v>
      </c>
      <c r="C3585">
        <v>20.799999</v>
      </c>
      <c r="D3585">
        <v>19.5</v>
      </c>
      <c r="E3585">
        <v>20.76</v>
      </c>
      <c r="F3585">
        <v>91379800</v>
      </c>
      <c r="G3585">
        <v>18.240570999999999</v>
      </c>
      <c r="I3585" s="14">
        <f t="shared" si="110"/>
        <v>0.80836236933797911</v>
      </c>
      <c r="J3585" s="16" t="str">
        <f t="shared" si="111"/>
        <v>YES</v>
      </c>
      <c r="K3585" s="18"/>
      <c r="L3585" s="18"/>
      <c r="M3585" s="18"/>
    </row>
    <row r="3586" spans="1:13" x14ac:dyDescent="0.3">
      <c r="A3586" s="12">
        <v>37258</v>
      </c>
      <c r="B3586">
        <v>18.440000999999999</v>
      </c>
      <c r="C3586">
        <v>19.299999</v>
      </c>
      <c r="D3586">
        <v>18.260000000000002</v>
      </c>
      <c r="E3586">
        <v>19.23</v>
      </c>
      <c r="F3586">
        <v>55376900</v>
      </c>
      <c r="G3586">
        <v>16.896250999999999</v>
      </c>
      <c r="I3586" s="14">
        <f t="shared" ref="I3586:I3649" si="112">+(E3586/E3650)-1</f>
        <v>0.61596638655462188</v>
      </c>
      <c r="J3586" s="16" t="str">
        <f t="shared" ref="J3586:J3649" si="113">+IF(I3586&gt;=0.2,"YES","NO")</f>
        <v>YES</v>
      </c>
      <c r="K3586" s="18"/>
      <c r="L3586" s="18"/>
      <c r="M3586" s="18"/>
    </row>
    <row r="3587" spans="1:13" x14ac:dyDescent="0.3">
      <c r="A3587" s="12">
        <v>37256</v>
      </c>
      <c r="B3587">
        <v>18.450001</v>
      </c>
      <c r="C3587">
        <v>18.93</v>
      </c>
      <c r="D3587">
        <v>18.059999000000001</v>
      </c>
      <c r="E3587">
        <v>18.110001</v>
      </c>
      <c r="F3587">
        <v>61550500</v>
      </c>
      <c r="G3587">
        <v>15.912175</v>
      </c>
      <c r="I3587" s="14">
        <f t="shared" si="112"/>
        <v>0.48686379310344829</v>
      </c>
      <c r="J3587" s="16" t="str">
        <f t="shared" si="113"/>
        <v>YES</v>
      </c>
      <c r="K3587" s="18"/>
      <c r="L3587" s="18"/>
      <c r="M3587" s="18"/>
    </row>
    <row r="3588" spans="1:13" x14ac:dyDescent="0.3">
      <c r="A3588" s="12">
        <v>37253</v>
      </c>
      <c r="B3588">
        <v>18.690000999999999</v>
      </c>
      <c r="C3588">
        <v>18.940000999999999</v>
      </c>
      <c r="D3588">
        <v>18.200001</v>
      </c>
      <c r="E3588">
        <v>18.540001</v>
      </c>
      <c r="F3588">
        <v>46191700</v>
      </c>
      <c r="G3588">
        <v>16.289991000000001</v>
      </c>
      <c r="I3588" s="14">
        <f t="shared" si="112"/>
        <v>0.64946628113879012</v>
      </c>
      <c r="J3588" s="16" t="str">
        <f t="shared" si="113"/>
        <v>YES</v>
      </c>
      <c r="K3588" s="18"/>
      <c r="L3588" s="18"/>
      <c r="M3588" s="18"/>
    </row>
    <row r="3589" spans="1:13" x14ac:dyDescent="0.3">
      <c r="A3589" s="12">
        <v>37252</v>
      </c>
      <c r="B3589">
        <v>18.420000000000002</v>
      </c>
      <c r="C3589">
        <v>18.709999</v>
      </c>
      <c r="D3589">
        <v>18.209999</v>
      </c>
      <c r="E3589">
        <v>18.489999999999998</v>
      </c>
      <c r="F3589">
        <v>38393400</v>
      </c>
      <c r="G3589">
        <v>16.246058000000001</v>
      </c>
      <c r="I3589" s="14">
        <f t="shared" si="112"/>
        <v>0.51185609157808654</v>
      </c>
      <c r="J3589" s="16" t="str">
        <f t="shared" si="113"/>
        <v>YES</v>
      </c>
      <c r="K3589" s="18"/>
      <c r="L3589" s="18"/>
      <c r="M3589" s="18"/>
    </row>
    <row r="3590" spans="1:13" x14ac:dyDescent="0.3">
      <c r="A3590" s="12">
        <v>37251</v>
      </c>
      <c r="B3590">
        <v>18.110001</v>
      </c>
      <c r="C3590">
        <v>18.829999999999998</v>
      </c>
      <c r="D3590">
        <v>18.059999000000001</v>
      </c>
      <c r="E3590">
        <v>18.239999999999998</v>
      </c>
      <c r="F3590">
        <v>36264500</v>
      </c>
      <c r="G3590">
        <v>16.026398</v>
      </c>
      <c r="I3590" s="14">
        <f t="shared" si="112"/>
        <v>0.44761904761904758</v>
      </c>
      <c r="J3590" s="16" t="str">
        <f t="shared" si="113"/>
        <v>YES</v>
      </c>
      <c r="K3590" s="18"/>
      <c r="L3590" s="18"/>
      <c r="M3590" s="18"/>
    </row>
    <row r="3591" spans="1:13" x14ac:dyDescent="0.3">
      <c r="A3591" s="12">
        <v>37249</v>
      </c>
      <c r="B3591">
        <v>18.23</v>
      </c>
      <c r="C3591">
        <v>18.5</v>
      </c>
      <c r="D3591">
        <v>18</v>
      </c>
      <c r="E3591">
        <v>18.110001</v>
      </c>
      <c r="F3591">
        <v>16740600</v>
      </c>
      <c r="G3591">
        <v>15.912175</v>
      </c>
      <c r="I3591" s="14">
        <f t="shared" si="112"/>
        <v>0.44187906050955417</v>
      </c>
      <c r="J3591" s="16" t="str">
        <f t="shared" si="113"/>
        <v>YES</v>
      </c>
      <c r="K3591" s="18"/>
      <c r="L3591" s="18"/>
      <c r="M3591" s="18"/>
    </row>
    <row r="3592" spans="1:13" x14ac:dyDescent="0.3">
      <c r="A3592" s="12">
        <v>37246</v>
      </c>
      <c r="B3592">
        <v>18.780000999999999</v>
      </c>
      <c r="C3592">
        <v>19.059999000000001</v>
      </c>
      <c r="D3592">
        <v>18.16</v>
      </c>
      <c r="E3592">
        <v>18.190000999999999</v>
      </c>
      <c r="F3592">
        <v>90588500</v>
      </c>
      <c r="G3592">
        <v>15.982466000000001</v>
      </c>
      <c r="I3592" s="14">
        <f t="shared" si="112"/>
        <v>0.50454929693961947</v>
      </c>
      <c r="J3592" s="16" t="str">
        <f t="shared" si="113"/>
        <v>YES</v>
      </c>
      <c r="K3592" s="18"/>
      <c r="L3592" s="18"/>
      <c r="M3592" s="18"/>
    </row>
    <row r="3593" spans="1:13" x14ac:dyDescent="0.3">
      <c r="A3593" s="12">
        <v>37245</v>
      </c>
      <c r="B3593">
        <v>18.899999999999999</v>
      </c>
      <c r="C3593">
        <v>18.989999999999998</v>
      </c>
      <c r="D3593">
        <v>18.079999999999998</v>
      </c>
      <c r="E3593">
        <v>18.290001</v>
      </c>
      <c r="F3593">
        <v>100945900</v>
      </c>
      <c r="G3593">
        <v>16.070330999999999</v>
      </c>
      <c r="I3593" s="14">
        <f t="shared" si="112"/>
        <v>0.42003113354037258</v>
      </c>
      <c r="J3593" s="16" t="str">
        <f t="shared" si="113"/>
        <v>YES</v>
      </c>
      <c r="K3593" s="18"/>
      <c r="L3593" s="18"/>
      <c r="M3593" s="18"/>
    </row>
    <row r="3594" spans="1:13" x14ac:dyDescent="0.3">
      <c r="A3594" s="12">
        <v>37244</v>
      </c>
      <c r="B3594">
        <v>19.18</v>
      </c>
      <c r="C3594">
        <v>19.77</v>
      </c>
      <c r="D3594">
        <v>19.049999</v>
      </c>
      <c r="E3594">
        <v>19.350000000000001</v>
      </c>
      <c r="F3594">
        <v>65604400</v>
      </c>
      <c r="G3594">
        <v>17.001688999999999</v>
      </c>
      <c r="I3594" s="14">
        <f t="shared" si="112"/>
        <v>0.43439584877687176</v>
      </c>
      <c r="J3594" s="16" t="str">
        <f t="shared" si="113"/>
        <v>YES</v>
      </c>
      <c r="K3594" s="18"/>
      <c r="L3594" s="18"/>
      <c r="M3594" s="18"/>
    </row>
    <row r="3595" spans="1:13" x14ac:dyDescent="0.3">
      <c r="A3595" s="12">
        <v>37243</v>
      </c>
      <c r="B3595">
        <v>19.620000999999998</v>
      </c>
      <c r="C3595">
        <v>19.850000000000001</v>
      </c>
      <c r="D3595">
        <v>19.43</v>
      </c>
      <c r="E3595">
        <v>19.620000999999998</v>
      </c>
      <c r="F3595">
        <v>51952500</v>
      </c>
      <c r="G3595">
        <v>17.238921999999999</v>
      </c>
      <c r="I3595" s="14">
        <f t="shared" si="112"/>
        <v>0.44583647752394984</v>
      </c>
      <c r="J3595" s="16" t="str">
        <f t="shared" si="113"/>
        <v>YES</v>
      </c>
      <c r="K3595" s="18"/>
      <c r="L3595" s="18"/>
      <c r="M3595" s="18"/>
    </row>
    <row r="3596" spans="1:13" x14ac:dyDescent="0.3">
      <c r="A3596" s="12">
        <v>37242</v>
      </c>
      <c r="B3596">
        <v>19.27</v>
      </c>
      <c r="C3596">
        <v>19.84</v>
      </c>
      <c r="D3596">
        <v>19.200001</v>
      </c>
      <c r="E3596">
        <v>19.260000000000002</v>
      </c>
      <c r="F3596">
        <v>60579700</v>
      </c>
      <c r="G3596">
        <v>16.922611</v>
      </c>
      <c r="I3596" s="14">
        <f t="shared" si="112"/>
        <v>0.37571428571428589</v>
      </c>
      <c r="J3596" s="16" t="str">
        <f t="shared" si="113"/>
        <v>YES</v>
      </c>
      <c r="K3596" s="18"/>
      <c r="L3596" s="18"/>
      <c r="M3596" s="18"/>
    </row>
    <row r="3597" spans="1:13" x14ac:dyDescent="0.3">
      <c r="A3597" s="12">
        <v>37239</v>
      </c>
      <c r="B3597">
        <v>18.93</v>
      </c>
      <c r="C3597">
        <v>19.709999</v>
      </c>
      <c r="D3597">
        <v>18.799999</v>
      </c>
      <c r="E3597">
        <v>19.389999</v>
      </c>
      <c r="F3597">
        <v>65012300</v>
      </c>
      <c r="G3597">
        <v>17.036833999999999</v>
      </c>
      <c r="I3597" s="14">
        <f t="shared" si="112"/>
        <v>0.34001375259156874</v>
      </c>
      <c r="J3597" s="16" t="str">
        <f t="shared" si="113"/>
        <v>YES</v>
      </c>
      <c r="K3597" s="18"/>
      <c r="L3597" s="18"/>
      <c r="M3597" s="18"/>
    </row>
    <row r="3598" spans="1:13" x14ac:dyDescent="0.3">
      <c r="A3598" s="12">
        <v>37238</v>
      </c>
      <c r="B3598">
        <v>19.639999</v>
      </c>
      <c r="C3598">
        <v>20</v>
      </c>
      <c r="D3598">
        <v>18.93</v>
      </c>
      <c r="E3598">
        <v>19.010000000000002</v>
      </c>
      <c r="F3598">
        <v>91996800</v>
      </c>
      <c r="G3598">
        <v>16.702950999999999</v>
      </c>
      <c r="I3598" s="14">
        <f t="shared" si="112"/>
        <v>0.32381615598885816</v>
      </c>
      <c r="J3598" s="16" t="str">
        <f t="shared" si="113"/>
        <v>YES</v>
      </c>
      <c r="K3598" s="18"/>
      <c r="L3598" s="18"/>
      <c r="M3598" s="18"/>
    </row>
    <row r="3599" spans="1:13" x14ac:dyDescent="0.3">
      <c r="A3599" s="12">
        <v>37237</v>
      </c>
      <c r="B3599">
        <v>20.940000999999999</v>
      </c>
      <c r="C3599">
        <v>21.299999</v>
      </c>
      <c r="D3599">
        <v>19.98</v>
      </c>
      <c r="E3599">
        <v>20.5</v>
      </c>
      <c r="F3599">
        <v>66607700</v>
      </c>
      <c r="G3599">
        <v>18.012125000000001</v>
      </c>
      <c r="I3599" s="14">
        <f t="shared" si="112"/>
        <v>0.42361111111111116</v>
      </c>
      <c r="J3599" s="16" t="str">
        <f t="shared" si="113"/>
        <v>YES</v>
      </c>
      <c r="K3599" s="18"/>
      <c r="L3599" s="18"/>
      <c r="M3599" s="18"/>
    </row>
    <row r="3600" spans="1:13" x14ac:dyDescent="0.3">
      <c r="A3600" s="12">
        <v>37236</v>
      </c>
      <c r="B3600">
        <v>21.139999</v>
      </c>
      <c r="C3600">
        <v>21.379999000000002</v>
      </c>
      <c r="D3600">
        <v>20.690000999999999</v>
      </c>
      <c r="E3600">
        <v>20.780000999999999</v>
      </c>
      <c r="F3600">
        <v>65695400</v>
      </c>
      <c r="G3600">
        <v>18.258144999999999</v>
      </c>
      <c r="I3600" s="14">
        <f t="shared" si="112"/>
        <v>0.39650544354838702</v>
      </c>
      <c r="J3600" s="16" t="str">
        <f t="shared" si="113"/>
        <v>YES</v>
      </c>
      <c r="K3600" s="18"/>
      <c r="L3600" s="18"/>
      <c r="M3600" s="18"/>
    </row>
    <row r="3601" spans="1:13" x14ac:dyDescent="0.3">
      <c r="A3601" s="12">
        <v>37235</v>
      </c>
      <c r="B3601">
        <v>20.91</v>
      </c>
      <c r="C3601">
        <v>21.379999000000002</v>
      </c>
      <c r="D3601">
        <v>20.5</v>
      </c>
      <c r="E3601">
        <v>20.74</v>
      </c>
      <c r="F3601">
        <v>61016000</v>
      </c>
      <c r="G3601">
        <v>18.222998</v>
      </c>
      <c r="I3601" s="14">
        <f t="shared" si="112"/>
        <v>0.31515535827520602</v>
      </c>
      <c r="J3601" s="16" t="str">
        <f t="shared" si="113"/>
        <v>YES</v>
      </c>
      <c r="K3601" s="18"/>
      <c r="L3601" s="18"/>
      <c r="M3601" s="18"/>
    </row>
    <row r="3602" spans="1:13" x14ac:dyDescent="0.3">
      <c r="A3602" s="12">
        <v>37232</v>
      </c>
      <c r="B3602">
        <v>21.51</v>
      </c>
      <c r="C3602">
        <v>21.92</v>
      </c>
      <c r="D3602">
        <v>20.98</v>
      </c>
      <c r="E3602">
        <v>21.16</v>
      </c>
      <c r="F3602">
        <v>54959300</v>
      </c>
      <c r="G3602">
        <v>18.592027000000002</v>
      </c>
      <c r="I3602" s="14">
        <f t="shared" si="112"/>
        <v>0.29577464788732399</v>
      </c>
      <c r="J3602" s="16" t="str">
        <f t="shared" si="113"/>
        <v>YES</v>
      </c>
      <c r="K3602" s="18"/>
      <c r="L3602" s="18"/>
      <c r="M3602" s="18"/>
    </row>
    <row r="3603" spans="1:13" x14ac:dyDescent="0.3">
      <c r="A3603" s="12">
        <v>37231</v>
      </c>
      <c r="B3603">
        <v>21.610001</v>
      </c>
      <c r="C3603">
        <v>21.9</v>
      </c>
      <c r="D3603">
        <v>21.299999</v>
      </c>
      <c r="E3603">
        <v>21.790001</v>
      </c>
      <c r="F3603">
        <v>73072500</v>
      </c>
      <c r="G3603">
        <v>19.145572000000001</v>
      </c>
      <c r="I3603" s="14">
        <f t="shared" si="112"/>
        <v>0.36102442223610232</v>
      </c>
      <c r="J3603" s="16" t="str">
        <f t="shared" si="113"/>
        <v>YES</v>
      </c>
      <c r="K3603" s="18"/>
      <c r="L3603" s="18"/>
      <c r="M3603" s="18"/>
    </row>
    <row r="3604" spans="1:13" x14ac:dyDescent="0.3">
      <c r="A3604" s="12">
        <v>37230</v>
      </c>
      <c r="B3604">
        <v>20.76</v>
      </c>
      <c r="C3604">
        <v>21.9</v>
      </c>
      <c r="D3604">
        <v>20.65</v>
      </c>
      <c r="E3604">
        <v>21.540001</v>
      </c>
      <c r="F3604">
        <v>19234800</v>
      </c>
      <c r="G3604">
        <v>18.925910999999999</v>
      </c>
      <c r="I3604" s="14">
        <f t="shared" si="112"/>
        <v>0.26112418032786899</v>
      </c>
      <c r="J3604" s="16" t="str">
        <f t="shared" si="113"/>
        <v>YES</v>
      </c>
      <c r="K3604" s="18"/>
      <c r="L3604" s="18"/>
      <c r="M3604" s="18"/>
    </row>
    <row r="3605" spans="1:13" x14ac:dyDescent="0.3">
      <c r="A3605" s="12">
        <v>37229</v>
      </c>
      <c r="B3605">
        <v>20.07</v>
      </c>
      <c r="C3605">
        <v>20.700001</v>
      </c>
      <c r="D3605">
        <v>19.84</v>
      </c>
      <c r="E3605">
        <v>20.52</v>
      </c>
      <c r="F3605">
        <v>98810100</v>
      </c>
      <c r="G3605">
        <v>18.029698</v>
      </c>
      <c r="I3605" s="14">
        <f t="shared" si="112"/>
        <v>0.20070216500877702</v>
      </c>
      <c r="J3605" s="16" t="str">
        <f t="shared" si="113"/>
        <v>YES</v>
      </c>
      <c r="K3605" s="18"/>
      <c r="L3605" s="18"/>
      <c r="M3605" s="18"/>
    </row>
    <row r="3606" spans="1:13" x14ac:dyDescent="0.3">
      <c r="A3606" s="12">
        <v>37228</v>
      </c>
      <c r="B3606">
        <v>20.030000999999999</v>
      </c>
      <c r="C3606">
        <v>20.190000999999999</v>
      </c>
      <c r="D3606">
        <v>19.75</v>
      </c>
      <c r="E3606">
        <v>19.860001</v>
      </c>
      <c r="F3606">
        <v>53655700</v>
      </c>
      <c r="G3606">
        <v>17.449795999999999</v>
      </c>
      <c r="I3606" s="14">
        <f t="shared" si="112"/>
        <v>0.10272076624097726</v>
      </c>
      <c r="J3606" s="16" t="str">
        <f t="shared" si="113"/>
        <v>NO</v>
      </c>
      <c r="K3606" s="18"/>
      <c r="L3606" s="18"/>
      <c r="M3606" s="18"/>
    </row>
    <row r="3607" spans="1:13" x14ac:dyDescent="0.3">
      <c r="A3607" s="12">
        <v>37225</v>
      </c>
      <c r="B3607">
        <v>19.950001</v>
      </c>
      <c r="C3607">
        <v>20.5</v>
      </c>
      <c r="D3607">
        <v>19.809999000000001</v>
      </c>
      <c r="E3607">
        <v>20.440000999999999</v>
      </c>
      <c r="F3607">
        <v>74661300</v>
      </c>
      <c r="G3607">
        <v>17.959406999999999</v>
      </c>
      <c r="I3607" s="14">
        <f t="shared" si="112"/>
        <v>0.12000005479452058</v>
      </c>
      <c r="J3607" s="16" t="str">
        <f t="shared" si="113"/>
        <v>NO</v>
      </c>
      <c r="K3607" s="18"/>
      <c r="L3607" s="18"/>
      <c r="M3607" s="18"/>
    </row>
    <row r="3608" spans="1:13" x14ac:dyDescent="0.3">
      <c r="A3608" s="12">
        <v>37224</v>
      </c>
      <c r="B3608">
        <v>19.219999000000001</v>
      </c>
      <c r="C3608">
        <v>20.010000000000002</v>
      </c>
      <c r="D3608">
        <v>19.120000999999998</v>
      </c>
      <c r="E3608">
        <v>19.889999</v>
      </c>
      <c r="F3608">
        <v>72872400</v>
      </c>
      <c r="G3608">
        <v>17.476154000000001</v>
      </c>
      <c r="I3608" s="14">
        <f t="shared" si="112"/>
        <v>0.18675411694510724</v>
      </c>
      <c r="J3608" s="16" t="str">
        <f t="shared" si="113"/>
        <v>NO</v>
      </c>
      <c r="K3608" s="18"/>
      <c r="L3608" s="18"/>
      <c r="M3608" s="18"/>
    </row>
    <row r="3609" spans="1:13" x14ac:dyDescent="0.3">
      <c r="A3609" s="12">
        <v>37223</v>
      </c>
      <c r="B3609">
        <v>19.5</v>
      </c>
      <c r="C3609">
        <v>19.959999</v>
      </c>
      <c r="D3609">
        <v>18.84</v>
      </c>
      <c r="E3609">
        <v>18.879999000000002</v>
      </c>
      <c r="F3609">
        <v>59998800</v>
      </c>
      <c r="G3609">
        <v>16.588726999999999</v>
      </c>
      <c r="I3609" s="14">
        <f t="shared" si="112"/>
        <v>0.14563100728155343</v>
      </c>
      <c r="J3609" s="16" t="str">
        <f t="shared" si="113"/>
        <v>NO</v>
      </c>
      <c r="K3609" s="18"/>
      <c r="L3609" s="18"/>
      <c r="M3609" s="18"/>
    </row>
    <row r="3610" spans="1:13" x14ac:dyDescent="0.3">
      <c r="A3610" s="12">
        <v>37222</v>
      </c>
      <c r="B3610">
        <v>19.780000999999999</v>
      </c>
      <c r="C3610">
        <v>20.309999000000001</v>
      </c>
      <c r="D3610">
        <v>19.489999999999998</v>
      </c>
      <c r="E3610">
        <v>19.700001</v>
      </c>
      <c r="F3610">
        <v>75237600</v>
      </c>
      <c r="G3610">
        <v>17.309213</v>
      </c>
      <c r="I3610" s="14">
        <f t="shared" si="112"/>
        <v>0.23048101186758263</v>
      </c>
      <c r="J3610" s="16" t="str">
        <f t="shared" si="113"/>
        <v>YES</v>
      </c>
      <c r="K3610" s="18"/>
      <c r="L3610" s="18"/>
      <c r="M3610" s="18"/>
    </row>
    <row r="3611" spans="1:13" x14ac:dyDescent="0.3">
      <c r="A3611" s="12">
        <v>37221</v>
      </c>
      <c r="B3611">
        <v>19.799999</v>
      </c>
      <c r="C3611">
        <v>20.170000000000002</v>
      </c>
      <c r="D3611">
        <v>19.360001</v>
      </c>
      <c r="E3611">
        <v>19.93</v>
      </c>
      <c r="F3611">
        <v>70098900</v>
      </c>
      <c r="G3611">
        <v>17.511299999999999</v>
      </c>
      <c r="I3611" s="14">
        <f t="shared" si="112"/>
        <v>0.17928994082840255</v>
      </c>
      <c r="J3611" s="16" t="str">
        <f t="shared" si="113"/>
        <v>NO</v>
      </c>
      <c r="K3611" s="18"/>
      <c r="L3611" s="18"/>
      <c r="M3611" s="18"/>
    </row>
    <row r="3612" spans="1:13" x14ac:dyDescent="0.3">
      <c r="A3612" s="12">
        <v>37218</v>
      </c>
      <c r="B3612">
        <v>19.290001</v>
      </c>
      <c r="C3612">
        <v>19.75</v>
      </c>
      <c r="D3612">
        <v>19.23</v>
      </c>
      <c r="E3612">
        <v>19.59</v>
      </c>
      <c r="F3612">
        <v>18581100</v>
      </c>
      <c r="G3612">
        <v>17.212561999999998</v>
      </c>
      <c r="I3612" s="14">
        <f t="shared" si="112"/>
        <v>0.17940992297351444</v>
      </c>
      <c r="J3612" s="16" t="str">
        <f t="shared" si="113"/>
        <v>NO</v>
      </c>
      <c r="K3612" s="18"/>
      <c r="L3612" s="18"/>
      <c r="M3612" s="18"/>
    </row>
    <row r="3613" spans="1:13" x14ac:dyDescent="0.3">
      <c r="A3613" s="12">
        <v>37216</v>
      </c>
      <c r="B3613">
        <v>19.610001</v>
      </c>
      <c r="C3613">
        <v>19.700001</v>
      </c>
      <c r="D3613">
        <v>18.700001</v>
      </c>
      <c r="E3613">
        <v>19.149999999999999</v>
      </c>
      <c r="F3613">
        <v>69396400</v>
      </c>
      <c r="G3613">
        <v>16.825959999999998</v>
      </c>
      <c r="I3613" s="14">
        <f t="shared" si="112"/>
        <v>9.5537757437070825E-2</v>
      </c>
      <c r="J3613" s="16" t="str">
        <f t="shared" si="113"/>
        <v>NO</v>
      </c>
      <c r="K3613" s="18"/>
      <c r="L3613" s="18"/>
      <c r="M3613" s="18"/>
    </row>
    <row r="3614" spans="1:13" x14ac:dyDescent="0.3">
      <c r="A3614" s="12">
        <v>37215</v>
      </c>
      <c r="B3614">
        <v>20.59</v>
      </c>
      <c r="C3614">
        <v>20.77</v>
      </c>
      <c r="D3614">
        <v>19.600000000000001</v>
      </c>
      <c r="E3614">
        <v>19.790001</v>
      </c>
      <c r="F3614">
        <v>72911700</v>
      </c>
      <c r="G3614">
        <v>17.388290999999999</v>
      </c>
      <c r="I3614" s="14">
        <f t="shared" si="112"/>
        <v>0.16411770588235286</v>
      </c>
      <c r="J3614" s="16" t="str">
        <f t="shared" si="113"/>
        <v>NO</v>
      </c>
      <c r="K3614" s="18"/>
      <c r="L3614" s="18"/>
      <c r="M3614" s="18"/>
    </row>
    <row r="3615" spans="1:13" x14ac:dyDescent="0.3">
      <c r="A3615" s="12">
        <v>37214</v>
      </c>
      <c r="B3615">
        <v>20.139999</v>
      </c>
      <c r="C3615">
        <v>20.719999000000001</v>
      </c>
      <c r="D3615">
        <v>20.059999000000001</v>
      </c>
      <c r="E3615">
        <v>20.709999</v>
      </c>
      <c r="F3615">
        <v>64166100</v>
      </c>
      <c r="G3615">
        <v>18.196638</v>
      </c>
      <c r="I3615" s="14">
        <f t="shared" si="112"/>
        <v>0.17337104815864035</v>
      </c>
      <c r="J3615" s="16" t="str">
        <f t="shared" si="113"/>
        <v>NO</v>
      </c>
      <c r="K3615" s="18"/>
      <c r="L3615" s="18"/>
      <c r="M3615" s="18"/>
    </row>
    <row r="3616" spans="1:13" x14ac:dyDescent="0.3">
      <c r="A3616" s="12">
        <v>37211</v>
      </c>
      <c r="B3616">
        <v>20.100000000000001</v>
      </c>
      <c r="C3616">
        <v>20.100000000000001</v>
      </c>
      <c r="D3616">
        <v>19.690000999999999</v>
      </c>
      <c r="E3616">
        <v>20.02</v>
      </c>
      <c r="F3616">
        <v>53364600</v>
      </c>
      <c r="G3616">
        <v>17.590378000000001</v>
      </c>
      <c r="I3616" s="14">
        <f t="shared" si="112"/>
        <v>9.9395996671938214E-2</v>
      </c>
      <c r="J3616" s="16" t="str">
        <f t="shared" si="113"/>
        <v>NO</v>
      </c>
      <c r="K3616" s="18"/>
      <c r="L3616" s="18"/>
      <c r="M3616" s="18"/>
    </row>
    <row r="3617" spans="1:13" x14ac:dyDescent="0.3">
      <c r="A3617" s="12">
        <v>37210</v>
      </c>
      <c r="B3617">
        <v>19.77</v>
      </c>
      <c r="C3617">
        <v>20.209999</v>
      </c>
      <c r="D3617">
        <v>19.709999</v>
      </c>
      <c r="E3617">
        <v>20.139999</v>
      </c>
      <c r="F3617">
        <v>80721400</v>
      </c>
      <c r="G3617">
        <v>17.695813999999999</v>
      </c>
      <c r="I3617" s="14">
        <f t="shared" si="112"/>
        <v>9.8745171849427216E-2</v>
      </c>
      <c r="J3617" s="16" t="str">
        <f t="shared" si="113"/>
        <v>NO</v>
      </c>
      <c r="K3617" s="18"/>
      <c r="L3617" s="18"/>
      <c r="M3617" s="18"/>
    </row>
    <row r="3618" spans="1:13" x14ac:dyDescent="0.3">
      <c r="A3618" s="12">
        <v>37209</v>
      </c>
      <c r="B3618">
        <v>19.82</v>
      </c>
      <c r="C3618">
        <v>19.989999999999998</v>
      </c>
      <c r="D3618">
        <v>19.370000999999998</v>
      </c>
      <c r="E3618">
        <v>19.889999</v>
      </c>
      <c r="F3618">
        <v>75208500</v>
      </c>
      <c r="G3618">
        <v>17.476154000000001</v>
      </c>
      <c r="I3618" s="14">
        <f t="shared" si="112"/>
        <v>8.7479382860613297E-2</v>
      </c>
      <c r="J3618" s="16" t="str">
        <f t="shared" si="113"/>
        <v>NO</v>
      </c>
      <c r="K3618" s="18"/>
      <c r="L3618" s="18"/>
      <c r="M3618" s="18"/>
    </row>
    <row r="3619" spans="1:13" x14ac:dyDescent="0.3">
      <c r="A3619" s="12">
        <v>37208</v>
      </c>
      <c r="B3619">
        <v>19.889999</v>
      </c>
      <c r="C3619">
        <v>19.959999</v>
      </c>
      <c r="D3619">
        <v>19.100000000000001</v>
      </c>
      <c r="E3619">
        <v>19.579999999999998</v>
      </c>
      <c r="F3619">
        <v>108595300</v>
      </c>
      <c r="G3619">
        <v>17.203776000000001</v>
      </c>
      <c r="I3619" s="14">
        <f t="shared" si="112"/>
        <v>8.8987764182424822E-2</v>
      </c>
      <c r="J3619" s="16" t="str">
        <f t="shared" si="113"/>
        <v>NO</v>
      </c>
      <c r="K3619" s="18"/>
      <c r="L3619" s="18"/>
      <c r="M3619" s="18"/>
    </row>
    <row r="3620" spans="1:13" x14ac:dyDescent="0.3">
      <c r="A3620" s="12">
        <v>37207</v>
      </c>
      <c r="B3620">
        <v>19.18</v>
      </c>
      <c r="C3620">
        <v>19.350000000000001</v>
      </c>
      <c r="D3620">
        <v>18.5</v>
      </c>
      <c r="E3620">
        <v>19.260000000000002</v>
      </c>
      <c r="F3620">
        <v>71411500</v>
      </c>
      <c r="G3620">
        <v>16.922611</v>
      </c>
      <c r="I3620" s="14">
        <f t="shared" si="112"/>
        <v>0</v>
      </c>
      <c r="J3620" s="16" t="str">
        <f t="shared" si="113"/>
        <v>NO</v>
      </c>
      <c r="K3620" s="18"/>
      <c r="L3620" s="18"/>
      <c r="M3620" s="18"/>
    </row>
    <row r="3621" spans="1:13" x14ac:dyDescent="0.3">
      <c r="A3621" s="12">
        <v>37204</v>
      </c>
      <c r="B3621">
        <v>18.989999999999998</v>
      </c>
      <c r="C3621">
        <v>19.370000999999998</v>
      </c>
      <c r="D3621">
        <v>18.82</v>
      </c>
      <c r="E3621">
        <v>19.200001</v>
      </c>
      <c r="F3621">
        <v>61623000</v>
      </c>
      <c r="G3621">
        <v>16.869893000000001</v>
      </c>
      <c r="I3621" s="14">
        <f t="shared" si="112"/>
        <v>-1.7400203817799165E-2</v>
      </c>
      <c r="J3621" s="16" t="str">
        <f t="shared" si="113"/>
        <v>NO</v>
      </c>
      <c r="K3621" s="18"/>
      <c r="L3621" s="18"/>
      <c r="M3621" s="18"/>
    </row>
    <row r="3622" spans="1:13" x14ac:dyDescent="0.3">
      <c r="A3622" s="12">
        <v>37203</v>
      </c>
      <c r="B3622">
        <v>19.239999999999998</v>
      </c>
      <c r="C3622">
        <v>19.889999</v>
      </c>
      <c r="D3622">
        <v>18.91</v>
      </c>
      <c r="E3622">
        <v>19.09</v>
      </c>
      <c r="F3622">
        <v>122071800</v>
      </c>
      <c r="G3622">
        <v>16.773242</v>
      </c>
      <c r="I3622" s="14">
        <f t="shared" si="112"/>
        <v>-4.7880251764601089E-2</v>
      </c>
      <c r="J3622" s="16" t="str">
        <f t="shared" si="113"/>
        <v>NO</v>
      </c>
      <c r="K3622" s="18"/>
      <c r="L3622" s="18"/>
      <c r="M3622" s="18"/>
    </row>
    <row r="3623" spans="1:13" x14ac:dyDescent="0.3">
      <c r="A3623" s="12">
        <v>37202</v>
      </c>
      <c r="B3623">
        <v>18.299999</v>
      </c>
      <c r="C3623">
        <v>19.469999000000001</v>
      </c>
      <c r="D3623">
        <v>18.239999999999998</v>
      </c>
      <c r="E3623">
        <v>18.93</v>
      </c>
      <c r="F3623">
        <v>119637700</v>
      </c>
      <c r="G3623">
        <v>16.632660000000001</v>
      </c>
      <c r="I3623" s="14">
        <f t="shared" si="112"/>
        <v>-6.5185185185185235E-2</v>
      </c>
      <c r="J3623" s="16" t="str">
        <f t="shared" si="113"/>
        <v>NO</v>
      </c>
      <c r="K3623" s="18"/>
      <c r="L3623" s="18"/>
      <c r="M3623" s="18"/>
    </row>
    <row r="3624" spans="1:13" x14ac:dyDescent="0.3">
      <c r="A3624" s="12">
        <v>37201</v>
      </c>
      <c r="B3624">
        <v>18.23</v>
      </c>
      <c r="C3624">
        <v>18.649999999999999</v>
      </c>
      <c r="D3624">
        <v>17.920000000000002</v>
      </c>
      <c r="E3624">
        <v>18.469999000000001</v>
      </c>
      <c r="F3624">
        <v>123928900</v>
      </c>
      <c r="G3624">
        <v>16.228484999999999</v>
      </c>
      <c r="I3624" s="14">
        <f t="shared" si="112"/>
        <v>-9.0147787692009151E-2</v>
      </c>
      <c r="J3624" s="16" t="str">
        <f t="shared" si="113"/>
        <v>NO</v>
      </c>
      <c r="K3624" s="18"/>
      <c r="L3624" s="18"/>
      <c r="M3624" s="18"/>
    </row>
    <row r="3625" spans="1:13" x14ac:dyDescent="0.3">
      <c r="A3625" s="12">
        <v>37200</v>
      </c>
      <c r="B3625">
        <v>17.860001</v>
      </c>
      <c r="C3625">
        <v>17.989999999999998</v>
      </c>
      <c r="D3625">
        <v>17.600000000000001</v>
      </c>
      <c r="E3625">
        <v>17.899999999999999</v>
      </c>
      <c r="F3625">
        <v>103486600</v>
      </c>
      <c r="G3625">
        <v>15.72766</v>
      </c>
      <c r="I3625" s="14">
        <f t="shared" si="112"/>
        <v>-6.867841148170728E-2</v>
      </c>
      <c r="J3625" s="16" t="str">
        <f t="shared" si="113"/>
        <v>NO</v>
      </c>
      <c r="K3625" s="18"/>
      <c r="L3625" s="18"/>
      <c r="M3625" s="18"/>
    </row>
    <row r="3626" spans="1:13" x14ac:dyDescent="0.3">
      <c r="A3626" s="12">
        <v>37197</v>
      </c>
      <c r="B3626">
        <v>17.540001</v>
      </c>
      <c r="C3626">
        <v>17.670000000000002</v>
      </c>
      <c r="D3626">
        <v>17</v>
      </c>
      <c r="E3626">
        <v>17.260000000000002</v>
      </c>
      <c r="F3626">
        <v>71976400</v>
      </c>
      <c r="G3626">
        <v>15.165331</v>
      </c>
      <c r="I3626" s="14">
        <f t="shared" si="112"/>
        <v>-8.6288993450978957E-2</v>
      </c>
      <c r="J3626" s="16" t="str">
        <f t="shared" si="113"/>
        <v>NO</v>
      </c>
      <c r="K3626" s="18"/>
      <c r="L3626" s="18"/>
      <c r="M3626" s="18"/>
    </row>
    <row r="3627" spans="1:13" x14ac:dyDescent="0.3">
      <c r="A3627" s="12">
        <v>37196</v>
      </c>
      <c r="B3627">
        <v>17.149999999999999</v>
      </c>
      <c r="C3627">
        <v>17.700001</v>
      </c>
      <c r="D3627">
        <v>16.700001</v>
      </c>
      <c r="E3627">
        <v>17.66</v>
      </c>
      <c r="F3627">
        <v>73546100</v>
      </c>
      <c r="G3627">
        <v>15.516786</v>
      </c>
      <c r="I3627" s="14">
        <f t="shared" si="112"/>
        <v>-7.3452207421417004E-2</v>
      </c>
      <c r="J3627" s="16" t="str">
        <f t="shared" si="113"/>
        <v>NO</v>
      </c>
      <c r="K3627" s="18"/>
      <c r="L3627" s="18"/>
      <c r="M3627" s="18"/>
    </row>
    <row r="3628" spans="1:13" x14ac:dyDescent="0.3">
      <c r="A3628" s="12">
        <v>37195</v>
      </c>
      <c r="B3628">
        <v>17.139999</v>
      </c>
      <c r="C3628">
        <v>17.41</v>
      </c>
      <c r="D3628">
        <v>16.610001</v>
      </c>
      <c r="E3628">
        <v>16.920000000000002</v>
      </c>
      <c r="F3628">
        <v>85724000</v>
      </c>
      <c r="G3628">
        <v>14.866593</v>
      </c>
      <c r="I3628" s="14">
        <f t="shared" si="112"/>
        <v>-0.12693493947032708</v>
      </c>
      <c r="J3628" s="16" t="str">
        <f t="shared" si="113"/>
        <v>NO</v>
      </c>
      <c r="K3628" s="18"/>
      <c r="L3628" s="18"/>
      <c r="M3628" s="18"/>
    </row>
    <row r="3629" spans="1:13" x14ac:dyDescent="0.3">
      <c r="A3629" s="12">
        <v>37194</v>
      </c>
      <c r="B3629">
        <v>16.170000000000002</v>
      </c>
      <c r="C3629">
        <v>16.969999000000001</v>
      </c>
      <c r="D3629">
        <v>16.059999000000001</v>
      </c>
      <c r="E3629">
        <v>16.57</v>
      </c>
      <c r="F3629">
        <v>76335100</v>
      </c>
      <c r="G3629">
        <v>14.559068</v>
      </c>
      <c r="I3629" s="14">
        <f t="shared" si="112"/>
        <v>-0.11390379070033207</v>
      </c>
      <c r="J3629" s="16" t="str">
        <f t="shared" si="113"/>
        <v>NO</v>
      </c>
      <c r="K3629" s="18"/>
      <c r="L3629" s="18"/>
      <c r="M3629" s="18"/>
    </row>
    <row r="3630" spans="1:13" x14ac:dyDescent="0.3">
      <c r="A3630" s="12">
        <v>37193</v>
      </c>
      <c r="B3630">
        <v>17.23</v>
      </c>
      <c r="C3630">
        <v>17.649999999999999</v>
      </c>
      <c r="D3630">
        <v>16.32</v>
      </c>
      <c r="E3630">
        <v>16.420000000000002</v>
      </c>
      <c r="F3630">
        <v>84832900</v>
      </c>
      <c r="G3630">
        <v>14.427273</v>
      </c>
      <c r="I3630" s="14">
        <f t="shared" si="112"/>
        <v>-0.10663760101401532</v>
      </c>
      <c r="J3630" s="16" t="str">
        <f t="shared" si="113"/>
        <v>NO</v>
      </c>
      <c r="K3630" s="18"/>
      <c r="L3630" s="18"/>
      <c r="M3630" s="18"/>
    </row>
    <row r="3631" spans="1:13" x14ac:dyDescent="0.3">
      <c r="A3631" s="12">
        <v>37190</v>
      </c>
      <c r="B3631">
        <v>17.379999000000002</v>
      </c>
      <c r="C3631">
        <v>17.829999999999998</v>
      </c>
      <c r="D3631">
        <v>17.100000000000001</v>
      </c>
      <c r="E3631">
        <v>17.290001</v>
      </c>
      <c r="F3631">
        <v>62461100</v>
      </c>
      <c r="G3631">
        <v>15.191689999999999</v>
      </c>
      <c r="I3631" s="14">
        <f t="shared" si="112"/>
        <v>-5.3639792008757459E-2</v>
      </c>
      <c r="J3631" s="16" t="str">
        <f t="shared" si="113"/>
        <v>NO</v>
      </c>
      <c r="K3631" s="18"/>
      <c r="L3631" s="18"/>
      <c r="M3631" s="18"/>
    </row>
    <row r="3632" spans="1:13" x14ac:dyDescent="0.3">
      <c r="A3632" s="12">
        <v>37189</v>
      </c>
      <c r="B3632">
        <v>16.879999000000002</v>
      </c>
      <c r="C3632">
        <v>17.799999</v>
      </c>
      <c r="D3632">
        <v>16.379999000000002</v>
      </c>
      <c r="E3632">
        <v>17.739999999999998</v>
      </c>
      <c r="F3632">
        <v>88659400</v>
      </c>
      <c r="G3632">
        <v>15.587078</v>
      </c>
      <c r="I3632" s="14">
        <f t="shared" si="112"/>
        <v>-1.3896609227348478E-2</v>
      </c>
      <c r="J3632" s="16" t="str">
        <f t="shared" si="113"/>
        <v>NO</v>
      </c>
      <c r="K3632" s="18"/>
      <c r="L3632" s="18"/>
      <c r="M3632" s="18"/>
    </row>
    <row r="3633" spans="1:13" x14ac:dyDescent="0.3">
      <c r="A3633" s="12">
        <v>37188</v>
      </c>
      <c r="B3633">
        <v>16.600000000000001</v>
      </c>
      <c r="C3633">
        <v>17.299999</v>
      </c>
      <c r="D3633">
        <v>16.52</v>
      </c>
      <c r="E3633">
        <v>17.23</v>
      </c>
      <c r="F3633">
        <v>77814700</v>
      </c>
      <c r="G3633">
        <v>15.138971</v>
      </c>
      <c r="I3633" s="14">
        <f t="shared" si="112"/>
        <v>-2.9842342342342398E-2</v>
      </c>
      <c r="J3633" s="16" t="str">
        <f t="shared" si="113"/>
        <v>NO</v>
      </c>
      <c r="K3633" s="18"/>
      <c r="L3633" s="18"/>
      <c r="M3633" s="18"/>
    </row>
    <row r="3634" spans="1:13" x14ac:dyDescent="0.3">
      <c r="A3634" s="12">
        <v>37187</v>
      </c>
      <c r="B3634">
        <v>17.27</v>
      </c>
      <c r="C3634">
        <v>17.370000999999998</v>
      </c>
      <c r="D3634">
        <v>16.379999000000002</v>
      </c>
      <c r="E3634">
        <v>16.41</v>
      </c>
      <c r="F3634">
        <v>95294000</v>
      </c>
      <c r="G3634">
        <v>14.418486</v>
      </c>
      <c r="I3634" s="14">
        <f t="shared" si="112"/>
        <v>-4.3148688046647177E-2</v>
      </c>
      <c r="J3634" s="16" t="str">
        <f t="shared" si="113"/>
        <v>NO</v>
      </c>
      <c r="K3634" s="18"/>
      <c r="L3634" s="18"/>
      <c r="M3634" s="18"/>
    </row>
    <row r="3635" spans="1:13" x14ac:dyDescent="0.3">
      <c r="A3635" s="12">
        <v>37186</v>
      </c>
      <c r="B3635">
        <v>16.52</v>
      </c>
      <c r="C3635">
        <v>17.07</v>
      </c>
      <c r="D3635">
        <v>16.149999999999999</v>
      </c>
      <c r="E3635">
        <v>16.829999999999998</v>
      </c>
      <c r="F3635">
        <v>61129000</v>
      </c>
      <c r="G3635">
        <v>14.787515000000001</v>
      </c>
      <c r="I3635" s="14">
        <f t="shared" si="112"/>
        <v>-5.3962953683926229E-2</v>
      </c>
      <c r="J3635" s="16" t="str">
        <f t="shared" si="113"/>
        <v>NO</v>
      </c>
      <c r="K3635" s="18"/>
      <c r="L3635" s="18"/>
      <c r="M3635" s="18"/>
    </row>
    <row r="3636" spans="1:13" x14ac:dyDescent="0.3">
      <c r="A3636" s="12">
        <v>37183</v>
      </c>
      <c r="B3636">
        <v>16.239999999999998</v>
      </c>
      <c r="C3636">
        <v>16.940000999999999</v>
      </c>
      <c r="D3636">
        <v>15.98</v>
      </c>
      <c r="E3636">
        <v>16.719999000000001</v>
      </c>
      <c r="F3636">
        <v>69947500</v>
      </c>
      <c r="G3636">
        <v>14.690863999999999</v>
      </c>
      <c r="I3636" s="14">
        <f t="shared" si="112"/>
        <v>-5.5900624274456412E-2</v>
      </c>
      <c r="J3636" s="16" t="str">
        <f t="shared" si="113"/>
        <v>NO</v>
      </c>
      <c r="K3636" s="18"/>
      <c r="L3636" s="18"/>
      <c r="M3636" s="18"/>
    </row>
    <row r="3637" spans="1:13" x14ac:dyDescent="0.3">
      <c r="A3637" s="12">
        <v>37182</v>
      </c>
      <c r="B3637">
        <v>15.75</v>
      </c>
      <c r="C3637">
        <v>16.780000999999999</v>
      </c>
      <c r="D3637">
        <v>15.47</v>
      </c>
      <c r="E3637">
        <v>16.719999000000001</v>
      </c>
      <c r="F3637">
        <v>72685700</v>
      </c>
      <c r="G3637">
        <v>14.690863999999999</v>
      </c>
      <c r="I3637" s="14">
        <f t="shared" si="112"/>
        <v>-0.10779087513340435</v>
      </c>
      <c r="J3637" s="16" t="str">
        <f t="shared" si="113"/>
        <v>NO</v>
      </c>
      <c r="K3637" s="18"/>
      <c r="L3637" s="18"/>
      <c r="M3637" s="18"/>
    </row>
    <row r="3638" spans="1:13" x14ac:dyDescent="0.3">
      <c r="A3638" s="12">
        <v>37181</v>
      </c>
      <c r="B3638">
        <v>17.389999</v>
      </c>
      <c r="C3638">
        <v>17.450001</v>
      </c>
      <c r="D3638">
        <v>15.57</v>
      </c>
      <c r="E3638">
        <v>15.6</v>
      </c>
      <c r="F3638">
        <v>87344600</v>
      </c>
      <c r="G3638">
        <v>13.706788</v>
      </c>
      <c r="I3638" s="14">
        <f t="shared" si="112"/>
        <v>-0.12653980254536379</v>
      </c>
      <c r="J3638" s="16" t="str">
        <f t="shared" si="113"/>
        <v>NO</v>
      </c>
      <c r="K3638" s="18"/>
      <c r="L3638" s="18"/>
      <c r="M3638" s="18"/>
    </row>
    <row r="3639" spans="1:13" x14ac:dyDescent="0.3">
      <c r="A3639" s="12">
        <v>37180</v>
      </c>
      <c r="B3639">
        <v>16.52</v>
      </c>
      <c r="C3639">
        <v>17.139999</v>
      </c>
      <c r="D3639">
        <v>16.25</v>
      </c>
      <c r="E3639">
        <v>16.969999000000001</v>
      </c>
      <c r="F3639">
        <v>69242700</v>
      </c>
      <c r="G3639">
        <v>14.910524000000001</v>
      </c>
      <c r="I3639" s="14">
        <f t="shared" si="112"/>
        <v>1.6167543942063212E-2</v>
      </c>
      <c r="J3639" s="16" t="str">
        <f t="shared" si="113"/>
        <v>NO</v>
      </c>
      <c r="K3639" s="18"/>
      <c r="L3639" s="18"/>
      <c r="M3639" s="18"/>
    </row>
    <row r="3640" spans="1:13" x14ac:dyDescent="0.3">
      <c r="A3640" s="12">
        <v>37179</v>
      </c>
      <c r="B3640">
        <v>16.649999999999999</v>
      </c>
      <c r="C3640">
        <v>16.649999999999999</v>
      </c>
      <c r="D3640">
        <v>16</v>
      </c>
      <c r="E3640">
        <v>16.209999</v>
      </c>
      <c r="F3640">
        <v>63245200</v>
      </c>
      <c r="G3640">
        <v>14.242756999999999</v>
      </c>
      <c r="I3640" s="14">
        <f t="shared" si="112"/>
        <v>6.1716045573079192E-4</v>
      </c>
      <c r="J3640" s="16" t="str">
        <f t="shared" si="113"/>
        <v>NO</v>
      </c>
      <c r="K3640" s="18"/>
      <c r="L3640" s="18"/>
      <c r="M3640" s="18"/>
    </row>
    <row r="3641" spans="1:13" x14ac:dyDescent="0.3">
      <c r="A3641" s="12">
        <v>37176</v>
      </c>
      <c r="B3641">
        <v>16.639999</v>
      </c>
      <c r="C3641">
        <v>17.399999999999999</v>
      </c>
      <c r="D3641">
        <v>16.25</v>
      </c>
      <c r="E3641">
        <v>16.950001</v>
      </c>
      <c r="F3641">
        <v>125292200</v>
      </c>
      <c r="G3641">
        <v>14.892953</v>
      </c>
      <c r="I3641" s="14">
        <f t="shared" si="112"/>
        <v>-1.7391246376811553E-2</v>
      </c>
      <c r="J3641" s="16" t="str">
        <f t="shared" si="113"/>
        <v>NO</v>
      </c>
      <c r="K3641" s="18"/>
      <c r="L3641" s="18"/>
      <c r="M3641" s="18"/>
    </row>
    <row r="3642" spans="1:13" x14ac:dyDescent="0.3">
      <c r="A3642" s="12">
        <v>37175</v>
      </c>
      <c r="B3642">
        <v>15.6</v>
      </c>
      <c r="C3642">
        <v>16.510000000000002</v>
      </c>
      <c r="D3642">
        <v>15.5</v>
      </c>
      <c r="E3642">
        <v>16.459999</v>
      </c>
      <c r="F3642">
        <v>113145700</v>
      </c>
      <c r="G3642">
        <v>14.462417</v>
      </c>
      <c r="I3642" s="14">
        <f t="shared" si="112"/>
        <v>-1.9654674231407099E-2</v>
      </c>
      <c r="J3642" s="16" t="str">
        <f t="shared" si="113"/>
        <v>NO</v>
      </c>
      <c r="K3642" s="18"/>
      <c r="L3642" s="18"/>
      <c r="M3642" s="18"/>
    </row>
    <row r="3643" spans="1:13" x14ac:dyDescent="0.3">
      <c r="A3643" s="12">
        <v>37174</v>
      </c>
      <c r="B3643">
        <v>14.57</v>
      </c>
      <c r="C3643">
        <v>15.2</v>
      </c>
      <c r="D3643">
        <v>14.36</v>
      </c>
      <c r="E3643">
        <v>15.15</v>
      </c>
      <c r="F3643">
        <v>64764600</v>
      </c>
      <c r="G3643">
        <v>13.311399</v>
      </c>
      <c r="I3643" s="14">
        <f t="shared" si="112"/>
        <v>-0.13822525597269619</v>
      </c>
      <c r="J3643" s="16" t="str">
        <f t="shared" si="113"/>
        <v>NO</v>
      </c>
      <c r="K3643" s="18"/>
      <c r="L3643" s="18"/>
      <c r="M3643" s="18"/>
    </row>
    <row r="3644" spans="1:13" x14ac:dyDescent="0.3">
      <c r="A3644" s="12">
        <v>37173</v>
      </c>
      <c r="B3644">
        <v>15.04</v>
      </c>
      <c r="C3644">
        <v>15.1</v>
      </c>
      <c r="D3644">
        <v>14.48</v>
      </c>
      <c r="E3644">
        <v>14.59</v>
      </c>
      <c r="F3644">
        <v>62928100</v>
      </c>
      <c r="G3644">
        <v>12.819361000000001</v>
      </c>
      <c r="I3644" s="14">
        <f t="shared" si="112"/>
        <v>-0.23970822096361533</v>
      </c>
      <c r="J3644" s="16" t="str">
        <f t="shared" si="113"/>
        <v>NO</v>
      </c>
      <c r="K3644" s="18"/>
      <c r="L3644" s="18"/>
      <c r="M3644" s="18"/>
    </row>
    <row r="3645" spans="1:13" x14ac:dyDescent="0.3">
      <c r="A3645" s="12">
        <v>37172</v>
      </c>
      <c r="B3645">
        <v>14.4</v>
      </c>
      <c r="C3645">
        <v>15.26</v>
      </c>
      <c r="D3645">
        <v>14.35</v>
      </c>
      <c r="E3645">
        <v>15.05</v>
      </c>
      <c r="F3645">
        <v>70666200</v>
      </c>
      <c r="G3645">
        <v>13.223535999999999</v>
      </c>
      <c r="I3645" s="14">
        <f t="shared" si="112"/>
        <v>-0.21696145769830688</v>
      </c>
      <c r="J3645" s="16" t="str">
        <f t="shared" si="113"/>
        <v>NO</v>
      </c>
      <c r="K3645" s="18"/>
      <c r="L3645" s="18"/>
      <c r="M3645" s="18"/>
    </row>
    <row r="3646" spans="1:13" x14ac:dyDescent="0.3">
      <c r="A3646" s="12">
        <v>37169</v>
      </c>
      <c r="B3646">
        <v>14.03</v>
      </c>
      <c r="C3646">
        <v>14.98</v>
      </c>
      <c r="D3646">
        <v>13.75</v>
      </c>
      <c r="E3646">
        <v>14.94</v>
      </c>
      <c r="F3646">
        <v>85969500</v>
      </c>
      <c r="G3646">
        <v>13.126885</v>
      </c>
      <c r="I3646" s="14">
        <f t="shared" si="112"/>
        <v>-0.17912092422412507</v>
      </c>
      <c r="J3646" s="16" t="str">
        <f t="shared" si="113"/>
        <v>NO</v>
      </c>
      <c r="K3646" s="18"/>
      <c r="L3646" s="18"/>
      <c r="M3646" s="18"/>
    </row>
    <row r="3647" spans="1:13" x14ac:dyDescent="0.3">
      <c r="A3647" s="12">
        <v>37168</v>
      </c>
      <c r="B3647">
        <v>14.35</v>
      </c>
      <c r="C3647">
        <v>15.03</v>
      </c>
      <c r="D3647">
        <v>14.15</v>
      </c>
      <c r="E3647">
        <v>14.42</v>
      </c>
      <c r="F3647">
        <v>137857300</v>
      </c>
      <c r="G3647">
        <v>12.669992000000001</v>
      </c>
      <c r="I3647" s="14">
        <f t="shared" si="112"/>
        <v>-0.22389666307857903</v>
      </c>
      <c r="J3647" s="16" t="str">
        <f t="shared" si="113"/>
        <v>NO</v>
      </c>
      <c r="K3647" s="18"/>
      <c r="L3647" s="18"/>
      <c r="M3647" s="18"/>
    </row>
    <row r="3648" spans="1:13" x14ac:dyDescent="0.3">
      <c r="A3648" s="12">
        <v>37167</v>
      </c>
      <c r="B3648">
        <v>11.36</v>
      </c>
      <c r="C3648">
        <v>14.42</v>
      </c>
      <c r="D3648">
        <v>11.15</v>
      </c>
      <c r="E3648">
        <v>13.95</v>
      </c>
      <c r="F3648">
        <v>196280700</v>
      </c>
      <c r="G3648">
        <v>12.257031</v>
      </c>
      <c r="I3648" s="14">
        <f t="shared" si="112"/>
        <v>-0.22197434467373123</v>
      </c>
      <c r="J3648" s="16" t="str">
        <f t="shared" si="113"/>
        <v>NO</v>
      </c>
      <c r="K3648" s="18"/>
      <c r="L3648" s="18"/>
      <c r="M3648" s="18"/>
    </row>
    <row r="3649" spans="1:13" x14ac:dyDescent="0.3">
      <c r="A3649" s="12">
        <v>37166</v>
      </c>
      <c r="B3649">
        <v>11.8</v>
      </c>
      <c r="C3649">
        <v>12.06</v>
      </c>
      <c r="D3649">
        <v>11.32</v>
      </c>
      <c r="E3649">
        <v>11.48</v>
      </c>
      <c r="F3649">
        <v>75603400</v>
      </c>
      <c r="G3649">
        <v>10.086789</v>
      </c>
      <c r="I3649" s="14">
        <f t="shared" si="112"/>
        <v>-0.36293007769145391</v>
      </c>
      <c r="J3649" s="16" t="str">
        <f t="shared" si="113"/>
        <v>NO</v>
      </c>
      <c r="K3649" s="18"/>
      <c r="L3649" s="18"/>
      <c r="M3649" s="18"/>
    </row>
    <row r="3650" spans="1:13" x14ac:dyDescent="0.3">
      <c r="A3650" s="12">
        <v>37165</v>
      </c>
      <c r="B3650">
        <v>12.05</v>
      </c>
      <c r="C3650">
        <v>12.1</v>
      </c>
      <c r="D3650">
        <v>11.6</v>
      </c>
      <c r="E3650">
        <v>11.9</v>
      </c>
      <c r="F3650">
        <v>66345900</v>
      </c>
      <c r="G3650">
        <v>10.455818000000001</v>
      </c>
      <c r="I3650" s="14">
        <f t="shared" ref="I3650:I3713" si="114">+(E3650/E3714)-1</f>
        <v>-0.35710426796326311</v>
      </c>
      <c r="J3650" s="16" t="str">
        <f t="shared" ref="J3650:J3713" si="115">+IF(I3650&gt;=0.2,"YES","NO")</f>
        <v>NO</v>
      </c>
      <c r="K3650" s="18"/>
      <c r="L3650" s="18"/>
      <c r="M3650" s="18"/>
    </row>
    <row r="3651" spans="1:13" x14ac:dyDescent="0.3">
      <c r="A3651" s="12">
        <v>37162</v>
      </c>
      <c r="B3651">
        <v>11.58</v>
      </c>
      <c r="C3651">
        <v>12.23</v>
      </c>
      <c r="D3651">
        <v>11.47</v>
      </c>
      <c r="E3651">
        <v>12.18</v>
      </c>
      <c r="F3651">
        <v>92085300</v>
      </c>
      <c r="G3651">
        <v>10.701838</v>
      </c>
      <c r="I3651" s="14">
        <f t="shared" si="114"/>
        <v>-0.3047945205479452</v>
      </c>
      <c r="J3651" s="16" t="str">
        <f t="shared" si="115"/>
        <v>NO</v>
      </c>
      <c r="K3651" s="18"/>
      <c r="L3651" s="18"/>
      <c r="M3651" s="18"/>
    </row>
    <row r="3652" spans="1:13" x14ac:dyDescent="0.3">
      <c r="A3652" s="12">
        <v>37161</v>
      </c>
      <c r="B3652">
        <v>11.85</v>
      </c>
      <c r="C3652">
        <v>12</v>
      </c>
      <c r="D3652">
        <v>11.04</v>
      </c>
      <c r="E3652">
        <v>11.24</v>
      </c>
      <c r="F3652">
        <v>103368100</v>
      </c>
      <c r="G3652">
        <v>9.8759160000000001</v>
      </c>
      <c r="I3652" s="14">
        <f t="shared" si="114"/>
        <v>-0.3642533936651583</v>
      </c>
      <c r="J3652" s="16" t="str">
        <f t="shared" si="115"/>
        <v>NO</v>
      </c>
      <c r="K3652" s="18"/>
      <c r="L3652" s="18"/>
      <c r="M3652" s="18"/>
    </row>
    <row r="3653" spans="1:13" x14ac:dyDescent="0.3">
      <c r="A3653" s="12">
        <v>37160</v>
      </c>
      <c r="B3653">
        <v>12.93</v>
      </c>
      <c r="C3653">
        <v>12.95</v>
      </c>
      <c r="D3653">
        <v>12</v>
      </c>
      <c r="E3653">
        <v>12.23</v>
      </c>
      <c r="F3653">
        <v>86325700</v>
      </c>
      <c r="G3653">
        <v>10.74577</v>
      </c>
      <c r="I3653" s="14">
        <f t="shared" si="114"/>
        <v>-0.25426829268292672</v>
      </c>
      <c r="J3653" s="16" t="str">
        <f t="shared" si="115"/>
        <v>NO</v>
      </c>
      <c r="K3653" s="18"/>
      <c r="L3653" s="18"/>
      <c r="M3653" s="18"/>
    </row>
    <row r="3654" spans="1:13" x14ac:dyDescent="0.3">
      <c r="A3654" s="12">
        <v>37159</v>
      </c>
      <c r="B3654">
        <v>12.62</v>
      </c>
      <c r="C3654">
        <v>13.06</v>
      </c>
      <c r="D3654">
        <v>12.2</v>
      </c>
      <c r="E3654">
        <v>12.6</v>
      </c>
      <c r="F3654">
        <v>86807900</v>
      </c>
      <c r="G3654">
        <v>11.070867</v>
      </c>
      <c r="I3654" s="14">
        <f t="shared" si="114"/>
        <v>-0.24278841603295764</v>
      </c>
      <c r="J3654" s="16" t="str">
        <f t="shared" si="115"/>
        <v>NO</v>
      </c>
      <c r="K3654" s="18"/>
      <c r="L3654" s="18"/>
      <c r="M3654" s="18"/>
    </row>
    <row r="3655" spans="1:13" x14ac:dyDescent="0.3">
      <c r="A3655" s="12">
        <v>37158</v>
      </c>
      <c r="B3655">
        <v>12.58</v>
      </c>
      <c r="C3655">
        <v>13.15</v>
      </c>
      <c r="D3655">
        <v>12.32</v>
      </c>
      <c r="E3655">
        <v>12.56</v>
      </c>
      <c r="F3655">
        <v>106555400</v>
      </c>
      <c r="G3655">
        <v>11.035722</v>
      </c>
      <c r="I3655" s="14">
        <f t="shared" si="114"/>
        <v>-0.23878787878787877</v>
      </c>
      <c r="J3655" s="16" t="str">
        <f t="shared" si="115"/>
        <v>NO</v>
      </c>
      <c r="K3655" s="18"/>
      <c r="L3655" s="18"/>
      <c r="M3655" s="18"/>
    </row>
    <row r="3656" spans="1:13" x14ac:dyDescent="0.3">
      <c r="A3656" s="12">
        <v>37155</v>
      </c>
      <c r="B3656">
        <v>11.9</v>
      </c>
      <c r="C3656">
        <v>12.7</v>
      </c>
      <c r="D3656">
        <v>11.86</v>
      </c>
      <c r="E3656">
        <v>12.09</v>
      </c>
      <c r="F3656">
        <v>132033500</v>
      </c>
      <c r="G3656">
        <v>10.622761000000001</v>
      </c>
      <c r="I3656" s="14">
        <f t="shared" si="114"/>
        <v>-0.27387387387387385</v>
      </c>
      <c r="J3656" s="16" t="str">
        <f t="shared" si="115"/>
        <v>NO</v>
      </c>
      <c r="K3656" s="18"/>
      <c r="L3656" s="18"/>
      <c r="M3656" s="18"/>
    </row>
    <row r="3657" spans="1:13" x14ac:dyDescent="0.3">
      <c r="A3657" s="12">
        <v>37154</v>
      </c>
      <c r="B3657">
        <v>12.96</v>
      </c>
      <c r="C3657">
        <v>13.3</v>
      </c>
      <c r="D3657">
        <v>12.65</v>
      </c>
      <c r="E3657">
        <v>12.88</v>
      </c>
      <c r="F3657">
        <v>85365900</v>
      </c>
      <c r="G3657">
        <v>11.316886</v>
      </c>
      <c r="I3657" s="14">
        <f t="shared" si="114"/>
        <v>-0.27395715896279582</v>
      </c>
      <c r="J3657" s="16" t="str">
        <f t="shared" si="115"/>
        <v>NO</v>
      </c>
      <c r="K3657" s="18"/>
      <c r="L3657" s="18"/>
      <c r="M3657" s="18"/>
    </row>
    <row r="3658" spans="1:13" x14ac:dyDescent="0.3">
      <c r="A3658" s="12">
        <v>37153</v>
      </c>
      <c r="B3658">
        <v>13.8</v>
      </c>
      <c r="C3658">
        <v>13.86</v>
      </c>
      <c r="D3658">
        <v>12.42</v>
      </c>
      <c r="E3658">
        <v>13.49</v>
      </c>
      <c r="F3658">
        <v>107879900</v>
      </c>
      <c r="G3658">
        <v>11.852857</v>
      </c>
      <c r="I3658" s="14">
        <f t="shared" si="114"/>
        <v>-0.29074658254468977</v>
      </c>
      <c r="J3658" s="16" t="str">
        <f t="shared" si="115"/>
        <v>NO</v>
      </c>
      <c r="K3658" s="18"/>
      <c r="L3658" s="18"/>
      <c r="M3658" s="18"/>
    </row>
    <row r="3659" spans="1:13" x14ac:dyDescent="0.3">
      <c r="A3659" s="12">
        <v>37152</v>
      </c>
      <c r="B3659">
        <v>14.2</v>
      </c>
      <c r="C3659">
        <v>14.59</v>
      </c>
      <c r="D3659">
        <v>13.5</v>
      </c>
      <c r="E3659">
        <v>13.57</v>
      </c>
      <c r="F3659">
        <v>81039300</v>
      </c>
      <c r="G3659">
        <v>11.923147999999999</v>
      </c>
      <c r="I3659" s="14">
        <f t="shared" si="114"/>
        <v>-0.33382428405379061</v>
      </c>
      <c r="J3659" s="16" t="str">
        <f t="shared" si="115"/>
        <v>NO</v>
      </c>
      <c r="K3659" s="18"/>
      <c r="L3659" s="18"/>
      <c r="M3659" s="18"/>
    </row>
    <row r="3660" spans="1:13" x14ac:dyDescent="0.3">
      <c r="A3660" s="12">
        <v>37151</v>
      </c>
      <c r="B3660">
        <v>13.24</v>
      </c>
      <c r="C3660">
        <v>14.35</v>
      </c>
      <c r="D3660">
        <v>13</v>
      </c>
      <c r="E3660">
        <v>14</v>
      </c>
      <c r="F3660">
        <v>112436700</v>
      </c>
      <c r="G3660">
        <v>12.300962999999999</v>
      </c>
      <c r="I3660" s="14">
        <f t="shared" si="114"/>
        <v>-0.31305197806928253</v>
      </c>
      <c r="J3660" s="16" t="str">
        <f t="shared" si="115"/>
        <v>NO</v>
      </c>
      <c r="K3660" s="18"/>
      <c r="L3660" s="18"/>
      <c r="M3660" s="18"/>
    </row>
    <row r="3661" spans="1:13" x14ac:dyDescent="0.3">
      <c r="A3661" s="12">
        <v>37144</v>
      </c>
      <c r="B3661">
        <v>14.05</v>
      </c>
      <c r="C3661">
        <v>14.72</v>
      </c>
      <c r="D3661">
        <v>13.95</v>
      </c>
      <c r="E3661">
        <v>14.47</v>
      </c>
      <c r="F3661">
        <v>68496800</v>
      </c>
      <c r="G3661">
        <v>12.713924</v>
      </c>
      <c r="I3661" s="14">
        <f t="shared" si="114"/>
        <v>-0.29380185456320151</v>
      </c>
      <c r="J3661" s="16" t="str">
        <f t="shared" si="115"/>
        <v>NO</v>
      </c>
      <c r="K3661" s="18"/>
      <c r="L3661" s="18"/>
      <c r="M3661" s="18"/>
    </row>
    <row r="3662" spans="1:13" x14ac:dyDescent="0.3">
      <c r="A3662" s="12">
        <v>37141</v>
      </c>
      <c r="B3662">
        <v>14.25</v>
      </c>
      <c r="C3662">
        <v>14.9</v>
      </c>
      <c r="D3662">
        <v>14.22</v>
      </c>
      <c r="E3662">
        <v>14.36</v>
      </c>
      <c r="F3662">
        <v>59269400</v>
      </c>
      <c r="G3662">
        <v>12.617273000000001</v>
      </c>
      <c r="I3662" s="14">
        <f t="shared" si="114"/>
        <v>-0.34188817598533461</v>
      </c>
      <c r="J3662" s="16" t="str">
        <f t="shared" si="115"/>
        <v>NO</v>
      </c>
      <c r="K3662" s="18"/>
      <c r="L3662" s="18"/>
      <c r="M3662" s="18"/>
    </row>
    <row r="3663" spans="1:13" x14ac:dyDescent="0.3">
      <c r="A3663" s="12">
        <v>37140</v>
      </c>
      <c r="B3663">
        <v>14.54</v>
      </c>
      <c r="C3663">
        <v>15.25</v>
      </c>
      <c r="D3663">
        <v>14.36</v>
      </c>
      <c r="E3663">
        <v>14.4</v>
      </c>
      <c r="F3663">
        <v>82669200</v>
      </c>
      <c r="G3663">
        <v>12.652419</v>
      </c>
      <c r="I3663" s="14">
        <f t="shared" si="114"/>
        <v>-0.30635838150289019</v>
      </c>
      <c r="J3663" s="16" t="str">
        <f t="shared" si="115"/>
        <v>NO</v>
      </c>
      <c r="K3663" s="18"/>
      <c r="L3663" s="18"/>
      <c r="M3663" s="18"/>
    </row>
    <row r="3664" spans="1:13" x14ac:dyDescent="0.3">
      <c r="A3664" s="12">
        <v>37139</v>
      </c>
      <c r="B3664">
        <v>15.74</v>
      </c>
      <c r="C3664">
        <v>16.200001</v>
      </c>
      <c r="D3664">
        <v>14.02</v>
      </c>
      <c r="E3664">
        <v>14.88</v>
      </c>
      <c r="F3664">
        <v>115754400</v>
      </c>
      <c r="G3664">
        <v>13.074166999999999</v>
      </c>
      <c r="I3664" s="14">
        <f t="shared" si="114"/>
        <v>-0.30919223262802997</v>
      </c>
      <c r="J3664" s="16" t="str">
        <f t="shared" si="115"/>
        <v>NO</v>
      </c>
      <c r="K3664" s="18"/>
      <c r="L3664" s="18"/>
      <c r="M3664" s="18"/>
    </row>
    <row r="3665" spans="1:13" x14ac:dyDescent="0.3">
      <c r="A3665" s="12">
        <v>37138</v>
      </c>
      <c r="B3665">
        <v>16.100000000000001</v>
      </c>
      <c r="C3665">
        <v>16.639999</v>
      </c>
      <c r="D3665">
        <v>15.72</v>
      </c>
      <c r="E3665">
        <v>15.77</v>
      </c>
      <c r="F3665">
        <v>56466000</v>
      </c>
      <c r="G3665">
        <v>13.856157</v>
      </c>
      <c r="I3665" s="14">
        <f t="shared" si="114"/>
        <v>-0.20070957932083122</v>
      </c>
      <c r="J3665" s="16" t="str">
        <f t="shared" si="115"/>
        <v>NO</v>
      </c>
      <c r="K3665" s="18"/>
      <c r="L3665" s="18"/>
      <c r="M3665" s="18"/>
    </row>
    <row r="3666" spans="1:13" x14ac:dyDescent="0.3">
      <c r="A3666" s="12">
        <v>37134</v>
      </c>
      <c r="B3666">
        <v>15.88</v>
      </c>
      <c r="C3666">
        <v>17</v>
      </c>
      <c r="D3666">
        <v>15.75</v>
      </c>
      <c r="E3666">
        <v>16.329999999999998</v>
      </c>
      <c r="F3666">
        <v>45434400</v>
      </c>
      <c r="G3666">
        <v>14.348195</v>
      </c>
      <c r="I3666" s="14">
        <f t="shared" si="114"/>
        <v>-0.13368700265252009</v>
      </c>
      <c r="J3666" s="16" t="str">
        <f t="shared" si="115"/>
        <v>NO</v>
      </c>
      <c r="K3666" s="18"/>
      <c r="L3666" s="18"/>
      <c r="M3666" s="18"/>
    </row>
    <row r="3667" spans="1:13" x14ac:dyDescent="0.3">
      <c r="A3667" s="12">
        <v>37133</v>
      </c>
      <c r="B3667">
        <v>16.629999000000002</v>
      </c>
      <c r="C3667">
        <v>16.700001</v>
      </c>
      <c r="D3667">
        <v>15.75</v>
      </c>
      <c r="E3667">
        <v>16.010000000000002</v>
      </c>
      <c r="F3667">
        <v>67105100</v>
      </c>
      <c r="G3667">
        <v>14.067030000000001</v>
      </c>
      <c r="I3667" s="14">
        <f t="shared" si="114"/>
        <v>-0.16874350986500519</v>
      </c>
      <c r="J3667" s="16" t="str">
        <f t="shared" si="115"/>
        <v>NO</v>
      </c>
      <c r="K3667" s="18"/>
      <c r="L3667" s="18"/>
      <c r="M3667" s="18"/>
    </row>
    <row r="3668" spans="1:13" x14ac:dyDescent="0.3">
      <c r="A3668" s="12">
        <v>37132</v>
      </c>
      <c r="B3668">
        <v>17.389999</v>
      </c>
      <c r="C3668">
        <v>17.469999000000001</v>
      </c>
      <c r="D3668">
        <v>16.879999000000002</v>
      </c>
      <c r="E3668">
        <v>17.079999999999998</v>
      </c>
      <c r="F3668">
        <v>57053500</v>
      </c>
      <c r="G3668">
        <v>15.007175</v>
      </c>
      <c r="I3668" s="14">
        <f t="shared" si="114"/>
        <v>-0.1010526315789475</v>
      </c>
      <c r="J3668" s="16" t="str">
        <f t="shared" si="115"/>
        <v>NO</v>
      </c>
      <c r="K3668" s="18"/>
      <c r="L3668" s="18"/>
      <c r="M3668" s="18"/>
    </row>
    <row r="3669" spans="1:13" x14ac:dyDescent="0.3">
      <c r="A3669" s="12">
        <v>37131</v>
      </c>
      <c r="B3669">
        <v>17.950001</v>
      </c>
      <c r="C3669">
        <v>18</v>
      </c>
      <c r="D3669">
        <v>17.010000000000002</v>
      </c>
      <c r="E3669">
        <v>17.09</v>
      </c>
      <c r="F3669">
        <v>51378300</v>
      </c>
      <c r="G3669">
        <v>15.015962</v>
      </c>
      <c r="I3669" s="14">
        <f t="shared" si="114"/>
        <v>-0.16471159162813254</v>
      </c>
      <c r="J3669" s="16" t="str">
        <f t="shared" si="115"/>
        <v>NO</v>
      </c>
      <c r="K3669" s="18"/>
      <c r="L3669" s="18"/>
      <c r="M3669" s="18"/>
    </row>
    <row r="3670" spans="1:13" x14ac:dyDescent="0.3">
      <c r="A3670" s="12">
        <v>37130</v>
      </c>
      <c r="B3670">
        <v>18.200001</v>
      </c>
      <c r="C3670">
        <v>18.329999999999998</v>
      </c>
      <c r="D3670">
        <v>17.82</v>
      </c>
      <c r="E3670">
        <v>18.010000000000002</v>
      </c>
      <c r="F3670">
        <v>44244000</v>
      </c>
      <c r="G3670">
        <v>15.824311</v>
      </c>
      <c r="I3670" s="14">
        <f t="shared" si="114"/>
        <v>-0.18321991760634537</v>
      </c>
      <c r="J3670" s="16" t="str">
        <f t="shared" si="115"/>
        <v>NO</v>
      </c>
      <c r="K3670" s="18"/>
      <c r="L3670" s="18"/>
      <c r="M3670" s="18"/>
    </row>
    <row r="3671" spans="1:13" x14ac:dyDescent="0.3">
      <c r="A3671" s="12">
        <v>37127</v>
      </c>
      <c r="B3671">
        <v>17.5</v>
      </c>
      <c r="C3671">
        <v>18.600000000000001</v>
      </c>
      <c r="D3671">
        <v>17.299999</v>
      </c>
      <c r="E3671">
        <v>18.25</v>
      </c>
      <c r="F3671">
        <v>85966300</v>
      </c>
      <c r="G3671">
        <v>16.035184000000001</v>
      </c>
      <c r="I3671" s="14">
        <f t="shared" si="114"/>
        <v>-0.20340462680052385</v>
      </c>
      <c r="J3671" s="16" t="str">
        <f t="shared" si="115"/>
        <v>NO</v>
      </c>
      <c r="K3671" s="18"/>
      <c r="L3671" s="18"/>
      <c r="M3671" s="18"/>
    </row>
    <row r="3672" spans="1:13" x14ac:dyDescent="0.3">
      <c r="A3672" s="12">
        <v>37126</v>
      </c>
      <c r="B3672">
        <v>16.379999000000002</v>
      </c>
      <c r="C3672">
        <v>17.110001</v>
      </c>
      <c r="D3672">
        <v>16.25</v>
      </c>
      <c r="E3672">
        <v>16.760000000000002</v>
      </c>
      <c r="F3672">
        <v>59888900</v>
      </c>
      <c r="G3672">
        <v>14.726011</v>
      </c>
      <c r="I3672" s="14">
        <f t="shared" si="114"/>
        <v>-0.2504472607134498</v>
      </c>
      <c r="J3672" s="16" t="str">
        <f t="shared" si="115"/>
        <v>NO</v>
      </c>
      <c r="K3672" s="18"/>
      <c r="L3672" s="18"/>
      <c r="M3672" s="18"/>
    </row>
    <row r="3673" spans="1:13" x14ac:dyDescent="0.3">
      <c r="A3673" s="12">
        <v>37125</v>
      </c>
      <c r="B3673">
        <v>16.32</v>
      </c>
      <c r="C3673">
        <v>16.52</v>
      </c>
      <c r="D3673">
        <v>15.75</v>
      </c>
      <c r="E3673">
        <v>16.48</v>
      </c>
      <c r="F3673">
        <v>60248300</v>
      </c>
      <c r="G3673">
        <v>14.479991</v>
      </c>
      <c r="I3673" s="14">
        <f t="shared" si="114"/>
        <v>-0.2981260647359455</v>
      </c>
      <c r="J3673" s="16" t="str">
        <f t="shared" si="115"/>
        <v>NO</v>
      </c>
      <c r="K3673" s="18"/>
      <c r="L3673" s="18"/>
      <c r="M3673" s="18"/>
    </row>
    <row r="3674" spans="1:13" x14ac:dyDescent="0.3">
      <c r="A3674" s="12">
        <v>37124</v>
      </c>
      <c r="B3674">
        <v>16.899999999999999</v>
      </c>
      <c r="C3674">
        <v>17</v>
      </c>
      <c r="D3674">
        <v>15.98</v>
      </c>
      <c r="E3674">
        <v>16.010000000000002</v>
      </c>
      <c r="F3674">
        <v>40024600</v>
      </c>
      <c r="G3674">
        <v>14.067030000000001</v>
      </c>
      <c r="I3674" s="14">
        <f t="shared" si="114"/>
        <v>-0.29995630520523364</v>
      </c>
      <c r="J3674" s="16" t="str">
        <f t="shared" si="115"/>
        <v>NO</v>
      </c>
      <c r="K3674" s="18"/>
      <c r="L3674" s="18"/>
      <c r="M3674" s="18"/>
    </row>
    <row r="3675" spans="1:13" x14ac:dyDescent="0.3">
      <c r="A3675" s="12">
        <v>37123</v>
      </c>
      <c r="B3675">
        <v>16.52</v>
      </c>
      <c r="C3675">
        <v>16.989999999999998</v>
      </c>
      <c r="D3675">
        <v>16.200001</v>
      </c>
      <c r="E3675">
        <v>16.899999999999999</v>
      </c>
      <c r="F3675">
        <v>36904400</v>
      </c>
      <c r="G3675">
        <v>14.849019999999999</v>
      </c>
      <c r="I3675" s="14">
        <f t="shared" si="114"/>
        <v>-0.16336637805116949</v>
      </c>
      <c r="J3675" s="16" t="str">
        <f t="shared" si="115"/>
        <v>NO</v>
      </c>
      <c r="K3675" s="18"/>
      <c r="L3675" s="18"/>
      <c r="M3675" s="18"/>
    </row>
    <row r="3676" spans="1:13" x14ac:dyDescent="0.3">
      <c r="A3676" s="12">
        <v>37120</v>
      </c>
      <c r="B3676">
        <v>16.93</v>
      </c>
      <c r="C3676">
        <v>17.239999999999998</v>
      </c>
      <c r="D3676">
        <v>16.43</v>
      </c>
      <c r="E3676">
        <v>16.610001</v>
      </c>
      <c r="F3676">
        <v>46172300</v>
      </c>
      <c r="G3676">
        <v>14.594215</v>
      </c>
      <c r="I3676" s="14">
        <f t="shared" si="114"/>
        <v>-0.16364551039045772</v>
      </c>
      <c r="J3676" s="16" t="str">
        <f t="shared" si="115"/>
        <v>NO</v>
      </c>
      <c r="K3676" s="18"/>
      <c r="L3676" s="18"/>
      <c r="M3676" s="18"/>
    </row>
    <row r="3677" spans="1:13" x14ac:dyDescent="0.3">
      <c r="A3677" s="12">
        <v>37119</v>
      </c>
      <c r="B3677">
        <v>16.629999000000002</v>
      </c>
      <c r="C3677">
        <v>17.489999999999998</v>
      </c>
      <c r="D3677">
        <v>16.16</v>
      </c>
      <c r="E3677">
        <v>17.48</v>
      </c>
      <c r="F3677">
        <v>55552800</v>
      </c>
      <c r="G3677">
        <v>15.358631000000001</v>
      </c>
      <c r="I3677" s="14">
        <f t="shared" si="114"/>
        <v>-0.126</v>
      </c>
      <c r="J3677" s="16" t="str">
        <f t="shared" si="115"/>
        <v>NO</v>
      </c>
      <c r="K3677" s="18"/>
      <c r="L3677" s="18"/>
      <c r="M3677" s="18"/>
    </row>
    <row r="3678" spans="1:13" x14ac:dyDescent="0.3">
      <c r="A3678" s="12">
        <v>37118</v>
      </c>
      <c r="B3678">
        <v>17.600000000000001</v>
      </c>
      <c r="C3678">
        <v>17.879999000000002</v>
      </c>
      <c r="D3678">
        <v>16.950001</v>
      </c>
      <c r="E3678">
        <v>17</v>
      </c>
      <c r="F3678">
        <v>50466900</v>
      </c>
      <c r="G3678">
        <v>14.936883999999999</v>
      </c>
      <c r="I3678" s="14">
        <f t="shared" si="114"/>
        <v>-9.2849519743863351E-2</v>
      </c>
      <c r="J3678" s="16" t="str">
        <f t="shared" si="115"/>
        <v>NO</v>
      </c>
      <c r="K3678" s="18"/>
      <c r="L3678" s="18"/>
      <c r="M3678" s="18"/>
    </row>
    <row r="3679" spans="1:13" x14ac:dyDescent="0.3">
      <c r="A3679" s="12">
        <v>37117</v>
      </c>
      <c r="B3679">
        <v>18.309999000000001</v>
      </c>
      <c r="C3679">
        <v>18.399999999999999</v>
      </c>
      <c r="D3679">
        <v>17.610001</v>
      </c>
      <c r="E3679">
        <v>17.649999999999999</v>
      </c>
      <c r="F3679">
        <v>36460900</v>
      </c>
      <c r="G3679">
        <v>15.507999999999999</v>
      </c>
      <c r="I3679" s="14">
        <f t="shared" si="114"/>
        <v>-4.9542272482498761E-2</v>
      </c>
      <c r="J3679" s="16" t="str">
        <f t="shared" si="115"/>
        <v>NO</v>
      </c>
      <c r="K3679" s="18"/>
      <c r="L3679" s="18"/>
      <c r="M3679" s="18"/>
    </row>
    <row r="3680" spans="1:13" x14ac:dyDescent="0.3">
      <c r="A3680" s="12">
        <v>37116</v>
      </c>
      <c r="B3680">
        <v>18.280000999999999</v>
      </c>
      <c r="C3680">
        <v>18.399999999999999</v>
      </c>
      <c r="D3680">
        <v>17.850000000000001</v>
      </c>
      <c r="E3680">
        <v>18.209999</v>
      </c>
      <c r="F3680">
        <v>32726800</v>
      </c>
      <c r="G3680">
        <v>16.000038</v>
      </c>
      <c r="I3680" s="14">
        <f t="shared" si="114"/>
        <v>-4.4094490503647776E-2</v>
      </c>
      <c r="J3680" s="16" t="str">
        <f t="shared" si="115"/>
        <v>NO</v>
      </c>
      <c r="K3680" s="18"/>
      <c r="L3680" s="18"/>
      <c r="M3680" s="18"/>
    </row>
    <row r="3681" spans="1:13" x14ac:dyDescent="0.3">
      <c r="A3681" s="12">
        <v>37113</v>
      </c>
      <c r="B3681">
        <v>18.190000999999999</v>
      </c>
      <c r="C3681">
        <v>18.450001</v>
      </c>
      <c r="D3681">
        <v>17.549999</v>
      </c>
      <c r="E3681">
        <v>18.329999999999998</v>
      </c>
      <c r="F3681">
        <v>45855600</v>
      </c>
      <c r="G3681">
        <v>16.105474999999998</v>
      </c>
      <c r="I3681" s="14">
        <f t="shared" si="114"/>
        <v>-2.6553372278279364E-2</v>
      </c>
      <c r="J3681" s="16" t="str">
        <f t="shared" si="115"/>
        <v>NO</v>
      </c>
      <c r="K3681" s="18"/>
      <c r="L3681" s="18"/>
      <c r="M3681" s="18"/>
    </row>
    <row r="3682" spans="1:13" x14ac:dyDescent="0.3">
      <c r="A3682" s="12">
        <v>37112</v>
      </c>
      <c r="B3682">
        <v>17.809999000000001</v>
      </c>
      <c r="C3682">
        <v>18.510000000000002</v>
      </c>
      <c r="D3682">
        <v>17.610001</v>
      </c>
      <c r="E3682">
        <v>18.290001</v>
      </c>
      <c r="F3682">
        <v>49364900</v>
      </c>
      <c r="G3682">
        <v>16.070330999999999</v>
      </c>
      <c r="I3682" s="14">
        <f t="shared" si="114"/>
        <v>-4.3909986613172358E-2</v>
      </c>
      <c r="J3682" s="16" t="str">
        <f t="shared" si="115"/>
        <v>NO</v>
      </c>
      <c r="K3682" s="18"/>
      <c r="L3682" s="18"/>
      <c r="M3682" s="18"/>
    </row>
    <row r="3683" spans="1:13" x14ac:dyDescent="0.3">
      <c r="A3683" s="12">
        <v>37111</v>
      </c>
      <c r="B3683">
        <v>18.68</v>
      </c>
      <c r="C3683">
        <v>18.989999999999998</v>
      </c>
      <c r="D3683">
        <v>17.829999999999998</v>
      </c>
      <c r="E3683">
        <v>17.98</v>
      </c>
      <c r="F3683">
        <v>88371300</v>
      </c>
      <c r="G3683">
        <v>15.797950999999999</v>
      </c>
      <c r="I3683" s="14">
        <f t="shared" si="114"/>
        <v>-0.11776246897755005</v>
      </c>
      <c r="J3683" s="16" t="str">
        <f t="shared" si="115"/>
        <v>NO</v>
      </c>
      <c r="K3683" s="18"/>
      <c r="L3683" s="18"/>
      <c r="M3683" s="18"/>
    </row>
    <row r="3684" spans="1:13" x14ac:dyDescent="0.3">
      <c r="A3684" s="12">
        <v>37110</v>
      </c>
      <c r="B3684">
        <v>19.399999999999999</v>
      </c>
      <c r="C3684">
        <v>19.52</v>
      </c>
      <c r="D3684">
        <v>18.84</v>
      </c>
      <c r="E3684">
        <v>19.260000000000002</v>
      </c>
      <c r="F3684">
        <v>77109900</v>
      </c>
      <c r="G3684">
        <v>16.922611</v>
      </c>
      <c r="I3684" s="14">
        <f t="shared" si="114"/>
        <v>5.1948051948058627E-4</v>
      </c>
      <c r="J3684" s="16" t="str">
        <f t="shared" si="115"/>
        <v>NO</v>
      </c>
      <c r="K3684" s="18"/>
      <c r="L3684" s="18"/>
      <c r="M3684" s="18"/>
    </row>
    <row r="3685" spans="1:13" x14ac:dyDescent="0.3">
      <c r="A3685" s="12">
        <v>37109</v>
      </c>
      <c r="B3685">
        <v>19.790001</v>
      </c>
      <c r="C3685">
        <v>20</v>
      </c>
      <c r="D3685">
        <v>19.399999999999999</v>
      </c>
      <c r="E3685">
        <v>19.540001</v>
      </c>
      <c r="F3685">
        <v>39179100</v>
      </c>
      <c r="G3685">
        <v>17.168631000000001</v>
      </c>
      <c r="I3685" s="14">
        <f t="shared" si="114"/>
        <v>-5.0915481207508551E-3</v>
      </c>
      <c r="J3685" s="16" t="str">
        <f t="shared" si="115"/>
        <v>NO</v>
      </c>
      <c r="K3685" s="18"/>
      <c r="L3685" s="18"/>
      <c r="M3685" s="18"/>
    </row>
    <row r="3686" spans="1:13" x14ac:dyDescent="0.3">
      <c r="A3686" s="12">
        <v>37106</v>
      </c>
      <c r="B3686">
        <v>19.870000999999998</v>
      </c>
      <c r="C3686">
        <v>20.280000999999999</v>
      </c>
      <c r="D3686">
        <v>19.450001</v>
      </c>
      <c r="E3686">
        <v>20.049999</v>
      </c>
      <c r="F3686">
        <v>46978900</v>
      </c>
      <c r="G3686">
        <v>17.616736</v>
      </c>
      <c r="I3686" s="14">
        <f t="shared" si="114"/>
        <v>7.4490836012861772E-2</v>
      </c>
      <c r="J3686" s="16" t="str">
        <f t="shared" si="115"/>
        <v>NO</v>
      </c>
      <c r="K3686" s="18"/>
      <c r="L3686" s="18"/>
      <c r="M3686" s="18"/>
    </row>
    <row r="3687" spans="1:13" x14ac:dyDescent="0.3">
      <c r="A3687" s="12">
        <v>37105</v>
      </c>
      <c r="B3687">
        <v>20.610001</v>
      </c>
      <c r="C3687">
        <v>20.75</v>
      </c>
      <c r="D3687">
        <v>19.549999</v>
      </c>
      <c r="E3687">
        <v>20.25</v>
      </c>
      <c r="F3687">
        <v>62708600</v>
      </c>
      <c r="G3687">
        <v>17.792465</v>
      </c>
      <c r="I3687" s="14">
        <f t="shared" si="114"/>
        <v>1.2499999999999956E-2</v>
      </c>
      <c r="J3687" s="16" t="str">
        <f t="shared" si="115"/>
        <v>NO</v>
      </c>
      <c r="K3687" s="18"/>
      <c r="L3687" s="18"/>
      <c r="M3687" s="18"/>
    </row>
    <row r="3688" spans="1:13" x14ac:dyDescent="0.3">
      <c r="A3688" s="12">
        <v>37104</v>
      </c>
      <c r="B3688">
        <v>19.82</v>
      </c>
      <c r="C3688">
        <v>20.34</v>
      </c>
      <c r="D3688">
        <v>19.75</v>
      </c>
      <c r="E3688">
        <v>20.299999</v>
      </c>
      <c r="F3688">
        <v>80598700</v>
      </c>
      <c r="G3688">
        <v>17.836396000000001</v>
      </c>
      <c r="I3688" s="14">
        <f t="shared" si="114"/>
        <v>0.14044944609266552</v>
      </c>
      <c r="J3688" s="16" t="str">
        <f t="shared" si="115"/>
        <v>NO</v>
      </c>
      <c r="K3688" s="18"/>
      <c r="L3688" s="18"/>
      <c r="M3688" s="18"/>
    </row>
    <row r="3689" spans="1:13" x14ac:dyDescent="0.3">
      <c r="A3689" s="12">
        <v>37103</v>
      </c>
      <c r="B3689">
        <v>19.040001</v>
      </c>
      <c r="C3689">
        <v>19.75</v>
      </c>
      <c r="D3689">
        <v>18.68</v>
      </c>
      <c r="E3689">
        <v>19.219999000000001</v>
      </c>
      <c r="F3689">
        <v>61467400</v>
      </c>
      <c r="G3689">
        <v>16.887464999999999</v>
      </c>
      <c r="I3689" s="14">
        <f t="shared" si="114"/>
        <v>0.13191984687868086</v>
      </c>
      <c r="J3689" s="16" t="str">
        <f t="shared" si="115"/>
        <v>NO</v>
      </c>
      <c r="K3689" s="18"/>
      <c r="L3689" s="18"/>
      <c r="M3689" s="18"/>
    </row>
    <row r="3690" spans="1:13" x14ac:dyDescent="0.3">
      <c r="A3690" s="12">
        <v>37102</v>
      </c>
      <c r="B3690">
        <v>19.049999</v>
      </c>
      <c r="C3690">
        <v>19.5</v>
      </c>
      <c r="D3690">
        <v>18.549999</v>
      </c>
      <c r="E3690">
        <v>18.889999</v>
      </c>
      <c r="F3690">
        <v>51555900</v>
      </c>
      <c r="G3690">
        <v>16.597512999999999</v>
      </c>
      <c r="I3690" s="14">
        <f t="shared" si="114"/>
        <v>0.21089737179487189</v>
      </c>
      <c r="J3690" s="16" t="str">
        <f t="shared" si="115"/>
        <v>YES</v>
      </c>
      <c r="K3690" s="18"/>
      <c r="L3690" s="18"/>
      <c r="M3690" s="18"/>
    </row>
    <row r="3691" spans="1:13" x14ac:dyDescent="0.3">
      <c r="A3691" s="12">
        <v>37099</v>
      </c>
      <c r="B3691">
        <v>19.190000999999999</v>
      </c>
      <c r="C3691">
        <v>19.600000000000001</v>
      </c>
      <c r="D3691">
        <v>18.91</v>
      </c>
      <c r="E3691">
        <v>19.059999000000001</v>
      </c>
      <c r="F3691">
        <v>47793000</v>
      </c>
      <c r="G3691">
        <v>16.746881999999999</v>
      </c>
      <c r="I3691" s="14">
        <f t="shared" si="114"/>
        <v>0.25312287968441827</v>
      </c>
      <c r="J3691" s="16" t="str">
        <f t="shared" si="115"/>
        <v>YES</v>
      </c>
      <c r="K3691" s="18"/>
      <c r="L3691" s="18"/>
      <c r="M3691" s="18"/>
    </row>
    <row r="3692" spans="1:13" x14ac:dyDescent="0.3">
      <c r="A3692" s="12">
        <v>37098</v>
      </c>
      <c r="B3692">
        <v>18.709999</v>
      </c>
      <c r="C3692">
        <v>19.489999999999998</v>
      </c>
      <c r="D3692">
        <v>18.200001</v>
      </c>
      <c r="E3692">
        <v>19.379999000000002</v>
      </c>
      <c r="F3692">
        <v>68742600</v>
      </c>
      <c r="G3692">
        <v>17.028047000000001</v>
      </c>
      <c r="I3692" s="14">
        <f t="shared" si="114"/>
        <v>0.23204062301335027</v>
      </c>
      <c r="J3692" s="16" t="str">
        <f t="shared" si="115"/>
        <v>YES</v>
      </c>
      <c r="K3692" s="18"/>
      <c r="L3692" s="18"/>
      <c r="M3692" s="18"/>
    </row>
    <row r="3693" spans="1:13" x14ac:dyDescent="0.3">
      <c r="A3693" s="12">
        <v>37097</v>
      </c>
      <c r="B3693">
        <v>18.600000000000001</v>
      </c>
      <c r="C3693">
        <v>18.989999999999998</v>
      </c>
      <c r="D3693">
        <v>18.309999000000001</v>
      </c>
      <c r="E3693">
        <v>18.700001</v>
      </c>
      <c r="F3693">
        <v>58461200</v>
      </c>
      <c r="G3693">
        <v>16.430572999999999</v>
      </c>
      <c r="I3693" s="14">
        <f t="shared" si="114"/>
        <v>0.15006156211562116</v>
      </c>
      <c r="J3693" s="16" t="str">
        <f t="shared" si="115"/>
        <v>NO</v>
      </c>
      <c r="K3693" s="18"/>
      <c r="L3693" s="18"/>
      <c r="M3693" s="18"/>
    </row>
    <row r="3694" spans="1:13" x14ac:dyDescent="0.3">
      <c r="A3694" s="12">
        <v>37096</v>
      </c>
      <c r="B3694">
        <v>18.139999</v>
      </c>
      <c r="C3694">
        <v>18.579999999999998</v>
      </c>
      <c r="D3694">
        <v>17.920000000000002</v>
      </c>
      <c r="E3694">
        <v>18.379999000000002</v>
      </c>
      <c r="F3694">
        <v>50964300</v>
      </c>
      <c r="G3694">
        <v>16.149407</v>
      </c>
      <c r="I3694" s="14">
        <f t="shared" si="114"/>
        <v>6.0588517022504451E-2</v>
      </c>
      <c r="J3694" s="16" t="str">
        <f t="shared" si="115"/>
        <v>NO</v>
      </c>
      <c r="K3694" s="18"/>
      <c r="L3694" s="18"/>
      <c r="M3694" s="18"/>
    </row>
    <row r="3695" spans="1:13" x14ac:dyDescent="0.3">
      <c r="A3695" s="12">
        <v>37095</v>
      </c>
      <c r="B3695">
        <v>18.82</v>
      </c>
      <c r="C3695">
        <v>18.969999000000001</v>
      </c>
      <c r="D3695">
        <v>18.200001</v>
      </c>
      <c r="E3695">
        <v>18.27</v>
      </c>
      <c r="F3695">
        <v>64946900</v>
      </c>
      <c r="G3695">
        <v>16.052757</v>
      </c>
      <c r="I3695" s="14">
        <f t="shared" si="114"/>
        <v>-4.5953002610966021E-2</v>
      </c>
      <c r="J3695" s="16" t="str">
        <f t="shared" si="115"/>
        <v>NO</v>
      </c>
      <c r="K3695" s="18"/>
      <c r="L3695" s="18"/>
      <c r="M3695" s="18"/>
    </row>
    <row r="3696" spans="1:13" x14ac:dyDescent="0.3">
      <c r="A3696" s="12">
        <v>37092</v>
      </c>
      <c r="B3696">
        <v>17.579999999999998</v>
      </c>
      <c r="C3696">
        <v>18.32</v>
      </c>
      <c r="D3696">
        <v>17.450001</v>
      </c>
      <c r="E3696">
        <v>17.989999999999998</v>
      </c>
      <c r="F3696">
        <v>46501600</v>
      </c>
      <c r="G3696">
        <v>15.806737999999999</v>
      </c>
      <c r="I3696" s="14">
        <f t="shared" si="114"/>
        <v>-4.8651507139079953E-2</v>
      </c>
      <c r="J3696" s="16" t="str">
        <f t="shared" si="115"/>
        <v>NO</v>
      </c>
      <c r="K3696" s="18"/>
      <c r="L3696" s="18"/>
      <c r="M3696" s="18"/>
    </row>
    <row r="3697" spans="1:13" x14ac:dyDescent="0.3">
      <c r="A3697" s="12">
        <v>37091</v>
      </c>
      <c r="B3697">
        <v>17.68</v>
      </c>
      <c r="C3697">
        <v>18.610001</v>
      </c>
      <c r="D3697">
        <v>17.549999</v>
      </c>
      <c r="E3697">
        <v>17.760000000000002</v>
      </c>
      <c r="F3697">
        <v>80866400</v>
      </c>
      <c r="G3697">
        <v>15.604651</v>
      </c>
      <c r="I3697" s="14">
        <f t="shared" si="114"/>
        <v>-9.4813162297824327E-3</v>
      </c>
      <c r="J3697" s="16" t="str">
        <f t="shared" si="115"/>
        <v>NO</v>
      </c>
      <c r="K3697" s="18"/>
      <c r="L3697" s="18"/>
      <c r="M3697" s="18"/>
    </row>
    <row r="3698" spans="1:13" x14ac:dyDescent="0.3">
      <c r="A3698" s="12">
        <v>37090</v>
      </c>
      <c r="B3698">
        <v>17.25</v>
      </c>
      <c r="C3698">
        <v>17.780000999999999</v>
      </c>
      <c r="D3698">
        <v>16.82</v>
      </c>
      <c r="E3698">
        <v>17.149999999999999</v>
      </c>
      <c r="F3698">
        <v>50243200</v>
      </c>
      <c r="G3698">
        <v>15.068680000000001</v>
      </c>
      <c r="I3698" s="14">
        <f t="shared" si="114"/>
        <v>2.9411764705882248E-2</v>
      </c>
      <c r="J3698" s="16" t="str">
        <f t="shared" si="115"/>
        <v>NO</v>
      </c>
      <c r="K3698" s="18"/>
      <c r="L3698" s="18"/>
      <c r="M3698" s="18"/>
    </row>
    <row r="3699" spans="1:13" x14ac:dyDescent="0.3">
      <c r="A3699" s="12">
        <v>37089</v>
      </c>
      <c r="B3699">
        <v>17.59</v>
      </c>
      <c r="C3699">
        <v>17.889999</v>
      </c>
      <c r="D3699">
        <v>16.98</v>
      </c>
      <c r="E3699">
        <v>17.790001</v>
      </c>
      <c r="F3699">
        <v>56759900</v>
      </c>
      <c r="G3699">
        <v>15.631011000000001</v>
      </c>
      <c r="I3699" s="14">
        <f t="shared" si="114"/>
        <v>3.4302323587074302E-2</v>
      </c>
      <c r="J3699" s="16" t="str">
        <f t="shared" si="115"/>
        <v>NO</v>
      </c>
      <c r="K3699" s="18"/>
      <c r="L3699" s="18"/>
      <c r="M3699" s="18"/>
    </row>
    <row r="3700" spans="1:13" x14ac:dyDescent="0.3">
      <c r="A3700" s="12">
        <v>37088</v>
      </c>
      <c r="B3700">
        <v>18.34</v>
      </c>
      <c r="C3700">
        <v>18.510000000000002</v>
      </c>
      <c r="D3700">
        <v>17.610001</v>
      </c>
      <c r="E3700">
        <v>17.709999</v>
      </c>
      <c r="F3700">
        <v>49931700</v>
      </c>
      <c r="G3700">
        <v>15.560718</v>
      </c>
      <c r="I3700" s="14">
        <f t="shared" si="114"/>
        <v>-1.5016740823136865E-2</v>
      </c>
      <c r="J3700" s="16" t="str">
        <f t="shared" si="115"/>
        <v>NO</v>
      </c>
      <c r="K3700" s="18"/>
      <c r="L3700" s="18"/>
      <c r="M3700" s="18"/>
    </row>
    <row r="3701" spans="1:13" x14ac:dyDescent="0.3">
      <c r="A3701" s="12">
        <v>37085</v>
      </c>
      <c r="B3701">
        <v>18.059999000000001</v>
      </c>
      <c r="C3701">
        <v>18.940000999999999</v>
      </c>
      <c r="D3701">
        <v>17.879999000000002</v>
      </c>
      <c r="E3701">
        <v>18.739999999999998</v>
      </c>
      <c r="F3701">
        <v>70330500</v>
      </c>
      <c r="G3701">
        <v>16.465717999999999</v>
      </c>
      <c r="I3701" s="14">
        <f t="shared" si="114"/>
        <v>7.7011494252873458E-2</v>
      </c>
      <c r="J3701" s="16" t="str">
        <f t="shared" si="115"/>
        <v>NO</v>
      </c>
      <c r="K3701" s="18"/>
      <c r="L3701" s="18"/>
      <c r="M3701" s="18"/>
    </row>
    <row r="3702" spans="1:13" x14ac:dyDescent="0.3">
      <c r="A3702" s="12">
        <v>37084</v>
      </c>
      <c r="B3702">
        <v>17.700001</v>
      </c>
      <c r="C3702">
        <v>18.100000000000001</v>
      </c>
      <c r="D3702">
        <v>17.489999999999998</v>
      </c>
      <c r="E3702">
        <v>17.860001</v>
      </c>
      <c r="F3702">
        <v>72525600</v>
      </c>
      <c r="G3702">
        <v>15.692515</v>
      </c>
      <c r="I3702" s="14">
        <f t="shared" si="114"/>
        <v>0.12610346784363191</v>
      </c>
      <c r="J3702" s="16" t="str">
        <f t="shared" si="115"/>
        <v>NO</v>
      </c>
      <c r="K3702" s="18"/>
      <c r="L3702" s="18"/>
      <c r="M3702" s="18"/>
    </row>
    <row r="3703" spans="1:13" x14ac:dyDescent="0.3">
      <c r="A3703" s="12">
        <v>37083</v>
      </c>
      <c r="B3703">
        <v>16.309999000000001</v>
      </c>
      <c r="C3703">
        <v>16.799999</v>
      </c>
      <c r="D3703">
        <v>16.010000000000002</v>
      </c>
      <c r="E3703">
        <v>16.700001</v>
      </c>
      <c r="F3703">
        <v>63929500</v>
      </c>
      <c r="G3703">
        <v>14.673292999999999</v>
      </c>
      <c r="I3703" s="14">
        <f t="shared" si="114"/>
        <v>0.15251904761904767</v>
      </c>
      <c r="J3703" s="16" t="str">
        <f t="shared" si="115"/>
        <v>NO</v>
      </c>
      <c r="K3703" s="18"/>
      <c r="L3703" s="18"/>
      <c r="M3703" s="18"/>
    </row>
    <row r="3704" spans="1:13" x14ac:dyDescent="0.3">
      <c r="A3704" s="12">
        <v>37082</v>
      </c>
      <c r="B3704">
        <v>17.709999</v>
      </c>
      <c r="C3704">
        <v>17.780000999999999</v>
      </c>
      <c r="D3704">
        <v>16.07</v>
      </c>
      <c r="E3704">
        <v>16.200001</v>
      </c>
      <c r="F3704">
        <v>68598200</v>
      </c>
      <c r="G3704">
        <v>14.233972</v>
      </c>
      <c r="I3704" s="14">
        <f t="shared" si="114"/>
        <v>0.18899089908256883</v>
      </c>
      <c r="J3704" s="16" t="str">
        <f t="shared" si="115"/>
        <v>NO</v>
      </c>
      <c r="K3704" s="18"/>
      <c r="L3704" s="18"/>
      <c r="M3704" s="18"/>
    </row>
    <row r="3705" spans="1:13" x14ac:dyDescent="0.3">
      <c r="A3705" s="12">
        <v>37081</v>
      </c>
      <c r="B3705">
        <v>17.02</v>
      </c>
      <c r="C3705">
        <v>17.690000999999999</v>
      </c>
      <c r="D3705">
        <v>16.829999999999998</v>
      </c>
      <c r="E3705">
        <v>17.25</v>
      </c>
      <c r="F3705">
        <v>52767600</v>
      </c>
      <c r="G3705">
        <v>15.156544</v>
      </c>
      <c r="I3705" s="14">
        <f t="shared" si="114"/>
        <v>0.15481171548117145</v>
      </c>
      <c r="J3705" s="16" t="str">
        <f t="shared" si="115"/>
        <v>NO</v>
      </c>
      <c r="K3705" s="18"/>
      <c r="L3705" s="18"/>
      <c r="M3705" s="18"/>
    </row>
    <row r="3706" spans="1:13" x14ac:dyDescent="0.3">
      <c r="A3706" s="12">
        <v>37078</v>
      </c>
      <c r="B3706">
        <v>17.27</v>
      </c>
      <c r="C3706">
        <v>17.59</v>
      </c>
      <c r="D3706">
        <v>16.700001</v>
      </c>
      <c r="E3706">
        <v>16.790001</v>
      </c>
      <c r="F3706">
        <v>50458300</v>
      </c>
      <c r="G3706">
        <v>14.752370000000001</v>
      </c>
      <c r="I3706" s="14">
        <f t="shared" si="114"/>
        <v>0.22666673972602736</v>
      </c>
      <c r="J3706" s="16" t="str">
        <f t="shared" si="115"/>
        <v>YES</v>
      </c>
      <c r="K3706" s="18"/>
      <c r="L3706" s="18"/>
      <c r="M3706" s="18"/>
    </row>
    <row r="3707" spans="1:13" x14ac:dyDescent="0.3">
      <c r="A3707" s="12">
        <v>37077</v>
      </c>
      <c r="B3707">
        <v>18.700001</v>
      </c>
      <c r="C3707">
        <v>18.77</v>
      </c>
      <c r="D3707">
        <v>17.549999</v>
      </c>
      <c r="E3707">
        <v>17.579999999999998</v>
      </c>
      <c r="F3707">
        <v>55909900</v>
      </c>
      <c r="G3707">
        <v>15.446495000000001</v>
      </c>
      <c r="I3707" s="14">
        <f t="shared" si="114"/>
        <v>0.27854545454545443</v>
      </c>
      <c r="J3707" s="16" t="str">
        <f t="shared" si="115"/>
        <v>YES</v>
      </c>
      <c r="K3707" s="18"/>
      <c r="L3707" s="18"/>
      <c r="M3707" s="18"/>
    </row>
    <row r="3708" spans="1:13" x14ac:dyDescent="0.3">
      <c r="A3708" s="12">
        <v>37075</v>
      </c>
      <c r="B3708">
        <v>19.049999</v>
      </c>
      <c r="C3708">
        <v>19.440000999999999</v>
      </c>
      <c r="D3708">
        <v>18.799999</v>
      </c>
      <c r="E3708">
        <v>19.190000999999999</v>
      </c>
      <c r="F3708">
        <v>26024800</v>
      </c>
      <c r="G3708">
        <v>16.861107000000001</v>
      </c>
      <c r="I3708" s="14">
        <f t="shared" si="114"/>
        <v>0.2740249626556015</v>
      </c>
      <c r="J3708" s="16" t="str">
        <f t="shared" si="115"/>
        <v>YES</v>
      </c>
      <c r="K3708" s="18"/>
      <c r="L3708" s="18"/>
      <c r="M3708" s="18"/>
    </row>
    <row r="3709" spans="1:13" x14ac:dyDescent="0.3">
      <c r="A3709" s="12">
        <v>37074</v>
      </c>
      <c r="B3709">
        <v>18.690000999999999</v>
      </c>
      <c r="C3709">
        <v>19.440000999999999</v>
      </c>
      <c r="D3709">
        <v>18.620000999999998</v>
      </c>
      <c r="E3709">
        <v>19.219999000000001</v>
      </c>
      <c r="F3709">
        <v>55643700</v>
      </c>
      <c r="G3709">
        <v>16.887464999999999</v>
      </c>
      <c r="I3709" s="14">
        <f t="shared" si="114"/>
        <v>0.2154940079051384</v>
      </c>
      <c r="J3709" s="16" t="str">
        <f t="shared" si="115"/>
        <v>YES</v>
      </c>
      <c r="K3709" s="18"/>
      <c r="L3709" s="18"/>
      <c r="M3709" s="18"/>
    </row>
    <row r="3710" spans="1:13" x14ac:dyDescent="0.3">
      <c r="A3710" s="12">
        <v>37071</v>
      </c>
      <c r="B3710">
        <v>18.77</v>
      </c>
      <c r="C3710">
        <v>20</v>
      </c>
      <c r="D3710">
        <v>18.100000000000001</v>
      </c>
      <c r="E3710">
        <v>18.200001</v>
      </c>
      <c r="F3710">
        <v>87250800</v>
      </c>
      <c r="G3710">
        <v>15.991253</v>
      </c>
      <c r="I3710" s="14">
        <f t="shared" si="114"/>
        <v>0.19344268852459012</v>
      </c>
      <c r="J3710" s="16" t="str">
        <f t="shared" si="115"/>
        <v>NO</v>
      </c>
      <c r="K3710" s="18"/>
      <c r="L3710" s="18"/>
      <c r="M3710" s="18"/>
    </row>
    <row r="3711" spans="1:13" x14ac:dyDescent="0.3">
      <c r="A3711" s="12">
        <v>37070</v>
      </c>
      <c r="B3711">
        <v>18.540001</v>
      </c>
      <c r="C3711">
        <v>19.190000999999999</v>
      </c>
      <c r="D3711">
        <v>18.450001</v>
      </c>
      <c r="E3711">
        <v>18.579999999999998</v>
      </c>
      <c r="F3711">
        <v>70696400</v>
      </c>
      <c r="G3711">
        <v>16.325135</v>
      </c>
      <c r="I3711" s="14">
        <f t="shared" si="114"/>
        <v>0.17968253968253967</v>
      </c>
      <c r="J3711" s="16" t="str">
        <f t="shared" si="115"/>
        <v>NO</v>
      </c>
      <c r="K3711" s="18"/>
      <c r="L3711" s="18"/>
      <c r="M3711" s="18"/>
    </row>
    <row r="3712" spans="1:13" x14ac:dyDescent="0.3">
      <c r="A3712" s="12">
        <v>37069</v>
      </c>
      <c r="B3712">
        <v>18.010000000000002</v>
      </c>
      <c r="C3712">
        <v>18.25</v>
      </c>
      <c r="D3712">
        <v>17.610001</v>
      </c>
      <c r="E3712">
        <v>17.93</v>
      </c>
      <c r="F3712">
        <v>44681200</v>
      </c>
      <c r="G3712">
        <v>15.754020000000001</v>
      </c>
      <c r="I3712" s="14">
        <f t="shared" si="114"/>
        <v>-1.0758620689655163E-2</v>
      </c>
      <c r="J3712" s="16" t="str">
        <f t="shared" si="115"/>
        <v>NO</v>
      </c>
      <c r="K3712" s="18"/>
      <c r="L3712" s="18"/>
      <c r="M3712" s="18"/>
    </row>
    <row r="3713" spans="1:13" x14ac:dyDescent="0.3">
      <c r="A3713" s="12">
        <v>37068</v>
      </c>
      <c r="B3713">
        <v>17.969999000000001</v>
      </c>
      <c r="C3713">
        <v>18.100000000000001</v>
      </c>
      <c r="D3713">
        <v>17.649999999999999</v>
      </c>
      <c r="E3713">
        <v>18.02</v>
      </c>
      <c r="F3713">
        <v>62755700</v>
      </c>
      <c r="G3713">
        <v>15.833097</v>
      </c>
      <c r="I3713" s="14">
        <f t="shared" si="114"/>
        <v>8.1118881118880104E-3</v>
      </c>
      <c r="J3713" s="16" t="str">
        <f t="shared" si="115"/>
        <v>NO</v>
      </c>
      <c r="K3713" s="18"/>
      <c r="L3713" s="18"/>
      <c r="M3713" s="18"/>
    </row>
    <row r="3714" spans="1:13" x14ac:dyDescent="0.3">
      <c r="A3714" s="12">
        <v>37067</v>
      </c>
      <c r="B3714">
        <v>18</v>
      </c>
      <c r="C3714">
        <v>18.549999</v>
      </c>
      <c r="D3714">
        <v>17.77</v>
      </c>
      <c r="E3714">
        <v>18.510000000000002</v>
      </c>
      <c r="F3714">
        <v>56218100</v>
      </c>
      <c r="G3714">
        <v>16.263631</v>
      </c>
      <c r="I3714" s="14">
        <f t="shared" ref="I3714:I3777" si="116">+(E3714/E3778)-1</f>
        <v>-9.4983277591972337E-3</v>
      </c>
      <c r="J3714" s="16" t="str">
        <f t="shared" ref="J3714:J3777" si="117">+IF(I3714&gt;=0.2,"YES","NO")</f>
        <v>NO</v>
      </c>
      <c r="K3714" s="18"/>
      <c r="L3714" s="18"/>
      <c r="M3714" s="18"/>
    </row>
    <row r="3715" spans="1:13" x14ac:dyDescent="0.3">
      <c r="A3715" s="12">
        <v>37064</v>
      </c>
      <c r="B3715">
        <v>18.09</v>
      </c>
      <c r="C3715">
        <v>18.530000999999999</v>
      </c>
      <c r="D3715">
        <v>17.48</v>
      </c>
      <c r="E3715">
        <v>17.52</v>
      </c>
      <c r="F3715">
        <v>52644300</v>
      </c>
      <c r="G3715">
        <v>15.393777</v>
      </c>
      <c r="I3715" s="14">
        <f t="shared" si="116"/>
        <v>-0.11291139240506332</v>
      </c>
      <c r="J3715" s="16" t="str">
        <f t="shared" si="117"/>
        <v>NO</v>
      </c>
      <c r="K3715" s="18"/>
      <c r="L3715" s="18"/>
      <c r="M3715" s="18"/>
    </row>
    <row r="3716" spans="1:13" x14ac:dyDescent="0.3">
      <c r="A3716" s="12">
        <v>37063</v>
      </c>
      <c r="B3716">
        <v>16.579999999999998</v>
      </c>
      <c r="C3716">
        <v>18.309999000000001</v>
      </c>
      <c r="D3716">
        <v>16.280000999999999</v>
      </c>
      <c r="E3716">
        <v>17.68</v>
      </c>
      <c r="F3716">
        <v>82574700</v>
      </c>
      <c r="G3716">
        <v>15.53436</v>
      </c>
      <c r="I3716" s="14">
        <f t="shared" si="116"/>
        <v>-8.4530744336569597E-2</v>
      </c>
      <c r="J3716" s="16" t="str">
        <f t="shared" si="117"/>
        <v>NO</v>
      </c>
      <c r="K3716" s="18"/>
      <c r="L3716" s="18"/>
      <c r="M3716" s="18"/>
    </row>
    <row r="3717" spans="1:13" x14ac:dyDescent="0.3">
      <c r="A3717" s="12">
        <v>37062</v>
      </c>
      <c r="B3717">
        <v>16.600000000000001</v>
      </c>
      <c r="C3717">
        <v>16.850000000000001</v>
      </c>
      <c r="D3717">
        <v>16.139999</v>
      </c>
      <c r="E3717">
        <v>16.399999999999999</v>
      </c>
      <c r="F3717">
        <v>67861900</v>
      </c>
      <c r="G3717">
        <v>14.409700000000001</v>
      </c>
      <c r="I3717" s="14">
        <f t="shared" si="116"/>
        <v>-0.13967213114754107</v>
      </c>
      <c r="J3717" s="16" t="str">
        <f t="shared" si="117"/>
        <v>NO</v>
      </c>
      <c r="K3717" s="18"/>
      <c r="L3717" s="18"/>
      <c r="M3717" s="18"/>
    </row>
    <row r="3718" spans="1:13" x14ac:dyDescent="0.3">
      <c r="A3718" s="12">
        <v>37061</v>
      </c>
      <c r="B3718">
        <v>17.469999000000001</v>
      </c>
      <c r="C3718">
        <v>17.52</v>
      </c>
      <c r="D3718">
        <v>16.329999999999998</v>
      </c>
      <c r="E3718">
        <v>16.639999</v>
      </c>
      <c r="F3718">
        <v>60739500</v>
      </c>
      <c r="G3718">
        <v>14.620573</v>
      </c>
      <c r="I3718" s="14">
        <f t="shared" si="116"/>
        <v>-0.2004805285285286</v>
      </c>
      <c r="J3718" s="16" t="str">
        <f t="shared" si="117"/>
        <v>NO</v>
      </c>
      <c r="K3718" s="18"/>
      <c r="L3718" s="18"/>
      <c r="M3718" s="18"/>
    </row>
    <row r="3719" spans="1:13" x14ac:dyDescent="0.3">
      <c r="A3719" s="12">
        <v>37060</v>
      </c>
      <c r="B3719">
        <v>16.799999</v>
      </c>
      <c r="C3719">
        <v>17.23</v>
      </c>
      <c r="D3719">
        <v>16.399999999999999</v>
      </c>
      <c r="E3719">
        <v>16.5</v>
      </c>
      <c r="F3719">
        <v>54183100</v>
      </c>
      <c r="G3719">
        <v>14.497564000000001</v>
      </c>
      <c r="I3719" s="14">
        <f t="shared" si="116"/>
        <v>-0.17241379310344829</v>
      </c>
      <c r="J3719" s="16" t="str">
        <f t="shared" si="117"/>
        <v>NO</v>
      </c>
      <c r="K3719" s="18"/>
      <c r="L3719" s="18"/>
      <c r="M3719" s="18"/>
    </row>
    <row r="3720" spans="1:13" x14ac:dyDescent="0.3">
      <c r="A3720" s="12">
        <v>37057</v>
      </c>
      <c r="B3720">
        <v>17.25</v>
      </c>
      <c r="C3720">
        <v>17.670000000000002</v>
      </c>
      <c r="D3720">
        <v>16.399999999999999</v>
      </c>
      <c r="E3720">
        <v>16.649999999999999</v>
      </c>
      <c r="F3720">
        <v>116601600</v>
      </c>
      <c r="G3720">
        <v>14.62936</v>
      </c>
      <c r="I3720" s="14">
        <f t="shared" si="116"/>
        <v>-0.18030769230769239</v>
      </c>
      <c r="J3720" s="16" t="str">
        <f t="shared" si="117"/>
        <v>NO</v>
      </c>
      <c r="K3720" s="18"/>
      <c r="L3720" s="18"/>
      <c r="M3720" s="18"/>
    </row>
    <row r="3721" spans="1:13" x14ac:dyDescent="0.3">
      <c r="A3721" s="12">
        <v>37056</v>
      </c>
      <c r="B3721">
        <v>18.299999</v>
      </c>
      <c r="C3721">
        <v>19.010000000000002</v>
      </c>
      <c r="D3721">
        <v>17.709999</v>
      </c>
      <c r="E3721">
        <v>17.739999999999998</v>
      </c>
      <c r="F3721">
        <v>85642500</v>
      </c>
      <c r="G3721">
        <v>15.587078</v>
      </c>
      <c r="I3721" s="14">
        <f t="shared" si="116"/>
        <v>-0.12395061728395074</v>
      </c>
      <c r="J3721" s="16" t="str">
        <f t="shared" si="117"/>
        <v>NO</v>
      </c>
      <c r="K3721" s="18"/>
      <c r="L3721" s="18"/>
      <c r="M3721" s="18"/>
    </row>
    <row r="3722" spans="1:13" x14ac:dyDescent="0.3">
      <c r="A3722" s="12">
        <v>37055</v>
      </c>
      <c r="B3722">
        <v>20.219999000000001</v>
      </c>
      <c r="C3722">
        <v>20.25</v>
      </c>
      <c r="D3722">
        <v>19</v>
      </c>
      <c r="E3722">
        <v>19.02</v>
      </c>
      <c r="F3722">
        <v>57764900</v>
      </c>
      <c r="G3722">
        <v>16.711738</v>
      </c>
      <c r="I3722" s="14">
        <f t="shared" si="116"/>
        <v>-0.11017543859649126</v>
      </c>
      <c r="J3722" s="16" t="str">
        <f t="shared" si="117"/>
        <v>NO</v>
      </c>
      <c r="K3722" s="18"/>
      <c r="L3722" s="18"/>
      <c r="M3722" s="18"/>
    </row>
    <row r="3723" spans="1:13" x14ac:dyDescent="0.3">
      <c r="A3723" s="12">
        <v>37054</v>
      </c>
      <c r="B3723">
        <v>19.93</v>
      </c>
      <c r="C3723">
        <v>20.58</v>
      </c>
      <c r="D3723">
        <v>19.25</v>
      </c>
      <c r="E3723">
        <v>20.370000999999998</v>
      </c>
      <c r="F3723">
        <v>57859100</v>
      </c>
      <c r="G3723">
        <v>17.897901999999998</v>
      </c>
      <c r="I3723" s="14">
        <f t="shared" si="116"/>
        <v>8.2790750830564752E-2</v>
      </c>
      <c r="J3723" s="16" t="str">
        <f t="shared" si="117"/>
        <v>NO</v>
      </c>
      <c r="K3723" s="18"/>
      <c r="L3723" s="18"/>
      <c r="M3723" s="18"/>
    </row>
    <row r="3724" spans="1:13" x14ac:dyDescent="0.3">
      <c r="A3724" s="12">
        <v>37053</v>
      </c>
      <c r="B3724">
        <v>20.309999000000001</v>
      </c>
      <c r="C3724">
        <v>20.5</v>
      </c>
      <c r="D3724">
        <v>19.670000000000002</v>
      </c>
      <c r="E3724">
        <v>20.379999000000002</v>
      </c>
      <c r="F3724">
        <v>50494800</v>
      </c>
      <c r="G3724">
        <v>17.906687000000002</v>
      </c>
      <c r="I3724" s="14">
        <f t="shared" si="116"/>
        <v>-1.1878836363636291E-2</v>
      </c>
      <c r="J3724" s="16" t="str">
        <f t="shared" si="117"/>
        <v>NO</v>
      </c>
      <c r="K3724" s="18"/>
      <c r="L3724" s="18"/>
      <c r="M3724" s="18"/>
    </row>
    <row r="3725" spans="1:13" x14ac:dyDescent="0.3">
      <c r="A3725" s="12">
        <v>37050</v>
      </c>
      <c r="B3725">
        <v>21.290001</v>
      </c>
      <c r="C3725">
        <v>21.360001</v>
      </c>
      <c r="D3725">
        <v>20.32</v>
      </c>
      <c r="E3725">
        <v>20.49</v>
      </c>
      <c r="F3725">
        <v>51469500</v>
      </c>
      <c r="G3725">
        <v>18.003337999999999</v>
      </c>
      <c r="I3725" s="14">
        <f t="shared" si="116"/>
        <v>-0.10180821917808225</v>
      </c>
      <c r="J3725" s="16" t="str">
        <f t="shared" si="117"/>
        <v>NO</v>
      </c>
      <c r="K3725" s="18"/>
      <c r="L3725" s="18"/>
      <c r="M3725" s="18"/>
    </row>
    <row r="3726" spans="1:13" x14ac:dyDescent="0.3">
      <c r="A3726" s="12">
        <v>37049</v>
      </c>
      <c r="B3726">
        <v>20.5</v>
      </c>
      <c r="C3726">
        <v>21.93</v>
      </c>
      <c r="D3726">
        <v>20.399999999999999</v>
      </c>
      <c r="E3726">
        <v>21.82</v>
      </c>
      <c r="F3726">
        <v>53177400</v>
      </c>
      <c r="G3726">
        <v>19.17193</v>
      </c>
      <c r="I3726" s="14">
        <f t="shared" si="116"/>
        <v>-9.0833333333333321E-2</v>
      </c>
      <c r="J3726" s="16" t="str">
        <f t="shared" si="117"/>
        <v>NO</v>
      </c>
      <c r="K3726" s="18"/>
      <c r="L3726" s="18"/>
      <c r="M3726" s="18"/>
    </row>
    <row r="3727" spans="1:13" x14ac:dyDescent="0.3">
      <c r="A3727" s="12">
        <v>37048</v>
      </c>
      <c r="B3727">
        <v>21.280000999999999</v>
      </c>
      <c r="C3727">
        <v>22</v>
      </c>
      <c r="D3727">
        <v>20.32</v>
      </c>
      <c r="E3727">
        <v>20.76</v>
      </c>
      <c r="F3727">
        <v>57377300</v>
      </c>
      <c r="G3727">
        <v>18.240570999999999</v>
      </c>
      <c r="I3727" s="14">
        <f t="shared" si="116"/>
        <v>-0.1349999999999999</v>
      </c>
      <c r="J3727" s="16" t="str">
        <f t="shared" si="117"/>
        <v>NO</v>
      </c>
      <c r="K3727" s="18"/>
      <c r="L3727" s="18"/>
      <c r="M3727" s="18"/>
    </row>
    <row r="3728" spans="1:13" x14ac:dyDescent="0.3">
      <c r="A3728" s="12">
        <v>37047</v>
      </c>
      <c r="B3728">
        <v>20.260000000000002</v>
      </c>
      <c r="C3728">
        <v>21.879999000000002</v>
      </c>
      <c r="D3728">
        <v>20.200001</v>
      </c>
      <c r="E3728">
        <v>21.540001</v>
      </c>
      <c r="F3728">
        <v>88078300</v>
      </c>
      <c r="G3728">
        <v>18.925910999999999</v>
      </c>
      <c r="I3728" s="14">
        <f t="shared" si="116"/>
        <v>-6.6648326061582441E-2</v>
      </c>
      <c r="J3728" s="16" t="str">
        <f t="shared" si="117"/>
        <v>NO</v>
      </c>
      <c r="K3728" s="18"/>
      <c r="L3728" s="18"/>
      <c r="M3728" s="18"/>
    </row>
    <row r="3729" spans="1:13" x14ac:dyDescent="0.3">
      <c r="A3729" s="12">
        <v>37046</v>
      </c>
      <c r="B3729">
        <v>19.079999999999998</v>
      </c>
      <c r="C3729">
        <v>19.809999000000001</v>
      </c>
      <c r="D3729">
        <v>19.010000000000002</v>
      </c>
      <c r="E3729">
        <v>19.73</v>
      </c>
      <c r="F3729">
        <v>52929400</v>
      </c>
      <c r="G3729">
        <v>17.335571000000002</v>
      </c>
      <c r="I3729" s="14">
        <f t="shared" si="116"/>
        <v>-0.11076056338028162</v>
      </c>
      <c r="J3729" s="16" t="str">
        <f t="shared" si="117"/>
        <v>NO</v>
      </c>
      <c r="K3729" s="18"/>
      <c r="L3729" s="18"/>
      <c r="M3729" s="18"/>
    </row>
    <row r="3730" spans="1:13" x14ac:dyDescent="0.3">
      <c r="A3730" s="12">
        <v>37043</v>
      </c>
      <c r="B3730">
        <v>19.59</v>
      </c>
      <c r="C3730">
        <v>20</v>
      </c>
      <c r="D3730">
        <v>18.48</v>
      </c>
      <c r="E3730">
        <v>18.850000000000001</v>
      </c>
      <c r="F3730">
        <v>72830000</v>
      </c>
      <c r="G3730">
        <v>16.562369</v>
      </c>
      <c r="I3730" s="14">
        <f t="shared" si="116"/>
        <v>-0.23061224489795917</v>
      </c>
      <c r="J3730" s="16" t="str">
        <f t="shared" si="117"/>
        <v>NO</v>
      </c>
      <c r="K3730" s="18"/>
      <c r="L3730" s="18"/>
      <c r="M3730" s="18"/>
    </row>
    <row r="3731" spans="1:13" x14ac:dyDescent="0.3">
      <c r="A3731" s="12">
        <v>37042</v>
      </c>
      <c r="B3731">
        <v>19.09</v>
      </c>
      <c r="C3731">
        <v>20.16</v>
      </c>
      <c r="D3731">
        <v>19.049999</v>
      </c>
      <c r="E3731">
        <v>19.260000000000002</v>
      </c>
      <c r="F3731">
        <v>57099600</v>
      </c>
      <c r="G3731">
        <v>16.922611</v>
      </c>
      <c r="I3731" s="14">
        <f t="shared" si="116"/>
        <v>-0.1869129287598944</v>
      </c>
      <c r="J3731" s="16" t="str">
        <f t="shared" si="117"/>
        <v>NO</v>
      </c>
      <c r="K3731" s="18"/>
      <c r="L3731" s="18"/>
      <c r="M3731" s="18"/>
    </row>
    <row r="3732" spans="1:13" x14ac:dyDescent="0.3">
      <c r="A3732" s="12">
        <v>37041</v>
      </c>
      <c r="B3732">
        <v>19.809999000000001</v>
      </c>
      <c r="C3732">
        <v>19.989999999999998</v>
      </c>
      <c r="D3732">
        <v>18.82</v>
      </c>
      <c r="E3732">
        <v>19</v>
      </c>
      <c r="F3732">
        <v>82251200</v>
      </c>
      <c r="G3732">
        <v>16.694164000000001</v>
      </c>
      <c r="I3732" s="14">
        <f t="shared" si="116"/>
        <v>-0.20833333333333337</v>
      </c>
      <c r="J3732" s="16" t="str">
        <f t="shared" si="117"/>
        <v>NO</v>
      </c>
      <c r="K3732" s="18"/>
      <c r="L3732" s="18"/>
      <c r="M3732" s="18"/>
    </row>
    <row r="3733" spans="1:13" x14ac:dyDescent="0.3">
      <c r="A3733" s="12">
        <v>37040</v>
      </c>
      <c r="B3733">
        <v>21.52</v>
      </c>
      <c r="C3733">
        <v>21.549999</v>
      </c>
      <c r="D3733">
        <v>20.379999000000002</v>
      </c>
      <c r="E3733">
        <v>20.459999</v>
      </c>
      <c r="F3733">
        <v>67521100</v>
      </c>
      <c r="G3733">
        <v>17.976977999999999</v>
      </c>
      <c r="I3733" s="14">
        <f t="shared" si="116"/>
        <v>-0.21496406714628302</v>
      </c>
      <c r="J3733" s="16" t="str">
        <f t="shared" si="117"/>
        <v>NO</v>
      </c>
      <c r="K3733" s="18"/>
      <c r="L3733" s="18"/>
      <c r="M3733" s="18"/>
    </row>
    <row r="3734" spans="1:13" x14ac:dyDescent="0.3">
      <c r="A3734" s="12">
        <v>37036</v>
      </c>
      <c r="B3734">
        <v>22.99</v>
      </c>
      <c r="C3734">
        <v>23.059999000000001</v>
      </c>
      <c r="D3734">
        <v>22</v>
      </c>
      <c r="E3734">
        <v>22.049999</v>
      </c>
      <c r="F3734">
        <v>46276500</v>
      </c>
      <c r="G3734">
        <v>19.374016000000001</v>
      </c>
      <c r="I3734" s="14">
        <f t="shared" si="116"/>
        <v>-0.18333337037037034</v>
      </c>
      <c r="J3734" s="16" t="str">
        <f t="shared" si="117"/>
        <v>NO</v>
      </c>
      <c r="K3734" s="18"/>
      <c r="L3734" s="18"/>
      <c r="M3734" s="18"/>
    </row>
    <row r="3735" spans="1:13" x14ac:dyDescent="0.3">
      <c r="A3735" s="12">
        <v>37035</v>
      </c>
      <c r="B3735">
        <v>22.42</v>
      </c>
      <c r="C3735">
        <v>22.950001</v>
      </c>
      <c r="D3735">
        <v>21.85</v>
      </c>
      <c r="E3735">
        <v>22.91</v>
      </c>
      <c r="F3735">
        <v>80093600</v>
      </c>
      <c r="G3735">
        <v>20.129648</v>
      </c>
      <c r="I3735" s="14">
        <f t="shared" si="116"/>
        <v>-0.13342789598108751</v>
      </c>
      <c r="J3735" s="16" t="str">
        <f t="shared" si="117"/>
        <v>NO</v>
      </c>
      <c r="K3735" s="18"/>
      <c r="L3735" s="18"/>
      <c r="M3735" s="18"/>
    </row>
    <row r="3736" spans="1:13" x14ac:dyDescent="0.3">
      <c r="A3736" s="12">
        <v>37034</v>
      </c>
      <c r="B3736">
        <v>23.1</v>
      </c>
      <c r="C3736">
        <v>23.43</v>
      </c>
      <c r="D3736">
        <v>22.309999000000001</v>
      </c>
      <c r="E3736">
        <v>22.360001</v>
      </c>
      <c r="F3736">
        <v>76492600</v>
      </c>
      <c r="G3736">
        <v>19.646395999999999</v>
      </c>
      <c r="I3736" s="14">
        <f t="shared" si="116"/>
        <v>-0.11004971144278608</v>
      </c>
      <c r="J3736" s="16" t="str">
        <f t="shared" si="117"/>
        <v>NO</v>
      </c>
      <c r="K3736" s="18"/>
      <c r="L3736" s="18"/>
      <c r="M3736" s="18"/>
    </row>
    <row r="3737" spans="1:13" x14ac:dyDescent="0.3">
      <c r="A3737" s="12">
        <v>37033</v>
      </c>
      <c r="B3737">
        <v>23.41</v>
      </c>
      <c r="C3737">
        <v>24.129999000000002</v>
      </c>
      <c r="D3737">
        <v>22.780000999999999</v>
      </c>
      <c r="E3737">
        <v>23.48</v>
      </c>
      <c r="F3737">
        <v>148928700</v>
      </c>
      <c r="G3737">
        <v>20.630472000000001</v>
      </c>
      <c r="I3737" s="14">
        <f t="shared" si="116"/>
        <v>-9.9088729016786559E-2</v>
      </c>
      <c r="J3737" s="16" t="str">
        <f t="shared" si="117"/>
        <v>NO</v>
      </c>
      <c r="K3737" s="18"/>
      <c r="L3737" s="18"/>
      <c r="M3737" s="18"/>
    </row>
    <row r="3738" spans="1:13" x14ac:dyDescent="0.3">
      <c r="A3738" s="12">
        <v>37032</v>
      </c>
      <c r="B3738">
        <v>20.299999</v>
      </c>
      <c r="C3738">
        <v>22.92</v>
      </c>
      <c r="D3738">
        <v>20.209999</v>
      </c>
      <c r="E3738">
        <v>22.870000999999998</v>
      </c>
      <c r="F3738">
        <v>142051000</v>
      </c>
      <c r="G3738">
        <v>20.094503</v>
      </c>
      <c r="I3738" s="14">
        <f t="shared" si="116"/>
        <v>-0.19044244247787612</v>
      </c>
      <c r="J3738" s="16" t="str">
        <f t="shared" si="117"/>
        <v>NO</v>
      </c>
      <c r="K3738" s="18"/>
      <c r="L3738" s="18"/>
      <c r="M3738" s="18"/>
    </row>
    <row r="3739" spans="1:13" x14ac:dyDescent="0.3">
      <c r="A3739" s="12">
        <v>37029</v>
      </c>
      <c r="B3739">
        <v>19.709999</v>
      </c>
      <c r="C3739">
        <v>20.389999</v>
      </c>
      <c r="D3739">
        <v>19.649999999999999</v>
      </c>
      <c r="E3739">
        <v>20.200001</v>
      </c>
      <c r="F3739">
        <v>74267000</v>
      </c>
      <c r="G3739">
        <v>17.748532999999998</v>
      </c>
      <c r="I3739" s="14">
        <f t="shared" si="116"/>
        <v>-0.34442187423935089</v>
      </c>
      <c r="J3739" s="16" t="str">
        <f t="shared" si="117"/>
        <v>NO</v>
      </c>
      <c r="K3739" s="18"/>
      <c r="L3739" s="18"/>
      <c r="M3739" s="18"/>
    </row>
    <row r="3740" spans="1:13" x14ac:dyDescent="0.3">
      <c r="A3740" s="12">
        <v>37028</v>
      </c>
      <c r="B3740">
        <v>20</v>
      </c>
      <c r="C3740">
        <v>20.73</v>
      </c>
      <c r="D3740">
        <v>19.420000000000002</v>
      </c>
      <c r="E3740">
        <v>19.860001</v>
      </c>
      <c r="F3740">
        <v>101042200</v>
      </c>
      <c r="G3740">
        <v>17.449795999999999</v>
      </c>
      <c r="I3740" s="14">
        <f t="shared" si="116"/>
        <v>-0.32391485957446808</v>
      </c>
      <c r="J3740" s="16" t="str">
        <f t="shared" si="117"/>
        <v>NO</v>
      </c>
      <c r="K3740" s="18"/>
      <c r="L3740" s="18"/>
      <c r="M3740" s="18"/>
    </row>
    <row r="3741" spans="1:13" x14ac:dyDescent="0.3">
      <c r="A3741" s="12">
        <v>37027</v>
      </c>
      <c r="B3741">
        <v>18.420000000000002</v>
      </c>
      <c r="C3741">
        <v>20.010000000000002</v>
      </c>
      <c r="D3741">
        <v>18.200001</v>
      </c>
      <c r="E3741">
        <v>20</v>
      </c>
      <c r="F3741">
        <v>91196200</v>
      </c>
      <c r="G3741">
        <v>17.572804999999999</v>
      </c>
      <c r="I3741" s="14">
        <f t="shared" si="116"/>
        <v>-0.29824561403508776</v>
      </c>
      <c r="J3741" s="16" t="str">
        <f t="shared" si="117"/>
        <v>NO</v>
      </c>
      <c r="K3741" s="18"/>
      <c r="L3741" s="18"/>
      <c r="M3741" s="18"/>
    </row>
    <row r="3742" spans="1:13" x14ac:dyDescent="0.3">
      <c r="A3742" s="12">
        <v>37026</v>
      </c>
      <c r="B3742">
        <v>18.629999000000002</v>
      </c>
      <c r="C3742">
        <v>19.670000000000002</v>
      </c>
      <c r="D3742">
        <v>18.41</v>
      </c>
      <c r="E3742">
        <v>18.739999999999998</v>
      </c>
      <c r="F3742">
        <v>86610500</v>
      </c>
      <c r="G3742">
        <v>16.465717999999999</v>
      </c>
      <c r="I3742" s="14">
        <f t="shared" si="116"/>
        <v>-0.36608879492600432</v>
      </c>
      <c r="J3742" s="16" t="str">
        <f t="shared" si="117"/>
        <v>NO</v>
      </c>
      <c r="K3742" s="18"/>
      <c r="L3742" s="18"/>
      <c r="M3742" s="18"/>
    </row>
    <row r="3743" spans="1:13" x14ac:dyDescent="0.3">
      <c r="A3743" s="12">
        <v>37025</v>
      </c>
      <c r="B3743">
        <v>18.93</v>
      </c>
      <c r="C3743">
        <v>19.049999</v>
      </c>
      <c r="D3743">
        <v>18.18</v>
      </c>
      <c r="E3743">
        <v>18.57</v>
      </c>
      <c r="F3743">
        <v>40417000</v>
      </c>
      <c r="G3743">
        <v>16.316348999999999</v>
      </c>
      <c r="I3743" s="14">
        <f t="shared" si="116"/>
        <v>-0.34119733924611972</v>
      </c>
      <c r="J3743" s="16" t="str">
        <f t="shared" si="117"/>
        <v>NO</v>
      </c>
      <c r="K3743" s="18"/>
      <c r="L3743" s="18"/>
      <c r="M3743" s="18"/>
    </row>
    <row r="3744" spans="1:13" x14ac:dyDescent="0.3">
      <c r="A3744" s="12">
        <v>37022</v>
      </c>
      <c r="B3744">
        <v>18.91</v>
      </c>
      <c r="C3744">
        <v>19.170000000000002</v>
      </c>
      <c r="D3744">
        <v>18.540001</v>
      </c>
      <c r="E3744">
        <v>19.049999</v>
      </c>
      <c r="F3744">
        <v>45258000</v>
      </c>
      <c r="G3744">
        <v>16.738095999999999</v>
      </c>
      <c r="I3744" s="14">
        <f t="shared" si="116"/>
        <v>-0.36500003333333331</v>
      </c>
      <c r="J3744" s="16" t="str">
        <f t="shared" si="117"/>
        <v>NO</v>
      </c>
      <c r="K3744" s="18"/>
      <c r="L3744" s="18"/>
      <c r="M3744" s="18"/>
    </row>
    <row r="3745" spans="1:13" x14ac:dyDescent="0.3">
      <c r="A3745" s="12">
        <v>37021</v>
      </c>
      <c r="B3745">
        <v>19.530000999999999</v>
      </c>
      <c r="C3745">
        <v>19.75</v>
      </c>
      <c r="D3745">
        <v>18.75</v>
      </c>
      <c r="E3745">
        <v>18.829999999999998</v>
      </c>
      <c r="F3745">
        <v>64343100</v>
      </c>
      <c r="G3745">
        <v>16.544796000000002</v>
      </c>
      <c r="I3745" s="14">
        <f t="shared" si="116"/>
        <v>-0.3938028169014085</v>
      </c>
      <c r="J3745" s="16" t="str">
        <f t="shared" si="117"/>
        <v>NO</v>
      </c>
      <c r="K3745" s="18"/>
      <c r="L3745" s="18"/>
      <c r="M3745" s="18"/>
    </row>
    <row r="3746" spans="1:13" x14ac:dyDescent="0.3">
      <c r="A3746" s="12">
        <v>37020</v>
      </c>
      <c r="B3746">
        <v>19</v>
      </c>
      <c r="C3746">
        <v>19.739999999999998</v>
      </c>
      <c r="D3746">
        <v>18.649999999999999</v>
      </c>
      <c r="E3746">
        <v>19.129999000000002</v>
      </c>
      <c r="F3746">
        <v>119875800</v>
      </c>
      <c r="G3746">
        <v>16.808387</v>
      </c>
      <c r="I3746" s="14">
        <f t="shared" si="116"/>
        <v>-0.4648951328671328</v>
      </c>
      <c r="J3746" s="16" t="str">
        <f t="shared" si="117"/>
        <v>NO</v>
      </c>
      <c r="K3746" s="18"/>
      <c r="L3746" s="18"/>
      <c r="M3746" s="18"/>
    </row>
    <row r="3747" spans="1:13" x14ac:dyDescent="0.3">
      <c r="A3747" s="12">
        <v>37019</v>
      </c>
      <c r="B3747">
        <v>20.5</v>
      </c>
      <c r="C3747">
        <v>21</v>
      </c>
      <c r="D3747">
        <v>19.799999</v>
      </c>
      <c r="E3747">
        <v>20.379999000000002</v>
      </c>
      <c r="F3747">
        <v>167326100</v>
      </c>
      <c r="G3747">
        <v>17.906687000000002</v>
      </c>
      <c r="I3747" s="14">
        <f t="shared" si="116"/>
        <v>-0.41034360940325498</v>
      </c>
      <c r="J3747" s="16" t="str">
        <f t="shared" si="117"/>
        <v>NO</v>
      </c>
      <c r="K3747" s="18"/>
      <c r="L3747" s="18"/>
      <c r="M3747" s="18"/>
    </row>
    <row r="3748" spans="1:13" x14ac:dyDescent="0.3">
      <c r="A3748" s="12">
        <v>37018</v>
      </c>
      <c r="B3748">
        <v>19.889999</v>
      </c>
      <c r="C3748">
        <v>20.299999</v>
      </c>
      <c r="D3748">
        <v>19.079999999999998</v>
      </c>
      <c r="E3748">
        <v>19.25</v>
      </c>
      <c r="F3748">
        <v>123910800</v>
      </c>
      <c r="G3748">
        <v>16.913824999999999</v>
      </c>
      <c r="I3748" s="14">
        <f t="shared" si="116"/>
        <v>-0.45774647887323938</v>
      </c>
      <c r="J3748" s="16" t="str">
        <f t="shared" si="117"/>
        <v>NO</v>
      </c>
      <c r="K3748" s="18"/>
      <c r="L3748" s="18"/>
      <c r="M3748" s="18"/>
    </row>
    <row r="3749" spans="1:13" x14ac:dyDescent="0.3">
      <c r="A3749" s="12">
        <v>37015</v>
      </c>
      <c r="B3749">
        <v>17.93</v>
      </c>
      <c r="C3749">
        <v>19.77</v>
      </c>
      <c r="D3749">
        <v>17.739999999999998</v>
      </c>
      <c r="E3749">
        <v>19.639999</v>
      </c>
      <c r="F3749">
        <v>103541800</v>
      </c>
      <c r="G3749">
        <v>17.256494</v>
      </c>
      <c r="I3749" s="14">
        <f t="shared" si="116"/>
        <v>-0.48653597385620917</v>
      </c>
      <c r="J3749" s="16" t="str">
        <f t="shared" si="117"/>
        <v>NO</v>
      </c>
      <c r="K3749" s="18"/>
      <c r="L3749" s="18"/>
      <c r="M3749" s="18"/>
    </row>
    <row r="3750" spans="1:13" x14ac:dyDescent="0.3">
      <c r="A3750" s="12">
        <v>37014</v>
      </c>
      <c r="B3750">
        <v>19.43</v>
      </c>
      <c r="C3750">
        <v>19.43</v>
      </c>
      <c r="D3750">
        <v>18.18</v>
      </c>
      <c r="E3750">
        <v>18.66</v>
      </c>
      <c r="F3750">
        <v>103489100</v>
      </c>
      <c r="G3750">
        <v>16.395427000000002</v>
      </c>
      <c r="I3750" s="14">
        <f t="shared" si="116"/>
        <v>-0.50156928213689489</v>
      </c>
      <c r="J3750" s="16" t="str">
        <f t="shared" si="117"/>
        <v>NO</v>
      </c>
      <c r="K3750" s="18"/>
      <c r="L3750" s="18"/>
      <c r="M3750" s="18"/>
    </row>
    <row r="3751" spans="1:13" x14ac:dyDescent="0.3">
      <c r="A3751" s="12">
        <v>37013</v>
      </c>
      <c r="B3751">
        <v>19.260000000000002</v>
      </c>
      <c r="C3751">
        <v>20.059999000000001</v>
      </c>
      <c r="D3751">
        <v>18.799999</v>
      </c>
      <c r="E3751">
        <v>20</v>
      </c>
      <c r="F3751">
        <v>170728200</v>
      </c>
      <c r="G3751">
        <v>17.572804999999999</v>
      </c>
      <c r="I3751" s="14">
        <f t="shared" si="116"/>
        <v>-0.47368421052631582</v>
      </c>
      <c r="J3751" s="16" t="str">
        <f t="shared" si="117"/>
        <v>NO</v>
      </c>
      <c r="K3751" s="18"/>
      <c r="L3751" s="18"/>
      <c r="M3751" s="18"/>
    </row>
    <row r="3752" spans="1:13" x14ac:dyDescent="0.3">
      <c r="A3752" s="12">
        <v>37012</v>
      </c>
      <c r="B3752">
        <v>17.110001</v>
      </c>
      <c r="C3752">
        <v>18</v>
      </c>
      <c r="D3752">
        <v>16.52</v>
      </c>
      <c r="E3752">
        <v>17.799999</v>
      </c>
      <c r="F3752">
        <v>84418000</v>
      </c>
      <c r="G3752">
        <v>15.639796</v>
      </c>
      <c r="I3752" s="14">
        <f t="shared" si="116"/>
        <v>-0.52214767785234906</v>
      </c>
      <c r="J3752" s="16" t="str">
        <f t="shared" si="117"/>
        <v>NO</v>
      </c>
      <c r="K3752" s="18"/>
      <c r="L3752" s="18"/>
      <c r="M3752" s="18"/>
    </row>
    <row r="3753" spans="1:13" x14ac:dyDescent="0.3">
      <c r="A3753" s="12">
        <v>37011</v>
      </c>
      <c r="B3753">
        <v>16.5</v>
      </c>
      <c r="C3753">
        <v>17.549999</v>
      </c>
      <c r="D3753">
        <v>16.5</v>
      </c>
      <c r="E3753">
        <v>16.98</v>
      </c>
      <c r="F3753">
        <v>88925800</v>
      </c>
      <c r="G3753">
        <v>14.919311</v>
      </c>
      <c r="I3753" s="14">
        <f t="shared" si="116"/>
        <v>-0.55752442996742668</v>
      </c>
      <c r="J3753" s="16" t="str">
        <f t="shared" si="117"/>
        <v>NO</v>
      </c>
      <c r="K3753" s="18"/>
      <c r="L3753" s="18"/>
      <c r="M3753" s="18"/>
    </row>
    <row r="3754" spans="1:13" x14ac:dyDescent="0.3">
      <c r="A3754" s="12">
        <v>37008</v>
      </c>
      <c r="B3754">
        <v>15.88</v>
      </c>
      <c r="C3754">
        <v>15.95</v>
      </c>
      <c r="D3754">
        <v>15.2</v>
      </c>
      <c r="E3754">
        <v>15.6</v>
      </c>
      <c r="F3754">
        <v>61868800</v>
      </c>
      <c r="G3754">
        <v>13.706788</v>
      </c>
      <c r="I3754" s="14">
        <f t="shared" si="116"/>
        <v>-0.60317965023847375</v>
      </c>
      <c r="J3754" s="16" t="str">
        <f t="shared" si="117"/>
        <v>NO</v>
      </c>
      <c r="K3754" s="18"/>
      <c r="L3754" s="18"/>
      <c r="M3754" s="18"/>
    </row>
    <row r="3755" spans="1:13" x14ac:dyDescent="0.3">
      <c r="A3755" s="12">
        <v>37007</v>
      </c>
      <c r="B3755">
        <v>16.170000000000002</v>
      </c>
      <c r="C3755">
        <v>16.299999</v>
      </c>
      <c r="D3755">
        <v>14.98</v>
      </c>
      <c r="E3755">
        <v>15.21</v>
      </c>
      <c r="F3755">
        <v>102367300</v>
      </c>
      <c r="G3755">
        <v>13.364117999999999</v>
      </c>
      <c r="I3755" s="14">
        <f t="shared" si="116"/>
        <v>-0.64264317180616737</v>
      </c>
      <c r="J3755" s="16" t="str">
        <f t="shared" si="117"/>
        <v>NO</v>
      </c>
      <c r="K3755" s="18"/>
      <c r="L3755" s="18"/>
      <c r="M3755" s="18"/>
    </row>
    <row r="3756" spans="1:13" x14ac:dyDescent="0.3">
      <c r="A3756" s="12">
        <v>37006</v>
      </c>
      <c r="B3756">
        <v>16.059999000000001</v>
      </c>
      <c r="C3756">
        <v>16.399999999999999</v>
      </c>
      <c r="D3756">
        <v>15.38</v>
      </c>
      <c r="E3756">
        <v>15.73</v>
      </c>
      <c r="F3756">
        <v>91861200</v>
      </c>
      <c r="G3756">
        <v>13.821009999999999</v>
      </c>
      <c r="I3756" s="14">
        <f t="shared" si="116"/>
        <v>-0.63096774193548388</v>
      </c>
      <c r="J3756" s="16" t="str">
        <f t="shared" si="117"/>
        <v>NO</v>
      </c>
      <c r="K3756" s="18"/>
      <c r="L3756" s="18"/>
      <c r="M3756" s="18"/>
    </row>
    <row r="3757" spans="1:13" x14ac:dyDescent="0.3">
      <c r="A3757" s="12">
        <v>37005</v>
      </c>
      <c r="B3757">
        <v>17.209999</v>
      </c>
      <c r="C3757">
        <v>17.209999</v>
      </c>
      <c r="D3757">
        <v>16.200001</v>
      </c>
      <c r="E3757">
        <v>16.260000000000002</v>
      </c>
      <c r="F3757">
        <v>82895500</v>
      </c>
      <c r="G3757">
        <v>14.28669</v>
      </c>
      <c r="I3757" s="14">
        <f t="shared" si="116"/>
        <v>-0.6076018099547511</v>
      </c>
      <c r="J3757" s="16" t="str">
        <f t="shared" si="117"/>
        <v>NO</v>
      </c>
      <c r="K3757" s="18"/>
      <c r="L3757" s="18"/>
      <c r="M3757" s="18"/>
    </row>
    <row r="3758" spans="1:13" x14ac:dyDescent="0.3">
      <c r="A3758" s="12">
        <v>37004</v>
      </c>
      <c r="B3758">
        <v>18.549999</v>
      </c>
      <c r="C3758">
        <v>18.639999</v>
      </c>
      <c r="D3758">
        <v>16.889999</v>
      </c>
      <c r="E3758">
        <v>17.329999999999998</v>
      </c>
      <c r="F3758">
        <v>86046500</v>
      </c>
      <c r="G3758">
        <v>15.226834999999999</v>
      </c>
      <c r="I3758" s="14">
        <f t="shared" si="116"/>
        <v>-0.57077399380804961</v>
      </c>
      <c r="J3758" s="16" t="str">
        <f t="shared" si="117"/>
        <v>NO</v>
      </c>
      <c r="K3758" s="18"/>
      <c r="L3758" s="18"/>
      <c r="M3758" s="18"/>
    </row>
    <row r="3759" spans="1:13" x14ac:dyDescent="0.3">
      <c r="A3759" s="12">
        <v>37001</v>
      </c>
      <c r="B3759">
        <v>18.84</v>
      </c>
      <c r="C3759">
        <v>19.25</v>
      </c>
      <c r="D3759">
        <v>18.399999999999999</v>
      </c>
      <c r="E3759">
        <v>19.149999999999999</v>
      </c>
      <c r="F3759">
        <v>82599000</v>
      </c>
      <c r="G3759">
        <v>16.825959999999998</v>
      </c>
      <c r="I3759" s="14">
        <f t="shared" si="116"/>
        <v>-0.54268656716417918</v>
      </c>
      <c r="J3759" s="16" t="str">
        <f t="shared" si="117"/>
        <v>NO</v>
      </c>
      <c r="K3759" s="18"/>
      <c r="L3759" s="18"/>
      <c r="M3759" s="18"/>
    </row>
    <row r="3760" spans="1:13" x14ac:dyDescent="0.3">
      <c r="A3760" s="12">
        <v>37000</v>
      </c>
      <c r="B3760">
        <v>18.370000999999998</v>
      </c>
      <c r="C3760">
        <v>19</v>
      </c>
      <c r="D3760">
        <v>18.02</v>
      </c>
      <c r="E3760">
        <v>18.91</v>
      </c>
      <c r="F3760">
        <v>94046600</v>
      </c>
      <c r="G3760">
        <v>16.615086999999999</v>
      </c>
      <c r="I3760" s="14">
        <f t="shared" si="116"/>
        <v>-0.51512820512820512</v>
      </c>
      <c r="J3760" s="16" t="str">
        <f t="shared" si="117"/>
        <v>NO</v>
      </c>
      <c r="K3760" s="18"/>
      <c r="L3760" s="18"/>
      <c r="M3760" s="18"/>
    </row>
    <row r="3761" spans="1:13" x14ac:dyDescent="0.3">
      <c r="A3761" s="12">
        <v>36999</v>
      </c>
      <c r="B3761">
        <v>17.899999999999999</v>
      </c>
      <c r="C3761">
        <v>19.5</v>
      </c>
      <c r="D3761">
        <v>17.149999999999999</v>
      </c>
      <c r="E3761">
        <v>17.93</v>
      </c>
      <c r="F3761">
        <v>140776100</v>
      </c>
      <c r="G3761">
        <v>15.754020000000001</v>
      </c>
      <c r="I3761" s="14">
        <f t="shared" si="116"/>
        <v>-0.53428571428571425</v>
      </c>
      <c r="J3761" s="16" t="str">
        <f t="shared" si="117"/>
        <v>NO</v>
      </c>
      <c r="K3761" s="18"/>
      <c r="L3761" s="18"/>
      <c r="M3761" s="18"/>
    </row>
    <row r="3762" spans="1:13" x14ac:dyDescent="0.3">
      <c r="A3762" s="12">
        <v>36998</v>
      </c>
      <c r="B3762">
        <v>15.9</v>
      </c>
      <c r="C3762">
        <v>17.16</v>
      </c>
      <c r="D3762">
        <v>15.85</v>
      </c>
      <c r="E3762">
        <v>16.66</v>
      </c>
      <c r="F3762">
        <v>179699500</v>
      </c>
      <c r="G3762">
        <v>14.638146000000001</v>
      </c>
      <c r="I3762" s="14">
        <f t="shared" si="116"/>
        <v>-0.56229885057471263</v>
      </c>
      <c r="J3762" s="16" t="str">
        <f t="shared" si="117"/>
        <v>NO</v>
      </c>
      <c r="K3762" s="18"/>
      <c r="L3762" s="18"/>
      <c r="M3762" s="18"/>
    </row>
    <row r="3763" spans="1:13" x14ac:dyDescent="0.3">
      <c r="A3763" s="12">
        <v>36997</v>
      </c>
      <c r="B3763">
        <v>17.649999999999999</v>
      </c>
      <c r="C3763">
        <v>18.34</v>
      </c>
      <c r="D3763">
        <v>16.540001</v>
      </c>
      <c r="E3763">
        <v>17.200001</v>
      </c>
      <c r="F3763">
        <v>112225600</v>
      </c>
      <c r="G3763">
        <v>15.112613</v>
      </c>
      <c r="I3763" s="14">
        <f t="shared" si="116"/>
        <v>-0.56038336102236419</v>
      </c>
      <c r="J3763" s="16" t="str">
        <f t="shared" si="117"/>
        <v>NO</v>
      </c>
      <c r="K3763" s="18"/>
      <c r="L3763" s="18"/>
      <c r="M3763" s="18"/>
    </row>
    <row r="3764" spans="1:13" x14ac:dyDescent="0.3">
      <c r="A3764" s="12">
        <v>36993</v>
      </c>
      <c r="B3764">
        <v>17.200001</v>
      </c>
      <c r="C3764">
        <v>18.32</v>
      </c>
      <c r="D3764">
        <v>17.030000999999999</v>
      </c>
      <c r="E3764">
        <v>17.98</v>
      </c>
      <c r="F3764">
        <v>87131700</v>
      </c>
      <c r="G3764">
        <v>15.797950999999999</v>
      </c>
      <c r="I3764" s="14">
        <f t="shared" si="116"/>
        <v>-0.504</v>
      </c>
      <c r="J3764" s="16" t="str">
        <f t="shared" si="117"/>
        <v>NO</v>
      </c>
      <c r="K3764" s="18"/>
      <c r="L3764" s="18"/>
      <c r="M3764" s="18"/>
    </row>
    <row r="3765" spans="1:13" x14ac:dyDescent="0.3">
      <c r="A3765" s="12">
        <v>36992</v>
      </c>
      <c r="B3765">
        <v>17.52</v>
      </c>
      <c r="C3765">
        <v>18.049999</v>
      </c>
      <c r="D3765">
        <v>17.23</v>
      </c>
      <c r="E3765">
        <v>17.399999999999999</v>
      </c>
      <c r="F3765">
        <v>156531000</v>
      </c>
      <c r="G3765">
        <v>15.28834</v>
      </c>
      <c r="I3765" s="14">
        <f t="shared" si="116"/>
        <v>-0.5313131313131314</v>
      </c>
      <c r="J3765" s="16" t="str">
        <f t="shared" si="117"/>
        <v>NO</v>
      </c>
      <c r="K3765" s="18"/>
      <c r="L3765" s="18"/>
      <c r="M3765" s="18"/>
    </row>
    <row r="3766" spans="1:13" x14ac:dyDescent="0.3">
      <c r="A3766" s="12">
        <v>36991</v>
      </c>
      <c r="B3766">
        <v>14.95</v>
      </c>
      <c r="C3766">
        <v>16.25</v>
      </c>
      <c r="D3766">
        <v>14.62</v>
      </c>
      <c r="E3766">
        <v>15.86</v>
      </c>
      <c r="F3766">
        <v>113387300</v>
      </c>
      <c r="G3766">
        <v>13.935233999999999</v>
      </c>
      <c r="I3766" s="14">
        <f t="shared" si="116"/>
        <v>-0.56603681534612016</v>
      </c>
      <c r="J3766" s="16" t="str">
        <f t="shared" si="117"/>
        <v>NO</v>
      </c>
      <c r="K3766" s="18"/>
      <c r="L3766" s="18"/>
      <c r="M3766" s="18"/>
    </row>
    <row r="3767" spans="1:13" x14ac:dyDescent="0.3">
      <c r="A3767" s="12">
        <v>36990</v>
      </c>
      <c r="B3767">
        <v>14.16</v>
      </c>
      <c r="C3767">
        <v>14.5</v>
      </c>
      <c r="D3767">
        <v>13.7</v>
      </c>
      <c r="E3767">
        <v>14.49</v>
      </c>
      <c r="F3767">
        <v>75640100</v>
      </c>
      <c r="G3767">
        <v>12.731496999999999</v>
      </c>
      <c r="I3767" s="14">
        <f t="shared" si="116"/>
        <v>-0.6043686006825939</v>
      </c>
      <c r="J3767" s="16" t="str">
        <f t="shared" si="117"/>
        <v>NO</v>
      </c>
      <c r="K3767" s="18"/>
      <c r="L3767" s="18"/>
      <c r="M3767" s="18"/>
    </row>
    <row r="3768" spans="1:13" x14ac:dyDescent="0.3">
      <c r="A3768" s="12">
        <v>36987</v>
      </c>
      <c r="B3768">
        <v>14.75</v>
      </c>
      <c r="C3768">
        <v>14.875</v>
      </c>
      <c r="D3768">
        <v>13.375</v>
      </c>
      <c r="E3768">
        <v>13.625</v>
      </c>
      <c r="F3768">
        <v>97979300</v>
      </c>
      <c r="G3768">
        <v>11.971473</v>
      </c>
      <c r="I3768" s="14">
        <f t="shared" si="116"/>
        <v>-0.67462686567164187</v>
      </c>
      <c r="J3768" s="16" t="str">
        <f t="shared" si="117"/>
        <v>NO</v>
      </c>
      <c r="K3768" s="18"/>
      <c r="L3768" s="18"/>
      <c r="M3768" s="18"/>
    </row>
    <row r="3769" spans="1:13" x14ac:dyDescent="0.3">
      <c r="A3769" s="12">
        <v>36986</v>
      </c>
      <c r="B3769">
        <v>14.75</v>
      </c>
      <c r="C3769">
        <v>15.1875</v>
      </c>
      <c r="D3769">
        <v>14.1875</v>
      </c>
      <c r="E3769">
        <v>14.9375</v>
      </c>
      <c r="F3769">
        <v>115077200</v>
      </c>
      <c r="G3769">
        <v>13.124689</v>
      </c>
      <c r="I3769" s="14">
        <f t="shared" si="116"/>
        <v>-0.63842662632375191</v>
      </c>
      <c r="J3769" s="16" t="str">
        <f t="shared" si="117"/>
        <v>NO</v>
      </c>
      <c r="K3769" s="18"/>
      <c r="L3769" s="18"/>
      <c r="M3769" s="18"/>
    </row>
    <row r="3770" spans="1:13" x14ac:dyDescent="0.3">
      <c r="A3770" s="12">
        <v>36985</v>
      </c>
      <c r="B3770">
        <v>14.125</v>
      </c>
      <c r="C3770">
        <v>14.48438</v>
      </c>
      <c r="D3770">
        <v>13.1875</v>
      </c>
      <c r="E3770">
        <v>13.6875</v>
      </c>
      <c r="F3770">
        <v>161707700</v>
      </c>
      <c r="G3770">
        <v>12.026388000000001</v>
      </c>
      <c r="I3770" s="14">
        <f t="shared" si="116"/>
        <v>-0.58911819887429639</v>
      </c>
      <c r="J3770" s="16" t="str">
        <f t="shared" si="117"/>
        <v>NO</v>
      </c>
      <c r="K3770" s="18"/>
      <c r="L3770" s="18"/>
      <c r="M3770" s="18"/>
    </row>
    <row r="3771" spans="1:13" x14ac:dyDescent="0.3">
      <c r="A3771" s="12">
        <v>36984</v>
      </c>
      <c r="B3771">
        <v>14.875</v>
      </c>
      <c r="C3771">
        <v>15</v>
      </c>
      <c r="D3771">
        <v>13.5625</v>
      </c>
      <c r="E3771">
        <v>13.75</v>
      </c>
      <c r="F3771">
        <v>138417400</v>
      </c>
      <c r="G3771">
        <v>12.081303</v>
      </c>
      <c r="I3771" s="14">
        <f t="shared" si="116"/>
        <v>-0.64052287581699341</v>
      </c>
      <c r="J3771" s="16" t="str">
        <f t="shared" si="117"/>
        <v>NO</v>
      </c>
      <c r="K3771" s="18"/>
      <c r="L3771" s="18"/>
      <c r="M3771" s="18"/>
    </row>
    <row r="3772" spans="1:13" x14ac:dyDescent="0.3">
      <c r="A3772" s="12">
        <v>36983</v>
      </c>
      <c r="B3772">
        <v>15.9375</v>
      </c>
      <c r="C3772">
        <v>16.125</v>
      </c>
      <c r="D3772">
        <v>15</v>
      </c>
      <c r="E3772">
        <v>15.0625</v>
      </c>
      <c r="F3772">
        <v>75519700</v>
      </c>
      <c r="G3772">
        <v>13.234519000000001</v>
      </c>
      <c r="I3772" s="14">
        <f t="shared" si="116"/>
        <v>-0.61927330173775674</v>
      </c>
      <c r="J3772" s="16" t="str">
        <f t="shared" si="117"/>
        <v>NO</v>
      </c>
      <c r="K3772" s="18"/>
      <c r="L3772" s="18"/>
      <c r="M3772" s="18"/>
    </row>
    <row r="3773" spans="1:13" x14ac:dyDescent="0.3">
      <c r="A3773" s="12">
        <v>36980</v>
      </c>
      <c r="B3773">
        <v>15.5625</v>
      </c>
      <c r="C3773">
        <v>16.25</v>
      </c>
      <c r="D3773">
        <v>15</v>
      </c>
      <c r="E3773">
        <v>15.8125</v>
      </c>
      <c r="F3773">
        <v>99565700</v>
      </c>
      <c r="G3773">
        <v>13.893499</v>
      </c>
      <c r="I3773" s="14">
        <f t="shared" si="116"/>
        <v>-0.6119631901840491</v>
      </c>
      <c r="J3773" s="16" t="str">
        <f t="shared" si="117"/>
        <v>NO</v>
      </c>
      <c r="K3773" s="18"/>
      <c r="L3773" s="18"/>
      <c r="M3773" s="18"/>
    </row>
    <row r="3774" spans="1:13" x14ac:dyDescent="0.3">
      <c r="A3774" s="12">
        <v>36979</v>
      </c>
      <c r="B3774">
        <v>15.6875</v>
      </c>
      <c r="C3774">
        <v>16.1875</v>
      </c>
      <c r="D3774">
        <v>15</v>
      </c>
      <c r="E3774">
        <v>15.25</v>
      </c>
      <c r="F3774">
        <v>141756600</v>
      </c>
      <c r="G3774">
        <v>13.399264000000001</v>
      </c>
      <c r="I3774" s="14">
        <f t="shared" si="116"/>
        <v>-0.62576687116564411</v>
      </c>
      <c r="J3774" s="16" t="str">
        <f t="shared" si="117"/>
        <v>NO</v>
      </c>
      <c r="K3774" s="18"/>
      <c r="L3774" s="18"/>
      <c r="M3774" s="18"/>
    </row>
    <row r="3775" spans="1:13" x14ac:dyDescent="0.3">
      <c r="A3775" s="12">
        <v>36978</v>
      </c>
      <c r="B3775">
        <v>16.75</v>
      </c>
      <c r="C3775">
        <v>17</v>
      </c>
      <c r="D3775">
        <v>15.375</v>
      </c>
      <c r="E3775">
        <v>15.75</v>
      </c>
      <c r="F3775">
        <v>185769200</v>
      </c>
      <c r="G3775">
        <v>13.838584000000001</v>
      </c>
      <c r="I3775" s="14">
        <f t="shared" si="116"/>
        <v>-0.62048192771084332</v>
      </c>
      <c r="J3775" s="16" t="str">
        <f t="shared" si="117"/>
        <v>NO</v>
      </c>
      <c r="K3775" s="18"/>
      <c r="L3775" s="18"/>
      <c r="M3775" s="18"/>
    </row>
    <row r="3776" spans="1:13" x14ac:dyDescent="0.3">
      <c r="A3776" s="12">
        <v>36977</v>
      </c>
      <c r="B3776">
        <v>17.9375</v>
      </c>
      <c r="C3776">
        <v>18.25</v>
      </c>
      <c r="D3776">
        <v>17.625</v>
      </c>
      <c r="E3776">
        <v>18.125</v>
      </c>
      <c r="F3776">
        <v>104520000</v>
      </c>
      <c r="G3776">
        <v>15.925354</v>
      </c>
      <c r="I3776" s="14">
        <f t="shared" si="116"/>
        <v>-0.5337620578778135</v>
      </c>
      <c r="J3776" s="16" t="str">
        <f t="shared" si="117"/>
        <v>NO</v>
      </c>
      <c r="K3776" s="18"/>
      <c r="L3776" s="18"/>
      <c r="M3776" s="18"/>
    </row>
    <row r="3777" spans="1:13" x14ac:dyDescent="0.3">
      <c r="A3777" s="12">
        <v>36976</v>
      </c>
      <c r="B3777">
        <v>19.0625</v>
      </c>
      <c r="C3777">
        <v>19.1875</v>
      </c>
      <c r="D3777">
        <v>17.5</v>
      </c>
      <c r="E3777">
        <v>17.875</v>
      </c>
      <c r="F3777">
        <v>120308100</v>
      </c>
      <c r="G3777">
        <v>15.705693999999999</v>
      </c>
      <c r="I3777" s="14">
        <f t="shared" si="116"/>
        <v>-0.51027397260273966</v>
      </c>
      <c r="J3777" s="16" t="str">
        <f t="shared" si="117"/>
        <v>NO</v>
      </c>
      <c r="K3777" s="18"/>
      <c r="L3777" s="18"/>
      <c r="M3777" s="18"/>
    </row>
    <row r="3778" spans="1:13" x14ac:dyDescent="0.3">
      <c r="A3778" s="12">
        <v>36973</v>
      </c>
      <c r="B3778">
        <v>20.4375</v>
      </c>
      <c r="C3778">
        <v>20.5</v>
      </c>
      <c r="D3778">
        <v>18.453119000000001</v>
      </c>
      <c r="E3778">
        <v>18.6875</v>
      </c>
      <c r="F3778">
        <v>128395900</v>
      </c>
      <c r="G3778">
        <v>16.419588999999998</v>
      </c>
      <c r="I3778" s="14">
        <f t="shared" ref="I3778:I3841" si="118">+(E3778/E3842)-1</f>
        <v>-0.55239520958083832</v>
      </c>
      <c r="J3778" s="16" t="str">
        <f t="shared" ref="J3778:J3841" si="119">+IF(I3778&gt;=0.2,"YES","NO")</f>
        <v>NO</v>
      </c>
      <c r="K3778" s="18"/>
      <c r="L3778" s="18"/>
      <c r="M3778" s="18"/>
    </row>
    <row r="3779" spans="1:13" x14ac:dyDescent="0.3">
      <c r="A3779" s="12">
        <v>36972</v>
      </c>
      <c r="B3779">
        <v>19.75</v>
      </c>
      <c r="C3779">
        <v>19.9375</v>
      </c>
      <c r="D3779">
        <v>18.5625</v>
      </c>
      <c r="E3779">
        <v>19.75</v>
      </c>
      <c r="F3779">
        <v>119093500</v>
      </c>
      <c r="G3779">
        <v>17.353145000000001</v>
      </c>
      <c r="I3779" s="14">
        <f t="shared" si="118"/>
        <v>-0.54002911208151383</v>
      </c>
      <c r="J3779" s="16" t="str">
        <f t="shared" si="119"/>
        <v>NO</v>
      </c>
      <c r="K3779" s="18"/>
      <c r="L3779" s="18"/>
      <c r="M3779" s="18"/>
    </row>
    <row r="3780" spans="1:13" x14ac:dyDescent="0.3">
      <c r="A3780" s="12">
        <v>36971</v>
      </c>
      <c r="B3780">
        <v>19.25</v>
      </c>
      <c r="C3780">
        <v>20</v>
      </c>
      <c r="D3780">
        <v>18.75</v>
      </c>
      <c r="E3780">
        <v>19.3125</v>
      </c>
      <c r="F3780">
        <v>3497900</v>
      </c>
      <c r="G3780">
        <v>16.96874</v>
      </c>
      <c r="I3780" s="14">
        <f t="shared" si="118"/>
        <v>-0.5990918269972404</v>
      </c>
      <c r="J3780" s="16" t="str">
        <f t="shared" si="119"/>
        <v>NO</v>
      </c>
      <c r="K3780" s="18"/>
      <c r="L3780" s="18"/>
      <c r="M3780" s="18"/>
    </row>
    <row r="3781" spans="1:13" x14ac:dyDescent="0.3">
      <c r="A3781" s="12">
        <v>36970</v>
      </c>
      <c r="B3781">
        <v>21.3125</v>
      </c>
      <c r="C3781">
        <v>21.9375</v>
      </c>
      <c r="D3781">
        <v>19.03125</v>
      </c>
      <c r="E3781">
        <v>19.0625</v>
      </c>
      <c r="F3781">
        <v>15255800</v>
      </c>
      <c r="G3781">
        <v>16.749078999999998</v>
      </c>
      <c r="I3781" s="14">
        <f t="shared" si="118"/>
        <v>-0.62576687116564411</v>
      </c>
      <c r="J3781" s="16" t="str">
        <f t="shared" si="119"/>
        <v>NO</v>
      </c>
      <c r="K3781" s="18"/>
      <c r="L3781" s="18"/>
      <c r="M3781" s="18"/>
    </row>
    <row r="3782" spans="1:13" x14ac:dyDescent="0.3">
      <c r="A3782" s="12">
        <v>36969</v>
      </c>
      <c r="B3782">
        <v>20.5</v>
      </c>
      <c r="C3782">
        <v>20.9375</v>
      </c>
      <c r="D3782">
        <v>19.75</v>
      </c>
      <c r="E3782">
        <v>20.8125</v>
      </c>
      <c r="F3782">
        <v>67185500</v>
      </c>
      <c r="G3782">
        <v>18.2867</v>
      </c>
      <c r="I3782" s="14">
        <f t="shared" si="118"/>
        <v>-0.59290953545232272</v>
      </c>
      <c r="J3782" s="16" t="str">
        <f t="shared" si="119"/>
        <v>NO</v>
      </c>
      <c r="K3782" s="18"/>
      <c r="L3782" s="18"/>
      <c r="M3782" s="18"/>
    </row>
    <row r="3783" spans="1:13" x14ac:dyDescent="0.3">
      <c r="A3783" s="12">
        <v>36966</v>
      </c>
      <c r="B3783">
        <v>19.625</v>
      </c>
      <c r="C3783">
        <v>20.0625</v>
      </c>
      <c r="D3783">
        <v>19</v>
      </c>
      <c r="E3783">
        <v>19.9375</v>
      </c>
      <c r="F3783">
        <v>10082600</v>
      </c>
      <c r="G3783">
        <v>17.517890000000001</v>
      </c>
      <c r="I3783" s="14">
        <f t="shared" si="118"/>
        <v>-0.6333333333333333</v>
      </c>
      <c r="J3783" s="16" t="str">
        <f t="shared" si="119"/>
        <v>NO</v>
      </c>
      <c r="K3783" s="18"/>
      <c r="L3783" s="18"/>
      <c r="M3783" s="18"/>
    </row>
    <row r="3784" spans="1:13" x14ac:dyDescent="0.3">
      <c r="A3784" s="12">
        <v>36965</v>
      </c>
      <c r="B3784">
        <v>21.4375</v>
      </c>
      <c r="C3784">
        <v>21.875</v>
      </c>
      <c r="D3784">
        <v>20.25</v>
      </c>
      <c r="E3784">
        <v>20.3125</v>
      </c>
      <c r="F3784">
        <v>87632100</v>
      </c>
      <c r="G3784">
        <v>17.847380000000001</v>
      </c>
      <c r="I3784" s="14">
        <f t="shared" si="118"/>
        <v>-0.62941847206385404</v>
      </c>
      <c r="J3784" s="16" t="str">
        <f t="shared" si="119"/>
        <v>NO</v>
      </c>
      <c r="K3784" s="18"/>
      <c r="L3784" s="18"/>
      <c r="M3784" s="18"/>
    </row>
    <row r="3785" spans="1:13" x14ac:dyDescent="0.3">
      <c r="A3785" s="12">
        <v>36964</v>
      </c>
      <c r="B3785">
        <v>20.4375</v>
      </c>
      <c r="C3785">
        <v>21.03125</v>
      </c>
      <c r="D3785">
        <v>19.703119000000001</v>
      </c>
      <c r="E3785">
        <v>20.25</v>
      </c>
      <c r="F3785">
        <v>15405900</v>
      </c>
      <c r="G3785">
        <v>17.792465</v>
      </c>
      <c r="I3785" s="14">
        <f t="shared" si="118"/>
        <v>-0.61336515513126488</v>
      </c>
      <c r="J3785" s="16" t="str">
        <f t="shared" si="119"/>
        <v>NO</v>
      </c>
      <c r="K3785" s="18"/>
      <c r="L3785" s="18"/>
      <c r="M3785" s="18"/>
    </row>
    <row r="3786" spans="1:13" x14ac:dyDescent="0.3">
      <c r="A3786" s="12">
        <v>36963</v>
      </c>
      <c r="B3786">
        <v>19.390619000000001</v>
      </c>
      <c r="C3786">
        <v>21.5</v>
      </c>
      <c r="D3786">
        <v>19.390619000000001</v>
      </c>
      <c r="E3786">
        <v>21.375</v>
      </c>
      <c r="F3786">
        <v>135080500</v>
      </c>
      <c r="G3786">
        <v>18.780934999999999</v>
      </c>
      <c r="I3786" s="14">
        <f t="shared" si="118"/>
        <v>-0.57196495619524401</v>
      </c>
      <c r="J3786" s="16" t="str">
        <f t="shared" si="119"/>
        <v>NO</v>
      </c>
      <c r="K3786" s="18"/>
      <c r="L3786" s="18"/>
      <c r="M3786" s="18"/>
    </row>
    <row r="3787" spans="1:13" x14ac:dyDescent="0.3">
      <c r="A3787" s="12">
        <v>36962</v>
      </c>
      <c r="B3787">
        <v>19.0625</v>
      </c>
      <c r="C3787">
        <v>19.8125</v>
      </c>
      <c r="D3787">
        <v>18.375</v>
      </c>
      <c r="E3787">
        <v>18.8125</v>
      </c>
      <c r="F3787">
        <v>177487400</v>
      </c>
      <c r="G3787">
        <v>16.529419000000001</v>
      </c>
      <c r="I3787" s="14">
        <f t="shared" si="118"/>
        <v>-0.63426488456865127</v>
      </c>
      <c r="J3787" s="16" t="str">
        <f t="shared" si="119"/>
        <v>NO</v>
      </c>
      <c r="K3787" s="18"/>
      <c r="L3787" s="18"/>
      <c r="M3787" s="18"/>
    </row>
    <row r="3788" spans="1:13" x14ac:dyDescent="0.3">
      <c r="A3788" s="12">
        <v>36959</v>
      </c>
      <c r="B3788">
        <v>22.125</v>
      </c>
      <c r="C3788">
        <v>22.203119000000001</v>
      </c>
      <c r="D3788">
        <v>20.3125</v>
      </c>
      <c r="E3788">
        <v>20.625</v>
      </c>
      <c r="F3788">
        <v>159948800</v>
      </c>
      <c r="G3788">
        <v>18.121955</v>
      </c>
      <c r="I3788" s="14">
        <f t="shared" si="118"/>
        <v>-0.60431654676258995</v>
      </c>
      <c r="J3788" s="16" t="str">
        <f t="shared" si="119"/>
        <v>NO</v>
      </c>
      <c r="K3788" s="18"/>
      <c r="L3788" s="18"/>
      <c r="M3788" s="18"/>
    </row>
    <row r="3789" spans="1:13" x14ac:dyDescent="0.3">
      <c r="A3789" s="12">
        <v>36958</v>
      </c>
      <c r="B3789">
        <v>23.75</v>
      </c>
      <c r="C3789">
        <v>24</v>
      </c>
      <c r="D3789">
        <v>22.625</v>
      </c>
      <c r="E3789">
        <v>22.8125</v>
      </c>
      <c r="F3789">
        <v>78985300</v>
      </c>
      <c r="G3789">
        <v>20.043980000000001</v>
      </c>
      <c r="I3789" s="14">
        <f t="shared" si="118"/>
        <v>-0.50204638472032737</v>
      </c>
      <c r="J3789" s="16" t="str">
        <f t="shared" si="119"/>
        <v>NO</v>
      </c>
      <c r="K3789" s="18"/>
      <c r="L3789" s="18"/>
      <c r="M3789" s="18"/>
    </row>
    <row r="3790" spans="1:13" x14ac:dyDescent="0.3">
      <c r="A3790" s="12">
        <v>36957</v>
      </c>
      <c r="B3790">
        <v>24.8125</v>
      </c>
      <c r="C3790">
        <v>24.875</v>
      </c>
      <c r="D3790">
        <v>23.5625</v>
      </c>
      <c r="E3790">
        <v>24</v>
      </c>
      <c r="F3790">
        <v>74824100</v>
      </c>
      <c r="G3790">
        <v>21.087365999999999</v>
      </c>
      <c r="I3790" s="14">
        <f t="shared" si="118"/>
        <v>-0.50515463917525771</v>
      </c>
      <c r="J3790" s="16" t="str">
        <f t="shared" si="119"/>
        <v>NO</v>
      </c>
      <c r="K3790" s="18"/>
      <c r="L3790" s="18"/>
      <c r="M3790" s="18"/>
    </row>
    <row r="3791" spans="1:13" x14ac:dyDescent="0.3">
      <c r="A3791" s="12">
        <v>36956</v>
      </c>
      <c r="B3791">
        <v>24.0625</v>
      </c>
      <c r="C3791">
        <v>24.9375</v>
      </c>
      <c r="D3791">
        <v>23.9375</v>
      </c>
      <c r="E3791">
        <v>24</v>
      </c>
      <c r="F3791">
        <v>88650300</v>
      </c>
      <c r="G3791">
        <v>21.087365999999999</v>
      </c>
      <c r="I3791" s="14">
        <f t="shared" si="118"/>
        <v>-0.49869451697127942</v>
      </c>
      <c r="J3791" s="16" t="str">
        <f t="shared" si="119"/>
        <v>NO</v>
      </c>
      <c r="K3791" s="18"/>
      <c r="L3791" s="18"/>
      <c r="M3791" s="18"/>
    </row>
    <row r="3792" spans="1:13" x14ac:dyDescent="0.3">
      <c r="A3792" s="12">
        <v>36955</v>
      </c>
      <c r="B3792">
        <v>22.9375</v>
      </c>
      <c r="C3792">
        <v>23.3125</v>
      </c>
      <c r="D3792">
        <v>22.5625</v>
      </c>
      <c r="E3792">
        <v>23.078119000000001</v>
      </c>
      <c r="F3792">
        <v>82668400</v>
      </c>
      <c r="G3792">
        <v>20.277363999999999</v>
      </c>
      <c r="I3792" s="14">
        <f t="shared" si="118"/>
        <v>-0.55350676662636034</v>
      </c>
      <c r="J3792" s="16" t="str">
        <f t="shared" si="119"/>
        <v>NO</v>
      </c>
      <c r="K3792" s="18"/>
      <c r="L3792" s="18"/>
      <c r="M3792" s="18"/>
    </row>
    <row r="3793" spans="1:13" x14ac:dyDescent="0.3">
      <c r="A3793" s="12">
        <v>36952</v>
      </c>
      <c r="B3793">
        <v>23.5</v>
      </c>
      <c r="C3793">
        <v>23.8125</v>
      </c>
      <c r="D3793">
        <v>21.9375</v>
      </c>
      <c r="E3793">
        <v>22.1875</v>
      </c>
      <c r="F3793">
        <v>123632700</v>
      </c>
      <c r="G3793">
        <v>19.49483</v>
      </c>
      <c r="I3793" s="14">
        <f t="shared" si="118"/>
        <v>-0.56495098039215685</v>
      </c>
      <c r="J3793" s="16" t="str">
        <f t="shared" si="119"/>
        <v>NO</v>
      </c>
      <c r="K3793" s="18"/>
      <c r="L3793" s="18"/>
      <c r="M3793" s="18"/>
    </row>
    <row r="3794" spans="1:13" x14ac:dyDescent="0.3">
      <c r="A3794" s="12">
        <v>36951</v>
      </c>
      <c r="B3794">
        <v>23.25</v>
      </c>
      <c r="C3794">
        <v>24.5</v>
      </c>
      <c r="D3794">
        <v>22.25</v>
      </c>
      <c r="E3794">
        <v>24.5</v>
      </c>
      <c r="F3794">
        <v>119256900</v>
      </c>
      <c r="G3794">
        <v>21.526686000000002</v>
      </c>
      <c r="I3794" s="14">
        <f t="shared" si="118"/>
        <v>-0.52195121951219514</v>
      </c>
      <c r="J3794" s="16" t="str">
        <f t="shared" si="119"/>
        <v>NO</v>
      </c>
      <c r="K3794" s="18"/>
      <c r="L3794" s="18"/>
      <c r="M3794" s="18"/>
    </row>
    <row r="3795" spans="1:13" x14ac:dyDescent="0.3">
      <c r="A3795" s="12">
        <v>36950</v>
      </c>
      <c r="B3795">
        <v>24.375</v>
      </c>
      <c r="C3795">
        <v>25</v>
      </c>
      <c r="D3795">
        <v>23.25</v>
      </c>
      <c r="E3795">
        <v>23.6875</v>
      </c>
      <c r="F3795">
        <v>118246500</v>
      </c>
      <c r="G3795">
        <v>20.812791000000001</v>
      </c>
      <c r="I3795" s="14">
        <f t="shared" si="118"/>
        <v>-0.55041518386714117</v>
      </c>
      <c r="J3795" s="16" t="str">
        <f t="shared" si="119"/>
        <v>NO</v>
      </c>
      <c r="K3795" s="18"/>
      <c r="L3795" s="18"/>
      <c r="M3795" s="18"/>
    </row>
    <row r="3796" spans="1:13" x14ac:dyDescent="0.3">
      <c r="A3796" s="12">
        <v>36949</v>
      </c>
      <c r="B3796">
        <v>25.8125</v>
      </c>
      <c r="C3796">
        <v>26.5</v>
      </c>
      <c r="D3796">
        <v>23.6875</v>
      </c>
      <c r="E3796">
        <v>24</v>
      </c>
      <c r="F3796">
        <v>124980300</v>
      </c>
      <c r="G3796">
        <v>21.087365999999999</v>
      </c>
      <c r="I3796" s="14">
        <f t="shared" si="118"/>
        <v>-0.5253399258343634</v>
      </c>
      <c r="J3796" s="16" t="str">
        <f t="shared" si="119"/>
        <v>NO</v>
      </c>
      <c r="K3796" s="18"/>
      <c r="L3796" s="18"/>
      <c r="M3796" s="18"/>
    </row>
    <row r="3797" spans="1:13" x14ac:dyDescent="0.3">
      <c r="A3797" s="12">
        <v>36948</v>
      </c>
      <c r="B3797">
        <v>27.203119000000001</v>
      </c>
      <c r="C3797">
        <v>27.3125</v>
      </c>
      <c r="D3797">
        <v>25.25</v>
      </c>
      <c r="E3797">
        <v>26.0625</v>
      </c>
      <c r="F3797">
        <v>91552600</v>
      </c>
      <c r="G3797">
        <v>22.899560999999999</v>
      </c>
      <c r="I3797" s="14">
        <f t="shared" si="118"/>
        <v>-0.51455180442374848</v>
      </c>
      <c r="J3797" s="16" t="str">
        <f t="shared" si="119"/>
        <v>NO</v>
      </c>
      <c r="K3797" s="18"/>
      <c r="L3797" s="18"/>
      <c r="M3797" s="18"/>
    </row>
    <row r="3798" spans="1:13" x14ac:dyDescent="0.3">
      <c r="A3798" s="12">
        <v>36945</v>
      </c>
      <c r="B3798">
        <v>26.4375</v>
      </c>
      <c r="C3798">
        <v>27</v>
      </c>
      <c r="D3798">
        <v>25</v>
      </c>
      <c r="E3798">
        <v>27</v>
      </c>
      <c r="F3798">
        <v>100864600</v>
      </c>
      <c r="G3798">
        <v>23.723286000000002</v>
      </c>
      <c r="I3798" s="14">
        <f t="shared" si="118"/>
        <v>-0.47317073170731705</v>
      </c>
      <c r="J3798" s="16" t="str">
        <f t="shared" si="119"/>
        <v>NO</v>
      </c>
      <c r="K3798" s="18"/>
      <c r="L3798" s="18"/>
      <c r="M3798" s="18"/>
    </row>
    <row r="3799" spans="1:13" x14ac:dyDescent="0.3">
      <c r="A3799" s="12">
        <v>36944</v>
      </c>
      <c r="B3799">
        <v>25.6875</v>
      </c>
      <c r="C3799">
        <v>26.875</v>
      </c>
      <c r="D3799">
        <v>25.125</v>
      </c>
      <c r="E3799">
        <v>26.4375</v>
      </c>
      <c r="F3799">
        <v>114885800</v>
      </c>
      <c r="G3799">
        <v>23.229050999999998</v>
      </c>
      <c r="I3799" s="14">
        <f t="shared" si="118"/>
        <v>-0.49881516587677721</v>
      </c>
      <c r="J3799" s="16" t="str">
        <f t="shared" si="119"/>
        <v>NO</v>
      </c>
      <c r="K3799" s="18"/>
      <c r="L3799" s="18"/>
      <c r="M3799" s="18"/>
    </row>
    <row r="3800" spans="1:13" x14ac:dyDescent="0.3">
      <c r="A3800" s="12">
        <v>36943</v>
      </c>
      <c r="B3800">
        <v>25.6875</v>
      </c>
      <c r="C3800">
        <v>26.6875</v>
      </c>
      <c r="D3800">
        <v>25</v>
      </c>
      <c r="E3800">
        <v>25.125</v>
      </c>
      <c r="F3800">
        <v>96584700</v>
      </c>
      <c r="G3800">
        <v>22.075835999999999</v>
      </c>
      <c r="I3800" s="14">
        <f t="shared" si="118"/>
        <v>-0.50795593635250924</v>
      </c>
      <c r="J3800" s="16" t="str">
        <f t="shared" si="119"/>
        <v>NO</v>
      </c>
      <c r="K3800" s="18"/>
      <c r="L3800" s="18"/>
      <c r="M3800" s="18"/>
    </row>
    <row r="3801" spans="1:13" x14ac:dyDescent="0.3">
      <c r="A3801" s="12">
        <v>36942</v>
      </c>
      <c r="B3801">
        <v>28.671880999999999</v>
      </c>
      <c r="C3801">
        <v>28.6875</v>
      </c>
      <c r="D3801">
        <v>26.0625</v>
      </c>
      <c r="E3801">
        <v>26.0625</v>
      </c>
      <c r="F3801">
        <v>103669700</v>
      </c>
      <c r="G3801">
        <v>22.899560999999999</v>
      </c>
      <c r="I3801" s="14">
        <f t="shared" si="118"/>
        <v>-0.51341890315052507</v>
      </c>
      <c r="J3801" s="16" t="str">
        <f t="shared" si="119"/>
        <v>NO</v>
      </c>
      <c r="K3801" s="18"/>
      <c r="L3801" s="18"/>
      <c r="M3801" s="18"/>
    </row>
    <row r="3802" spans="1:13" x14ac:dyDescent="0.3">
      <c r="A3802" s="12">
        <v>36938</v>
      </c>
      <c r="B3802">
        <v>28</v>
      </c>
      <c r="C3802">
        <v>29.1875</v>
      </c>
      <c r="D3802">
        <v>27.484380999999999</v>
      </c>
      <c r="E3802">
        <v>28.25</v>
      </c>
      <c r="F3802">
        <v>86437400</v>
      </c>
      <c r="G3802">
        <v>24.821587000000001</v>
      </c>
      <c r="I3802" s="14">
        <f t="shared" si="118"/>
        <v>-0.46823529411764708</v>
      </c>
      <c r="J3802" s="16" t="str">
        <f t="shared" si="119"/>
        <v>NO</v>
      </c>
      <c r="K3802" s="18"/>
      <c r="L3802" s="18"/>
      <c r="M3802" s="18"/>
    </row>
    <row r="3803" spans="1:13" x14ac:dyDescent="0.3">
      <c r="A3803" s="12">
        <v>36937</v>
      </c>
      <c r="B3803">
        <v>30.4375</v>
      </c>
      <c r="C3803">
        <v>31.4375</v>
      </c>
      <c r="D3803">
        <v>29.875</v>
      </c>
      <c r="E3803">
        <v>30.8125</v>
      </c>
      <c r="F3803">
        <v>101537700</v>
      </c>
      <c r="G3803">
        <v>27.073101999999999</v>
      </c>
      <c r="I3803" s="14">
        <f t="shared" si="118"/>
        <v>-0.38833746898263022</v>
      </c>
      <c r="J3803" s="16" t="str">
        <f t="shared" si="119"/>
        <v>NO</v>
      </c>
      <c r="K3803" s="18"/>
      <c r="L3803" s="18"/>
      <c r="M3803" s="18"/>
    </row>
    <row r="3804" spans="1:13" x14ac:dyDescent="0.3">
      <c r="A3804" s="12">
        <v>36936</v>
      </c>
      <c r="B3804">
        <v>28.9375</v>
      </c>
      <c r="C3804">
        <v>29.625</v>
      </c>
      <c r="D3804">
        <v>28</v>
      </c>
      <c r="E3804">
        <v>29.375</v>
      </c>
      <c r="F3804">
        <v>73145200</v>
      </c>
      <c r="G3804">
        <v>25.810057</v>
      </c>
      <c r="I3804" s="14">
        <f t="shared" si="118"/>
        <v>-0.41323345817727841</v>
      </c>
      <c r="J3804" s="16" t="str">
        <f t="shared" si="119"/>
        <v>NO</v>
      </c>
      <c r="K3804" s="18"/>
      <c r="L3804" s="18"/>
      <c r="M3804" s="18"/>
    </row>
    <row r="3805" spans="1:13" x14ac:dyDescent="0.3">
      <c r="A3805" s="12">
        <v>36935</v>
      </c>
      <c r="B3805">
        <v>29.75</v>
      </c>
      <c r="C3805">
        <v>30.6875</v>
      </c>
      <c r="D3805">
        <v>28</v>
      </c>
      <c r="E3805">
        <v>28.5</v>
      </c>
      <c r="F3805">
        <v>74303300</v>
      </c>
      <c r="G3805">
        <v>25.041246999999998</v>
      </c>
      <c r="I3805" s="14">
        <f t="shared" si="118"/>
        <v>-0.46478873239436624</v>
      </c>
      <c r="J3805" s="16" t="str">
        <f t="shared" si="119"/>
        <v>NO</v>
      </c>
      <c r="K3805" s="18"/>
      <c r="L3805" s="18"/>
      <c r="M3805" s="18"/>
    </row>
    <row r="3806" spans="1:13" x14ac:dyDescent="0.3">
      <c r="A3806" s="12">
        <v>36934</v>
      </c>
      <c r="B3806">
        <v>28.5625</v>
      </c>
      <c r="C3806">
        <v>29.875</v>
      </c>
      <c r="D3806">
        <v>27.8125</v>
      </c>
      <c r="E3806">
        <v>29.5625</v>
      </c>
      <c r="F3806">
        <v>97195000</v>
      </c>
      <c r="G3806">
        <v>25.974802</v>
      </c>
      <c r="I3806" s="14">
        <f t="shared" si="118"/>
        <v>-0.43285371702637887</v>
      </c>
      <c r="J3806" s="16" t="str">
        <f t="shared" si="119"/>
        <v>NO</v>
      </c>
      <c r="K3806" s="18"/>
      <c r="L3806" s="18"/>
      <c r="M3806" s="18"/>
    </row>
    <row r="3807" spans="1:13" x14ac:dyDescent="0.3">
      <c r="A3807" s="12">
        <v>36931</v>
      </c>
      <c r="B3807">
        <v>29.859380999999999</v>
      </c>
      <c r="C3807">
        <v>30.453119000000001</v>
      </c>
      <c r="D3807">
        <v>28</v>
      </c>
      <c r="E3807">
        <v>28.1875</v>
      </c>
      <c r="F3807">
        <v>134360900</v>
      </c>
      <c r="G3807">
        <v>24.766672</v>
      </c>
      <c r="I3807" s="14">
        <f t="shared" si="118"/>
        <v>-0.50330396475770933</v>
      </c>
      <c r="J3807" s="16" t="str">
        <f t="shared" si="119"/>
        <v>NO</v>
      </c>
      <c r="K3807" s="18"/>
      <c r="L3807" s="18"/>
      <c r="M3807" s="18"/>
    </row>
    <row r="3808" spans="1:13" x14ac:dyDescent="0.3">
      <c r="A3808" s="12">
        <v>36930</v>
      </c>
      <c r="B3808">
        <v>31.1875</v>
      </c>
      <c r="C3808">
        <v>31.75</v>
      </c>
      <c r="D3808">
        <v>29.9375</v>
      </c>
      <c r="E3808">
        <v>30</v>
      </c>
      <c r="F3808">
        <v>101508200</v>
      </c>
      <c r="G3808">
        <v>26.359207000000001</v>
      </c>
      <c r="I3808" s="14">
        <f t="shared" si="118"/>
        <v>-0.45578231292517002</v>
      </c>
      <c r="J3808" s="16" t="str">
        <f t="shared" si="119"/>
        <v>NO</v>
      </c>
      <c r="K3808" s="18"/>
      <c r="L3808" s="18"/>
      <c r="M3808" s="18"/>
    </row>
    <row r="3809" spans="1:13" x14ac:dyDescent="0.3">
      <c r="A3809" s="12">
        <v>36929</v>
      </c>
      <c r="B3809">
        <v>31.9375</v>
      </c>
      <c r="C3809">
        <v>32.5625</v>
      </c>
      <c r="D3809">
        <v>29.875</v>
      </c>
      <c r="E3809">
        <v>31.0625</v>
      </c>
      <c r="F3809">
        <v>279312700</v>
      </c>
      <c r="G3809">
        <v>27.292762</v>
      </c>
      <c r="I3809" s="14">
        <f t="shared" si="118"/>
        <v>-0.45264317180616742</v>
      </c>
      <c r="J3809" s="16" t="str">
        <f t="shared" si="119"/>
        <v>NO</v>
      </c>
      <c r="K3809" s="18"/>
      <c r="L3809" s="18"/>
      <c r="M3809" s="18"/>
    </row>
    <row r="3810" spans="1:13" x14ac:dyDescent="0.3">
      <c r="A3810" s="12">
        <v>36928</v>
      </c>
      <c r="B3810">
        <v>34.765621000000003</v>
      </c>
      <c r="C3810">
        <v>36.1875</v>
      </c>
      <c r="D3810">
        <v>34.5625</v>
      </c>
      <c r="E3810">
        <v>35.75</v>
      </c>
      <c r="F3810">
        <v>91451300</v>
      </c>
      <c r="G3810">
        <v>31.411387999999999</v>
      </c>
      <c r="I3810" s="14">
        <f t="shared" si="118"/>
        <v>-0.35874439461883412</v>
      </c>
      <c r="J3810" s="16" t="str">
        <f t="shared" si="119"/>
        <v>NO</v>
      </c>
      <c r="K3810" s="18"/>
      <c r="L3810" s="18"/>
      <c r="M3810" s="18"/>
    </row>
    <row r="3811" spans="1:13" x14ac:dyDescent="0.3">
      <c r="A3811" s="12">
        <v>36927</v>
      </c>
      <c r="B3811">
        <v>34.5625</v>
      </c>
      <c r="C3811">
        <v>34.9375</v>
      </c>
      <c r="D3811">
        <v>33.5</v>
      </c>
      <c r="E3811">
        <v>34.5625</v>
      </c>
      <c r="F3811">
        <v>65876100</v>
      </c>
      <c r="G3811">
        <v>30.368003000000002</v>
      </c>
      <c r="I3811" s="14">
        <f t="shared" si="118"/>
        <v>-0.33693045563549162</v>
      </c>
      <c r="J3811" s="16" t="str">
        <f t="shared" si="119"/>
        <v>NO</v>
      </c>
      <c r="K3811" s="18"/>
      <c r="L3811" s="18"/>
      <c r="M3811" s="18"/>
    </row>
    <row r="3812" spans="1:13" x14ac:dyDescent="0.3">
      <c r="A3812" s="12">
        <v>36924</v>
      </c>
      <c r="B3812">
        <v>38.3125</v>
      </c>
      <c r="C3812">
        <v>38.625</v>
      </c>
      <c r="D3812">
        <v>35.1875</v>
      </c>
      <c r="E3812">
        <v>35.5</v>
      </c>
      <c r="F3812">
        <v>57600300</v>
      </c>
      <c r="G3812">
        <v>31.191728000000001</v>
      </c>
      <c r="I3812" s="14">
        <f t="shared" si="118"/>
        <v>-0.3410672853828306</v>
      </c>
      <c r="J3812" s="16" t="str">
        <f t="shared" si="119"/>
        <v>NO</v>
      </c>
      <c r="K3812" s="18"/>
      <c r="L3812" s="18"/>
      <c r="M3812" s="18"/>
    </row>
    <row r="3813" spans="1:13" x14ac:dyDescent="0.3">
      <c r="A3813" s="12">
        <v>36923</v>
      </c>
      <c r="B3813">
        <v>37.5</v>
      </c>
      <c r="C3813">
        <v>38.5625</v>
      </c>
      <c r="D3813">
        <v>37.4375</v>
      </c>
      <c r="E3813">
        <v>38.25</v>
      </c>
      <c r="F3813">
        <v>46785200</v>
      </c>
      <c r="G3813">
        <v>33.607989000000003</v>
      </c>
      <c r="I3813" s="14">
        <f t="shared" si="118"/>
        <v>-0.20416124837451233</v>
      </c>
      <c r="J3813" s="16" t="str">
        <f t="shared" si="119"/>
        <v>NO</v>
      </c>
      <c r="K3813" s="18"/>
      <c r="L3813" s="18"/>
      <c r="M3813" s="18"/>
    </row>
    <row r="3814" spans="1:13" x14ac:dyDescent="0.3">
      <c r="A3814" s="12">
        <v>36922</v>
      </c>
      <c r="B3814">
        <v>38.8125</v>
      </c>
      <c r="C3814">
        <v>39.5</v>
      </c>
      <c r="D3814">
        <v>37.3125</v>
      </c>
      <c r="E3814">
        <v>37.4375</v>
      </c>
      <c r="F3814">
        <v>83891100</v>
      </c>
      <c r="G3814">
        <v>32.894094000000003</v>
      </c>
      <c r="I3814" s="14">
        <f t="shared" si="118"/>
        <v>-0.26140567200986442</v>
      </c>
      <c r="J3814" s="16" t="str">
        <f t="shared" si="119"/>
        <v>NO</v>
      </c>
      <c r="K3814" s="18"/>
      <c r="L3814" s="18"/>
      <c r="M3814" s="18"/>
    </row>
    <row r="3815" spans="1:13" x14ac:dyDescent="0.3">
      <c r="A3815" s="12">
        <v>36921</v>
      </c>
      <c r="B3815">
        <v>37.8125</v>
      </c>
      <c r="C3815">
        <v>38.5625</v>
      </c>
      <c r="D3815">
        <v>37.3125</v>
      </c>
      <c r="E3815">
        <v>38</v>
      </c>
      <c r="F3815">
        <v>74652700</v>
      </c>
      <c r="G3815">
        <v>33.388328999999999</v>
      </c>
      <c r="I3815" s="14">
        <f t="shared" si="118"/>
        <v>-0.29054842473745623</v>
      </c>
      <c r="J3815" s="16" t="str">
        <f t="shared" si="119"/>
        <v>NO</v>
      </c>
      <c r="K3815" s="18"/>
      <c r="L3815" s="18"/>
      <c r="M3815" s="18"/>
    </row>
    <row r="3816" spans="1:13" x14ac:dyDescent="0.3">
      <c r="A3816" s="12">
        <v>36920</v>
      </c>
      <c r="B3816">
        <v>36.125</v>
      </c>
      <c r="C3816">
        <v>38</v>
      </c>
      <c r="D3816">
        <v>35.5</v>
      </c>
      <c r="E3816">
        <v>37.25</v>
      </c>
      <c r="F3816">
        <v>12188100</v>
      </c>
      <c r="G3816">
        <v>32.729348999999999</v>
      </c>
      <c r="I3816" s="14">
        <f t="shared" si="118"/>
        <v>-0.26419753086419751</v>
      </c>
      <c r="J3816" s="16" t="str">
        <f t="shared" si="119"/>
        <v>NO</v>
      </c>
      <c r="K3816" s="18"/>
      <c r="L3816" s="18"/>
      <c r="M3816" s="18"/>
    </row>
    <row r="3817" spans="1:13" x14ac:dyDescent="0.3">
      <c r="A3817" s="12">
        <v>36917</v>
      </c>
      <c r="B3817">
        <v>37.25</v>
      </c>
      <c r="C3817">
        <v>38.421878999999997</v>
      </c>
      <c r="D3817">
        <v>36.1875</v>
      </c>
      <c r="E3817">
        <v>38.375</v>
      </c>
      <c r="F3817">
        <v>43833300</v>
      </c>
      <c r="G3817">
        <v>33.717818999999999</v>
      </c>
      <c r="I3817" s="14">
        <f t="shared" si="118"/>
        <v>-0.3006833712984055</v>
      </c>
      <c r="J3817" s="16" t="str">
        <f t="shared" si="119"/>
        <v>NO</v>
      </c>
      <c r="K3817" s="18"/>
      <c r="L3817" s="18"/>
      <c r="M3817" s="18"/>
    </row>
    <row r="3818" spans="1:13" x14ac:dyDescent="0.3">
      <c r="A3818" s="12">
        <v>36916</v>
      </c>
      <c r="B3818">
        <v>42.25</v>
      </c>
      <c r="C3818">
        <v>42.4375</v>
      </c>
      <c r="D3818">
        <v>39.1875</v>
      </c>
      <c r="E3818">
        <v>39.3125</v>
      </c>
      <c r="F3818">
        <v>65082100</v>
      </c>
      <c r="G3818">
        <v>34.541544000000002</v>
      </c>
      <c r="I3818" s="14">
        <f t="shared" si="118"/>
        <v>-0.29642058165548102</v>
      </c>
      <c r="J3818" s="16" t="str">
        <f t="shared" si="119"/>
        <v>NO</v>
      </c>
      <c r="K3818" s="18"/>
      <c r="L3818" s="18"/>
      <c r="M3818" s="18"/>
    </row>
    <row r="3819" spans="1:13" x14ac:dyDescent="0.3">
      <c r="A3819" s="12">
        <v>36915</v>
      </c>
      <c r="B3819">
        <v>43.125</v>
      </c>
      <c r="C3819">
        <v>43.375</v>
      </c>
      <c r="D3819">
        <v>41.5</v>
      </c>
      <c r="E3819">
        <v>42.5625</v>
      </c>
      <c r="F3819">
        <v>70171600</v>
      </c>
      <c r="G3819">
        <v>37.397125000000003</v>
      </c>
      <c r="I3819" s="14">
        <f t="shared" si="118"/>
        <v>-0.257360959651036</v>
      </c>
      <c r="J3819" s="16" t="str">
        <f t="shared" si="119"/>
        <v>NO</v>
      </c>
      <c r="K3819" s="18"/>
      <c r="L3819" s="18"/>
      <c r="M3819" s="18"/>
    </row>
    <row r="3820" spans="1:13" x14ac:dyDescent="0.3">
      <c r="A3820" s="12">
        <v>36914</v>
      </c>
      <c r="B3820">
        <v>41.6875</v>
      </c>
      <c r="C3820">
        <v>42.875</v>
      </c>
      <c r="D3820">
        <v>40.4375</v>
      </c>
      <c r="E3820">
        <v>42.625</v>
      </c>
      <c r="F3820">
        <v>55443000</v>
      </c>
      <c r="G3820">
        <v>37.452039999999997</v>
      </c>
      <c r="I3820" s="14">
        <f t="shared" si="118"/>
        <v>-0.26824034334763946</v>
      </c>
      <c r="J3820" s="16" t="str">
        <f t="shared" si="119"/>
        <v>NO</v>
      </c>
      <c r="K3820" s="18"/>
      <c r="L3820" s="18"/>
      <c r="M3820" s="18"/>
    </row>
    <row r="3821" spans="1:13" x14ac:dyDescent="0.3">
      <c r="A3821" s="12">
        <v>36913</v>
      </c>
      <c r="B3821">
        <v>40.6875</v>
      </c>
      <c r="C3821">
        <v>42.4375</v>
      </c>
      <c r="D3821">
        <v>39.9375</v>
      </c>
      <c r="E3821">
        <v>41.4375</v>
      </c>
      <c r="F3821">
        <v>59726300</v>
      </c>
      <c r="G3821">
        <v>36.408655000000003</v>
      </c>
      <c r="I3821" s="14">
        <f t="shared" si="118"/>
        <v>-0.2069377990430622</v>
      </c>
      <c r="J3821" s="16" t="str">
        <f t="shared" si="119"/>
        <v>NO</v>
      </c>
      <c r="K3821" s="18"/>
      <c r="L3821" s="18"/>
      <c r="M3821" s="18"/>
    </row>
    <row r="3822" spans="1:13" x14ac:dyDescent="0.3">
      <c r="A3822" s="12">
        <v>36910</v>
      </c>
      <c r="B3822">
        <v>43.9375</v>
      </c>
      <c r="C3822">
        <v>44</v>
      </c>
      <c r="D3822">
        <v>40.1875</v>
      </c>
      <c r="E3822">
        <v>40.375</v>
      </c>
      <c r="F3822">
        <v>78838600</v>
      </c>
      <c r="G3822">
        <v>35.475099</v>
      </c>
      <c r="I3822" s="14">
        <f t="shared" si="118"/>
        <v>-0.26002290950744555</v>
      </c>
      <c r="J3822" s="16" t="str">
        <f t="shared" si="119"/>
        <v>NO</v>
      </c>
      <c r="K3822" s="18"/>
      <c r="L3822" s="18"/>
      <c r="M3822" s="18"/>
    </row>
    <row r="3823" spans="1:13" x14ac:dyDescent="0.3">
      <c r="A3823" s="12">
        <v>36909</v>
      </c>
      <c r="B3823">
        <v>39.0625</v>
      </c>
      <c r="C3823">
        <v>42.75</v>
      </c>
      <c r="D3823">
        <v>38.375</v>
      </c>
      <c r="E3823">
        <v>41.875</v>
      </c>
      <c r="F3823">
        <v>79187500</v>
      </c>
      <c r="G3823">
        <v>36.793059999999997</v>
      </c>
      <c r="I3823" s="14">
        <f t="shared" si="118"/>
        <v>-0.23165137614678899</v>
      </c>
      <c r="J3823" s="16" t="str">
        <f t="shared" si="119"/>
        <v>NO</v>
      </c>
      <c r="K3823" s="18"/>
      <c r="L3823" s="18"/>
      <c r="M3823" s="18"/>
    </row>
    <row r="3824" spans="1:13" x14ac:dyDescent="0.3">
      <c r="A3824" s="12">
        <v>36908</v>
      </c>
      <c r="B3824">
        <v>39.9375</v>
      </c>
      <c r="C3824">
        <v>41.296878999999997</v>
      </c>
      <c r="D3824">
        <v>38.3125</v>
      </c>
      <c r="E3824">
        <v>39</v>
      </c>
      <c r="F3824">
        <v>69477200</v>
      </c>
      <c r="G3824">
        <v>34.266969000000003</v>
      </c>
      <c r="I3824" s="14">
        <f t="shared" si="118"/>
        <v>-0.30434782608695654</v>
      </c>
      <c r="J3824" s="16" t="str">
        <f t="shared" si="119"/>
        <v>NO</v>
      </c>
      <c r="K3824" s="18"/>
      <c r="L3824" s="18"/>
      <c r="M3824" s="18"/>
    </row>
    <row r="3825" spans="1:13" x14ac:dyDescent="0.3">
      <c r="A3825" s="12">
        <v>36907</v>
      </c>
      <c r="B3825">
        <v>38</v>
      </c>
      <c r="C3825">
        <v>38.75</v>
      </c>
      <c r="D3825">
        <v>37.25</v>
      </c>
      <c r="E3825">
        <v>38.5</v>
      </c>
      <c r="F3825">
        <v>48381800</v>
      </c>
      <c r="G3825">
        <v>33.827649000000001</v>
      </c>
      <c r="I3825" s="14">
        <f t="shared" si="118"/>
        <v>-0.22710163111668757</v>
      </c>
      <c r="J3825" s="16" t="str">
        <f t="shared" si="119"/>
        <v>NO</v>
      </c>
      <c r="K3825" s="18"/>
      <c r="L3825" s="18"/>
      <c r="M3825" s="18"/>
    </row>
    <row r="3826" spans="1:13" x14ac:dyDescent="0.3">
      <c r="A3826" s="12">
        <v>36903</v>
      </c>
      <c r="B3826">
        <v>39.1875</v>
      </c>
      <c r="C3826">
        <v>39.75</v>
      </c>
      <c r="D3826">
        <v>37.5</v>
      </c>
      <c r="E3826">
        <v>38.0625</v>
      </c>
      <c r="F3826">
        <v>66957400</v>
      </c>
      <c r="G3826">
        <v>33.443244</v>
      </c>
      <c r="I3826" s="14">
        <f t="shared" si="118"/>
        <v>-0.25641025641025639</v>
      </c>
      <c r="J3826" s="16" t="str">
        <f t="shared" si="119"/>
        <v>NO</v>
      </c>
      <c r="K3826" s="18"/>
      <c r="L3826" s="18"/>
      <c r="M3826" s="18"/>
    </row>
    <row r="3827" spans="1:13" x14ac:dyDescent="0.3">
      <c r="A3827" s="12">
        <v>36902</v>
      </c>
      <c r="B3827">
        <v>34.765621000000003</v>
      </c>
      <c r="C3827">
        <v>39.5625</v>
      </c>
      <c r="D3827">
        <v>34.765621000000003</v>
      </c>
      <c r="E3827">
        <v>39.125</v>
      </c>
      <c r="F3827">
        <v>33695100</v>
      </c>
      <c r="G3827">
        <v>34.376798999999998</v>
      </c>
      <c r="I3827" s="14">
        <f t="shared" si="118"/>
        <v>-0.23471882640586794</v>
      </c>
      <c r="J3827" s="16" t="str">
        <f t="shared" si="119"/>
        <v>NO</v>
      </c>
      <c r="K3827" s="18"/>
      <c r="L3827" s="18"/>
      <c r="M3827" s="18"/>
    </row>
    <row r="3828" spans="1:13" x14ac:dyDescent="0.3">
      <c r="A3828" s="12">
        <v>36901</v>
      </c>
      <c r="B3828">
        <v>34.4375</v>
      </c>
      <c r="C3828">
        <v>37.5</v>
      </c>
      <c r="D3828">
        <v>33.640621000000003</v>
      </c>
      <c r="E3828">
        <v>36.25</v>
      </c>
      <c r="F3828">
        <v>3324100</v>
      </c>
      <c r="G3828">
        <v>31.850708000000001</v>
      </c>
      <c r="I3828" s="14">
        <f t="shared" si="118"/>
        <v>-0.32479627473806749</v>
      </c>
      <c r="J3828" s="16" t="str">
        <f t="shared" si="119"/>
        <v>NO</v>
      </c>
      <c r="K3828" s="18"/>
      <c r="L3828" s="18"/>
      <c r="M3828" s="18"/>
    </row>
    <row r="3829" spans="1:13" x14ac:dyDescent="0.3">
      <c r="A3829" s="12">
        <v>36900</v>
      </c>
      <c r="B3829">
        <v>37.6875</v>
      </c>
      <c r="C3829">
        <v>38.859378999999997</v>
      </c>
      <c r="D3829">
        <v>36.125</v>
      </c>
      <c r="E3829">
        <v>37.125</v>
      </c>
      <c r="F3829">
        <v>77470000</v>
      </c>
      <c r="G3829">
        <v>32.619518999999997</v>
      </c>
      <c r="I3829" s="14">
        <f t="shared" si="118"/>
        <v>-0.339265850945495</v>
      </c>
      <c r="J3829" s="16" t="str">
        <f t="shared" si="119"/>
        <v>NO</v>
      </c>
      <c r="K3829" s="18"/>
      <c r="L3829" s="18"/>
      <c r="M3829" s="18"/>
    </row>
    <row r="3830" spans="1:13" x14ac:dyDescent="0.3">
      <c r="A3830" s="12">
        <v>36899</v>
      </c>
      <c r="B3830">
        <v>34.9375</v>
      </c>
      <c r="C3830">
        <v>36.625</v>
      </c>
      <c r="D3830">
        <v>33.6875</v>
      </c>
      <c r="E3830">
        <v>36.546878999999997</v>
      </c>
      <c r="F3830">
        <v>92042800</v>
      </c>
      <c r="G3830">
        <v>32.111558000000002</v>
      </c>
      <c r="I3830" s="14">
        <f t="shared" si="118"/>
        <v>-0.36509222149837139</v>
      </c>
      <c r="J3830" s="16" t="str">
        <f t="shared" si="119"/>
        <v>NO</v>
      </c>
      <c r="K3830" s="18"/>
      <c r="L3830" s="18"/>
      <c r="M3830" s="18"/>
    </row>
    <row r="3831" spans="1:13" x14ac:dyDescent="0.3">
      <c r="A3831" s="12">
        <v>36896</v>
      </c>
      <c r="B3831">
        <v>42.8125</v>
      </c>
      <c r="C3831">
        <v>42.9375</v>
      </c>
      <c r="D3831">
        <v>36.5625</v>
      </c>
      <c r="E3831">
        <v>36.625</v>
      </c>
      <c r="F3831">
        <v>17850700</v>
      </c>
      <c r="G3831">
        <v>32.180199000000002</v>
      </c>
      <c r="I3831" s="14">
        <f t="shared" si="118"/>
        <v>-0.37459978655282822</v>
      </c>
      <c r="J3831" s="16" t="str">
        <f t="shared" si="119"/>
        <v>NO</v>
      </c>
      <c r="K3831" s="18"/>
      <c r="L3831" s="18"/>
      <c r="M3831" s="18"/>
    </row>
    <row r="3832" spans="1:13" x14ac:dyDescent="0.3">
      <c r="A3832" s="12">
        <v>36895</v>
      </c>
      <c r="B3832">
        <v>42.4375</v>
      </c>
      <c r="C3832">
        <v>44.5</v>
      </c>
      <c r="D3832">
        <v>40.90625</v>
      </c>
      <c r="E3832">
        <v>41.875</v>
      </c>
      <c r="F3832">
        <v>108614900</v>
      </c>
      <c r="G3832">
        <v>36.793059999999997</v>
      </c>
      <c r="I3832" s="14">
        <f t="shared" si="118"/>
        <v>-0.25555555555555554</v>
      </c>
      <c r="J3832" s="16" t="str">
        <f t="shared" si="119"/>
        <v>NO</v>
      </c>
      <c r="K3832" s="18"/>
      <c r="L3832" s="18"/>
      <c r="M3832" s="18"/>
    </row>
    <row r="3833" spans="1:13" x14ac:dyDescent="0.3">
      <c r="A3833" s="12">
        <v>36894</v>
      </c>
      <c r="B3833">
        <v>32.5625</v>
      </c>
      <c r="C3833">
        <v>41.75</v>
      </c>
      <c r="D3833">
        <v>31.9375</v>
      </c>
      <c r="E3833">
        <v>41.3125</v>
      </c>
      <c r="F3833">
        <v>161938600</v>
      </c>
      <c r="G3833">
        <v>36.298825000000001</v>
      </c>
      <c r="I3833" s="14">
        <f t="shared" si="118"/>
        <v>-0.25563063063063063</v>
      </c>
      <c r="J3833" s="16" t="str">
        <f t="shared" si="119"/>
        <v>NO</v>
      </c>
      <c r="K3833" s="18"/>
      <c r="L3833" s="18"/>
      <c r="M3833" s="18"/>
    </row>
    <row r="3834" spans="1:13" x14ac:dyDescent="0.3">
      <c r="A3834" s="12">
        <v>36893</v>
      </c>
      <c r="B3834">
        <v>38.125</v>
      </c>
      <c r="C3834">
        <v>38.5</v>
      </c>
      <c r="D3834">
        <v>32.625</v>
      </c>
      <c r="E3834">
        <v>33.3125</v>
      </c>
      <c r="F3834">
        <v>17384600</v>
      </c>
      <c r="G3834">
        <v>29.269703</v>
      </c>
      <c r="I3834" s="14">
        <f t="shared" si="118"/>
        <v>-0.3970588235294118</v>
      </c>
      <c r="J3834" s="16" t="str">
        <f t="shared" si="119"/>
        <v>NO</v>
      </c>
      <c r="K3834" s="18"/>
      <c r="L3834" s="18"/>
      <c r="M3834" s="18"/>
    </row>
    <row r="3835" spans="1:13" x14ac:dyDescent="0.3">
      <c r="A3835" s="12">
        <v>36889</v>
      </c>
      <c r="B3835">
        <v>38.875</v>
      </c>
      <c r="C3835">
        <v>39.5</v>
      </c>
      <c r="D3835">
        <v>37</v>
      </c>
      <c r="E3835">
        <v>38.25</v>
      </c>
      <c r="F3835">
        <v>72819200</v>
      </c>
      <c r="G3835">
        <v>33.607989000000003</v>
      </c>
      <c r="I3835" s="14">
        <f t="shared" si="118"/>
        <v>-0.35646687697160884</v>
      </c>
      <c r="J3835" s="16" t="str">
        <f t="shared" si="119"/>
        <v>NO</v>
      </c>
      <c r="K3835" s="18"/>
      <c r="L3835" s="18"/>
      <c r="M3835" s="18"/>
    </row>
    <row r="3836" spans="1:13" x14ac:dyDescent="0.3">
      <c r="A3836" s="12">
        <v>36888</v>
      </c>
      <c r="B3836">
        <v>40.25</v>
      </c>
      <c r="C3836">
        <v>41.5625</v>
      </c>
      <c r="D3836">
        <v>38.375</v>
      </c>
      <c r="E3836">
        <v>39.5625</v>
      </c>
      <c r="F3836">
        <v>56407400</v>
      </c>
      <c r="G3836">
        <v>34.761203999999999</v>
      </c>
      <c r="I3836" s="14">
        <f t="shared" si="118"/>
        <v>-0.30970556161395857</v>
      </c>
      <c r="J3836" s="16" t="str">
        <f t="shared" si="119"/>
        <v>NO</v>
      </c>
      <c r="K3836" s="18"/>
      <c r="L3836" s="18"/>
      <c r="M3836" s="18"/>
    </row>
    <row r="3837" spans="1:13" x14ac:dyDescent="0.3">
      <c r="A3837" s="12">
        <v>36887</v>
      </c>
      <c r="B3837">
        <v>40.125</v>
      </c>
      <c r="C3837">
        <v>41.9375</v>
      </c>
      <c r="D3837">
        <v>39.5</v>
      </c>
      <c r="E3837">
        <v>40.75</v>
      </c>
      <c r="F3837">
        <v>47381700</v>
      </c>
      <c r="G3837">
        <v>35.804589999999997</v>
      </c>
      <c r="I3837" s="14">
        <f t="shared" si="118"/>
        <v>-0.26160815402038506</v>
      </c>
      <c r="J3837" s="16" t="str">
        <f t="shared" si="119"/>
        <v>NO</v>
      </c>
      <c r="K3837" s="18"/>
      <c r="L3837" s="18"/>
      <c r="M3837" s="18"/>
    </row>
    <row r="3838" spans="1:13" x14ac:dyDescent="0.3">
      <c r="A3838" s="12">
        <v>36886</v>
      </c>
      <c r="B3838">
        <v>41.75</v>
      </c>
      <c r="C3838">
        <v>42.3125</v>
      </c>
      <c r="D3838">
        <v>39.5625</v>
      </c>
      <c r="E3838">
        <v>40.75</v>
      </c>
      <c r="F3838">
        <v>39582600</v>
      </c>
      <c r="G3838">
        <v>35.804589999999997</v>
      </c>
      <c r="I3838" s="14">
        <f t="shared" si="118"/>
        <v>-0.28743169398907109</v>
      </c>
      <c r="J3838" s="16" t="str">
        <f t="shared" si="119"/>
        <v>NO</v>
      </c>
      <c r="K3838" s="18"/>
      <c r="L3838" s="18"/>
      <c r="M3838" s="18"/>
    </row>
    <row r="3839" spans="1:13" x14ac:dyDescent="0.3">
      <c r="A3839" s="12">
        <v>36882</v>
      </c>
      <c r="B3839">
        <v>40.4375</v>
      </c>
      <c r="C3839">
        <v>42</v>
      </c>
      <c r="D3839">
        <v>39.796878999999997</v>
      </c>
      <c r="E3839">
        <v>41.5</v>
      </c>
      <c r="F3839">
        <v>61418800</v>
      </c>
      <c r="G3839">
        <v>36.463569999999997</v>
      </c>
      <c r="I3839" s="14">
        <f t="shared" si="118"/>
        <v>-0.3119170984455959</v>
      </c>
      <c r="J3839" s="16" t="str">
        <f t="shared" si="119"/>
        <v>NO</v>
      </c>
      <c r="K3839" s="18"/>
      <c r="L3839" s="18"/>
      <c r="M3839" s="18"/>
    </row>
    <row r="3840" spans="1:13" x14ac:dyDescent="0.3">
      <c r="A3840" s="12">
        <v>36881</v>
      </c>
      <c r="B3840">
        <v>36</v>
      </c>
      <c r="C3840">
        <v>40.25</v>
      </c>
      <c r="D3840">
        <v>35.15625</v>
      </c>
      <c r="E3840">
        <v>38.875</v>
      </c>
      <c r="F3840">
        <v>17161000</v>
      </c>
      <c r="G3840">
        <v>34.157139000000001</v>
      </c>
      <c r="I3840" s="14">
        <f t="shared" si="118"/>
        <v>-0.36400817995910018</v>
      </c>
      <c r="J3840" s="16" t="str">
        <f t="shared" si="119"/>
        <v>NO</v>
      </c>
      <c r="K3840" s="18"/>
      <c r="L3840" s="18"/>
      <c r="M3840" s="18"/>
    </row>
    <row r="3841" spans="1:13" x14ac:dyDescent="0.3">
      <c r="A3841" s="12">
        <v>36880</v>
      </c>
      <c r="B3841">
        <v>36.5</v>
      </c>
      <c r="C3841">
        <v>38.4375</v>
      </c>
      <c r="D3841">
        <v>35.703121000000003</v>
      </c>
      <c r="E3841">
        <v>36.5</v>
      </c>
      <c r="F3841">
        <v>167411300</v>
      </c>
      <c r="G3841">
        <v>32.070368999999999</v>
      </c>
      <c r="I3841" s="14">
        <f t="shared" si="118"/>
        <v>-0.42178217821782182</v>
      </c>
      <c r="J3841" s="16" t="str">
        <f t="shared" si="119"/>
        <v>NO</v>
      </c>
      <c r="K3841" s="18"/>
      <c r="L3841" s="18"/>
      <c r="M3841" s="18"/>
    </row>
    <row r="3842" spans="1:13" x14ac:dyDescent="0.3">
      <c r="A3842" s="12">
        <v>36879</v>
      </c>
      <c r="B3842">
        <v>43</v>
      </c>
      <c r="C3842">
        <v>46</v>
      </c>
      <c r="D3842">
        <v>41.5</v>
      </c>
      <c r="E3842">
        <v>41.75</v>
      </c>
      <c r="F3842">
        <v>99018800</v>
      </c>
      <c r="G3842">
        <v>36.683230000000002</v>
      </c>
      <c r="I3842" s="14">
        <f t="shared" ref="I3842:I3905" si="120">+(E3842/E3906)-1</f>
        <v>-0.32661290322580649</v>
      </c>
      <c r="J3842" s="16" t="str">
        <f t="shared" ref="J3842:J3905" si="121">+IF(I3842&gt;=0.2,"YES","NO")</f>
        <v>NO</v>
      </c>
      <c r="K3842" s="18"/>
      <c r="L3842" s="18"/>
      <c r="M3842" s="18"/>
    </row>
    <row r="3843" spans="1:13" x14ac:dyDescent="0.3">
      <c r="A3843" s="12">
        <v>36878</v>
      </c>
      <c r="B3843">
        <v>49</v>
      </c>
      <c r="C3843">
        <v>50.125</v>
      </c>
      <c r="D3843">
        <v>42.3125</v>
      </c>
      <c r="E3843">
        <v>42.9375</v>
      </c>
      <c r="F3843">
        <v>126032400</v>
      </c>
      <c r="G3843">
        <v>37.726615000000002</v>
      </c>
      <c r="I3843" s="14">
        <f t="shared" si="120"/>
        <v>-0.28511966701352753</v>
      </c>
      <c r="J3843" s="16" t="str">
        <f t="shared" si="121"/>
        <v>NO</v>
      </c>
      <c r="K3843" s="18"/>
      <c r="L3843" s="18"/>
      <c r="M3843" s="18"/>
    </row>
    <row r="3844" spans="1:13" x14ac:dyDescent="0.3">
      <c r="A3844" s="12">
        <v>36875</v>
      </c>
      <c r="B3844">
        <v>50.0625</v>
      </c>
      <c r="C3844">
        <v>50.1875</v>
      </c>
      <c r="D3844">
        <v>47.125</v>
      </c>
      <c r="E3844">
        <v>48.171878999999997</v>
      </c>
      <c r="F3844">
        <v>100237900</v>
      </c>
      <c r="G3844">
        <v>42.325750999999997</v>
      </c>
      <c r="I3844" s="14">
        <f t="shared" si="120"/>
        <v>-0.23232065338645425</v>
      </c>
      <c r="J3844" s="16" t="str">
        <f t="shared" si="121"/>
        <v>NO</v>
      </c>
      <c r="K3844" s="18"/>
      <c r="L3844" s="18"/>
      <c r="M3844" s="18"/>
    </row>
    <row r="3845" spans="1:13" x14ac:dyDescent="0.3">
      <c r="A3845" s="12">
        <v>36874</v>
      </c>
      <c r="B3845">
        <v>51.0625</v>
      </c>
      <c r="C3845">
        <v>52.5625</v>
      </c>
      <c r="D3845">
        <v>50.875</v>
      </c>
      <c r="E3845">
        <v>50.9375</v>
      </c>
      <c r="F3845">
        <v>46244400</v>
      </c>
      <c r="G3845">
        <v>44.755737000000003</v>
      </c>
      <c r="I3845" s="14">
        <f t="shared" si="120"/>
        <v>-0.16836734693877553</v>
      </c>
      <c r="J3845" s="16" t="str">
        <f t="shared" si="121"/>
        <v>NO</v>
      </c>
      <c r="K3845" s="18"/>
      <c r="L3845" s="18"/>
      <c r="M3845" s="18"/>
    </row>
    <row r="3846" spans="1:13" x14ac:dyDescent="0.3">
      <c r="A3846" s="12">
        <v>36873</v>
      </c>
      <c r="B3846">
        <v>55.1875</v>
      </c>
      <c r="C3846">
        <v>55.25</v>
      </c>
      <c r="D3846">
        <v>50.8125</v>
      </c>
      <c r="E3846">
        <v>51.125</v>
      </c>
      <c r="F3846">
        <v>54330600</v>
      </c>
      <c r="G3846">
        <v>44.920482</v>
      </c>
      <c r="I3846" s="14">
        <f t="shared" si="120"/>
        <v>-0.16615698267074419</v>
      </c>
      <c r="J3846" s="16" t="str">
        <f t="shared" si="121"/>
        <v>NO</v>
      </c>
      <c r="K3846" s="18"/>
      <c r="L3846" s="18"/>
      <c r="M3846" s="18"/>
    </row>
    <row r="3847" spans="1:13" x14ac:dyDescent="0.3">
      <c r="A3847" s="12">
        <v>36872</v>
      </c>
      <c r="B3847">
        <v>54.75</v>
      </c>
      <c r="C3847">
        <v>55.125</v>
      </c>
      <c r="D3847">
        <v>53.3125</v>
      </c>
      <c r="E3847">
        <v>54.375</v>
      </c>
      <c r="F3847">
        <v>39485300</v>
      </c>
      <c r="G3847">
        <v>47.776063000000001</v>
      </c>
      <c r="I3847" s="14">
        <f t="shared" si="120"/>
        <v>-7.6433121019108263E-2</v>
      </c>
      <c r="J3847" s="16" t="str">
        <f t="shared" si="121"/>
        <v>NO</v>
      </c>
      <c r="K3847" s="18"/>
      <c r="L3847" s="18"/>
      <c r="M3847" s="18"/>
    </row>
    <row r="3848" spans="1:13" x14ac:dyDescent="0.3">
      <c r="A3848" s="12">
        <v>36871</v>
      </c>
      <c r="B3848">
        <v>52.875</v>
      </c>
      <c r="C3848">
        <v>55.75</v>
      </c>
      <c r="D3848">
        <v>52.625</v>
      </c>
      <c r="E3848">
        <v>54.8125</v>
      </c>
      <c r="F3848">
        <v>78621500</v>
      </c>
      <c r="G3848">
        <v>48.160468000000002</v>
      </c>
      <c r="I3848" s="14">
        <f t="shared" si="120"/>
        <v>-0.10418794688457611</v>
      </c>
      <c r="J3848" s="16" t="str">
        <f t="shared" si="121"/>
        <v>NO</v>
      </c>
      <c r="K3848" s="18"/>
      <c r="L3848" s="18"/>
      <c r="M3848" s="18"/>
    </row>
    <row r="3849" spans="1:13" x14ac:dyDescent="0.3">
      <c r="A3849" s="12">
        <v>36868</v>
      </c>
      <c r="B3849">
        <v>51.9375</v>
      </c>
      <c r="C3849">
        <v>53.25</v>
      </c>
      <c r="D3849">
        <v>51</v>
      </c>
      <c r="E3849">
        <v>52.375</v>
      </c>
      <c r="F3849">
        <v>55400200</v>
      </c>
      <c r="G3849">
        <v>46.018782000000002</v>
      </c>
      <c r="I3849" s="14">
        <f t="shared" si="120"/>
        <v>-0.18003913894324852</v>
      </c>
      <c r="J3849" s="16" t="str">
        <f t="shared" si="121"/>
        <v>NO</v>
      </c>
      <c r="K3849" s="18"/>
      <c r="L3849" s="18"/>
      <c r="M3849" s="18"/>
    </row>
    <row r="3850" spans="1:13" x14ac:dyDescent="0.3">
      <c r="A3850" s="12">
        <v>36867</v>
      </c>
      <c r="B3850">
        <v>50.3125</v>
      </c>
      <c r="C3850">
        <v>51</v>
      </c>
      <c r="D3850">
        <v>49</v>
      </c>
      <c r="E3850">
        <v>49.9375</v>
      </c>
      <c r="F3850">
        <v>46448400</v>
      </c>
      <c r="G3850">
        <v>43.877096999999999</v>
      </c>
      <c r="I3850" s="14">
        <f t="shared" si="120"/>
        <v>-0.24622641509433962</v>
      </c>
      <c r="J3850" s="16" t="str">
        <f t="shared" si="121"/>
        <v>NO</v>
      </c>
      <c r="K3850" s="18"/>
      <c r="L3850" s="18"/>
      <c r="M3850" s="18"/>
    </row>
    <row r="3851" spans="1:13" x14ac:dyDescent="0.3">
      <c r="A3851" s="12">
        <v>36866</v>
      </c>
      <c r="B3851">
        <v>52</v>
      </c>
      <c r="C3851">
        <v>53.5625</v>
      </c>
      <c r="D3851">
        <v>51.265621000000003</v>
      </c>
      <c r="E3851">
        <v>51.4375</v>
      </c>
      <c r="F3851">
        <v>71419200</v>
      </c>
      <c r="G3851">
        <v>45.195056999999998</v>
      </c>
      <c r="I3851" s="14">
        <f t="shared" si="120"/>
        <v>-0.19941634241245132</v>
      </c>
      <c r="J3851" s="16" t="str">
        <f t="shared" si="121"/>
        <v>NO</v>
      </c>
      <c r="K3851" s="18"/>
      <c r="L3851" s="18"/>
      <c r="M3851" s="18"/>
    </row>
    <row r="3852" spans="1:13" x14ac:dyDescent="0.3">
      <c r="A3852" s="12">
        <v>36865</v>
      </c>
      <c r="B3852">
        <v>47.75</v>
      </c>
      <c r="C3852">
        <v>52.125</v>
      </c>
      <c r="D3852">
        <v>47.3125</v>
      </c>
      <c r="E3852">
        <v>52.125</v>
      </c>
      <c r="F3852">
        <v>90848900</v>
      </c>
      <c r="G3852">
        <v>45.799121999999997</v>
      </c>
      <c r="I3852" s="14">
        <f t="shared" si="120"/>
        <v>-0.21022727272727271</v>
      </c>
      <c r="J3852" s="16" t="str">
        <f t="shared" si="121"/>
        <v>NO</v>
      </c>
      <c r="K3852" s="18"/>
      <c r="L3852" s="18"/>
      <c r="M3852" s="18"/>
    </row>
    <row r="3853" spans="1:13" x14ac:dyDescent="0.3">
      <c r="A3853" s="12">
        <v>36864</v>
      </c>
      <c r="B3853">
        <v>49.0625</v>
      </c>
      <c r="C3853">
        <v>49.5625</v>
      </c>
      <c r="D3853">
        <v>45</v>
      </c>
      <c r="E3853">
        <v>45.8125</v>
      </c>
      <c r="F3853">
        <v>9501200</v>
      </c>
      <c r="G3853">
        <v>40.252706000000003</v>
      </c>
      <c r="I3853" s="14">
        <f t="shared" si="120"/>
        <v>-0.33181403828623524</v>
      </c>
      <c r="J3853" s="16" t="str">
        <f t="shared" si="121"/>
        <v>NO</v>
      </c>
      <c r="K3853" s="18"/>
      <c r="L3853" s="18"/>
      <c r="M3853" s="18"/>
    </row>
    <row r="3854" spans="1:13" x14ac:dyDescent="0.3">
      <c r="A3854" s="12">
        <v>36861</v>
      </c>
      <c r="B3854">
        <v>49.1875</v>
      </c>
      <c r="C3854">
        <v>51.625</v>
      </c>
      <c r="D3854">
        <v>47.25</v>
      </c>
      <c r="E3854">
        <v>48.5</v>
      </c>
      <c r="F3854">
        <v>70468000</v>
      </c>
      <c r="G3854">
        <v>42.614051000000003</v>
      </c>
      <c r="I3854" s="14">
        <f t="shared" si="120"/>
        <v>-0.2932604735883424</v>
      </c>
      <c r="J3854" s="16" t="str">
        <f t="shared" si="121"/>
        <v>NO</v>
      </c>
      <c r="K3854" s="18"/>
      <c r="L3854" s="18"/>
      <c r="M3854" s="18"/>
    </row>
    <row r="3855" spans="1:13" x14ac:dyDescent="0.3">
      <c r="A3855" s="12">
        <v>36860</v>
      </c>
      <c r="B3855">
        <v>50.1875</v>
      </c>
      <c r="C3855">
        <v>50.9375</v>
      </c>
      <c r="D3855">
        <v>45.1875</v>
      </c>
      <c r="E3855">
        <v>47.875</v>
      </c>
      <c r="F3855">
        <v>10840500</v>
      </c>
      <c r="G3855">
        <v>42.064900999999999</v>
      </c>
      <c r="I3855" s="14">
        <f t="shared" si="120"/>
        <v>-0.28075117370892022</v>
      </c>
      <c r="J3855" s="16" t="str">
        <f t="shared" si="121"/>
        <v>NO</v>
      </c>
      <c r="K3855" s="18"/>
      <c r="L3855" s="18"/>
      <c r="M3855" s="18"/>
    </row>
    <row r="3856" spans="1:13" x14ac:dyDescent="0.3">
      <c r="A3856" s="12">
        <v>36859</v>
      </c>
      <c r="B3856">
        <v>51.3125</v>
      </c>
      <c r="C3856">
        <v>53</v>
      </c>
      <c r="D3856">
        <v>50.3125</v>
      </c>
      <c r="E3856">
        <v>51.6875</v>
      </c>
      <c r="F3856">
        <v>55316000</v>
      </c>
      <c r="G3856">
        <v>45.414717000000003</v>
      </c>
      <c r="I3856" s="14">
        <f t="shared" si="120"/>
        <v>-0.22347417840375583</v>
      </c>
      <c r="J3856" s="16" t="str">
        <f t="shared" si="121"/>
        <v>NO</v>
      </c>
      <c r="K3856" s="18"/>
      <c r="L3856" s="18"/>
      <c r="M3856" s="18"/>
    </row>
    <row r="3857" spans="1:13" x14ac:dyDescent="0.3">
      <c r="A3857" s="12">
        <v>36858</v>
      </c>
      <c r="B3857">
        <v>51.9375</v>
      </c>
      <c r="C3857">
        <v>53.1875</v>
      </c>
      <c r="D3857">
        <v>50.625</v>
      </c>
      <c r="E3857">
        <v>51</v>
      </c>
      <c r="F3857">
        <v>52037000</v>
      </c>
      <c r="G3857">
        <v>44.810651999999997</v>
      </c>
      <c r="I3857" s="14">
        <f t="shared" si="120"/>
        <v>-0.22800378429517498</v>
      </c>
      <c r="J3857" s="16" t="str">
        <f t="shared" si="121"/>
        <v>NO</v>
      </c>
      <c r="K3857" s="18"/>
      <c r="L3857" s="18"/>
      <c r="M3857" s="18"/>
    </row>
    <row r="3858" spans="1:13" x14ac:dyDescent="0.3">
      <c r="A3858" s="12">
        <v>36857</v>
      </c>
      <c r="B3858">
        <v>53.6875</v>
      </c>
      <c r="C3858">
        <v>54.515621000000003</v>
      </c>
      <c r="D3858">
        <v>51.03125</v>
      </c>
      <c r="E3858">
        <v>51.25</v>
      </c>
      <c r="F3858">
        <v>40198100</v>
      </c>
      <c r="G3858">
        <v>45.030312000000002</v>
      </c>
      <c r="I3858" s="14">
        <f t="shared" si="120"/>
        <v>-0.21755725190839692</v>
      </c>
      <c r="J3858" s="16" t="str">
        <f t="shared" si="121"/>
        <v>NO</v>
      </c>
      <c r="K3858" s="18"/>
      <c r="L3858" s="18"/>
      <c r="M3858" s="18"/>
    </row>
    <row r="3859" spans="1:13" x14ac:dyDescent="0.3">
      <c r="A3859" s="12">
        <v>36854</v>
      </c>
      <c r="B3859">
        <v>51.875</v>
      </c>
      <c r="C3859">
        <v>52.6875</v>
      </c>
      <c r="D3859">
        <v>51.5625</v>
      </c>
      <c r="E3859">
        <v>52.6875</v>
      </c>
      <c r="F3859">
        <v>21082300</v>
      </c>
      <c r="G3859">
        <v>46.293357</v>
      </c>
      <c r="I3859" s="14">
        <f t="shared" si="120"/>
        <v>-0.20770676691729328</v>
      </c>
      <c r="J3859" s="16" t="str">
        <f t="shared" si="121"/>
        <v>NO</v>
      </c>
      <c r="K3859" s="18"/>
      <c r="L3859" s="18"/>
      <c r="M3859" s="18"/>
    </row>
    <row r="3860" spans="1:13" x14ac:dyDescent="0.3">
      <c r="A3860" s="12">
        <v>36852</v>
      </c>
      <c r="B3860">
        <v>52.5625</v>
      </c>
      <c r="C3860">
        <v>54.5</v>
      </c>
      <c r="D3860">
        <v>50.375</v>
      </c>
      <c r="E3860">
        <v>50.5625</v>
      </c>
      <c r="F3860">
        <v>48342200</v>
      </c>
      <c r="G3860">
        <v>44.426246999999996</v>
      </c>
      <c r="I3860" s="14">
        <f t="shared" si="120"/>
        <v>-0.24744186046511629</v>
      </c>
      <c r="J3860" s="16" t="str">
        <f t="shared" si="121"/>
        <v>NO</v>
      </c>
      <c r="K3860" s="18"/>
      <c r="L3860" s="18"/>
      <c r="M3860" s="18"/>
    </row>
    <row r="3861" spans="1:13" x14ac:dyDescent="0.3">
      <c r="A3861" s="12">
        <v>36851</v>
      </c>
      <c r="B3861">
        <v>50.9375</v>
      </c>
      <c r="C3861">
        <v>54.1875</v>
      </c>
      <c r="D3861">
        <v>50.5</v>
      </c>
      <c r="E3861">
        <v>53.6875</v>
      </c>
      <c r="F3861">
        <v>57419900</v>
      </c>
      <c r="G3861">
        <v>47.171998000000002</v>
      </c>
      <c r="I3861" s="14">
        <f t="shared" si="120"/>
        <v>-0.17164898746383794</v>
      </c>
      <c r="J3861" s="16" t="str">
        <f t="shared" si="121"/>
        <v>NO</v>
      </c>
      <c r="K3861" s="18"/>
      <c r="L3861" s="18"/>
      <c r="M3861" s="18"/>
    </row>
    <row r="3862" spans="1:13" x14ac:dyDescent="0.3">
      <c r="A3862" s="12">
        <v>36850</v>
      </c>
      <c r="B3862">
        <v>50.0625</v>
      </c>
      <c r="C3862">
        <v>52.6875</v>
      </c>
      <c r="D3862">
        <v>49.9375</v>
      </c>
      <c r="E3862">
        <v>51.25</v>
      </c>
      <c r="F3862">
        <v>51552800</v>
      </c>
      <c r="G3862">
        <v>45.030312000000002</v>
      </c>
      <c r="I3862" s="14">
        <f t="shared" si="120"/>
        <v>-0.21755725190839692</v>
      </c>
      <c r="J3862" s="16" t="str">
        <f t="shared" si="121"/>
        <v>NO</v>
      </c>
      <c r="K3862" s="18"/>
      <c r="L3862" s="18"/>
      <c r="M3862" s="18"/>
    </row>
    <row r="3863" spans="1:13" x14ac:dyDescent="0.3">
      <c r="A3863" s="12">
        <v>36847</v>
      </c>
      <c r="B3863">
        <v>51.25</v>
      </c>
      <c r="C3863">
        <v>53.6875</v>
      </c>
      <c r="D3863">
        <v>50.5</v>
      </c>
      <c r="E3863">
        <v>52.75</v>
      </c>
      <c r="F3863">
        <v>49838500</v>
      </c>
      <c r="G3863">
        <v>46.348272000000001</v>
      </c>
      <c r="I3863" s="14">
        <f t="shared" si="120"/>
        <v>-0.1692913385826772</v>
      </c>
      <c r="J3863" s="16" t="str">
        <f t="shared" si="121"/>
        <v>NO</v>
      </c>
      <c r="K3863" s="18"/>
      <c r="L3863" s="18"/>
      <c r="M3863" s="18"/>
    </row>
    <row r="3864" spans="1:13" x14ac:dyDescent="0.3">
      <c r="A3864" s="12">
        <v>36846</v>
      </c>
      <c r="B3864">
        <v>52.875</v>
      </c>
      <c r="C3864">
        <v>53.1875</v>
      </c>
      <c r="D3864">
        <v>50.8125</v>
      </c>
      <c r="E3864">
        <v>51.0625</v>
      </c>
      <c r="F3864">
        <v>32594500</v>
      </c>
      <c r="G3864">
        <v>44.865566999999999</v>
      </c>
      <c r="I3864" s="14">
        <f t="shared" si="120"/>
        <v>-0.19507389162561573</v>
      </c>
      <c r="J3864" s="16" t="str">
        <f t="shared" si="121"/>
        <v>NO</v>
      </c>
      <c r="K3864" s="18"/>
      <c r="L3864" s="18"/>
      <c r="M3864" s="18"/>
    </row>
    <row r="3865" spans="1:13" x14ac:dyDescent="0.3">
      <c r="A3865" s="12">
        <v>36845</v>
      </c>
      <c r="B3865">
        <v>52.9375</v>
      </c>
      <c r="C3865">
        <v>54.359378999999997</v>
      </c>
      <c r="D3865">
        <v>51.4375</v>
      </c>
      <c r="E3865">
        <v>53.5625</v>
      </c>
      <c r="F3865">
        <v>51065300</v>
      </c>
      <c r="G3865">
        <v>47.062168</v>
      </c>
      <c r="I3865" s="14">
        <f t="shared" si="120"/>
        <v>-0.15064420218037666</v>
      </c>
      <c r="J3865" s="16" t="str">
        <f t="shared" si="121"/>
        <v>NO</v>
      </c>
      <c r="K3865" s="18"/>
      <c r="L3865" s="18"/>
      <c r="M3865" s="18"/>
    </row>
    <row r="3866" spans="1:13" x14ac:dyDescent="0.3">
      <c r="A3866" s="12">
        <v>36844</v>
      </c>
      <c r="B3866">
        <v>52.3125</v>
      </c>
      <c r="C3866">
        <v>53.5625</v>
      </c>
      <c r="D3866">
        <v>51.8125</v>
      </c>
      <c r="E3866">
        <v>53.125</v>
      </c>
      <c r="F3866">
        <v>59774300</v>
      </c>
      <c r="G3866">
        <v>46.677762000000001</v>
      </c>
      <c r="I3866" s="14">
        <f t="shared" si="120"/>
        <v>-0.15924826904055389</v>
      </c>
      <c r="J3866" s="16" t="str">
        <f t="shared" si="121"/>
        <v>NO</v>
      </c>
      <c r="K3866" s="18"/>
      <c r="L3866" s="18"/>
      <c r="M3866" s="18"/>
    </row>
    <row r="3867" spans="1:13" x14ac:dyDescent="0.3">
      <c r="A3867" s="12">
        <v>36843</v>
      </c>
      <c r="B3867">
        <v>48.8125</v>
      </c>
      <c r="C3867">
        <v>52.375</v>
      </c>
      <c r="D3867">
        <v>48</v>
      </c>
      <c r="E3867">
        <v>50.375</v>
      </c>
      <c r="F3867">
        <v>75162400</v>
      </c>
      <c r="G3867">
        <v>44.261502</v>
      </c>
      <c r="I3867" s="14">
        <f t="shared" si="120"/>
        <v>-0.21899224806201545</v>
      </c>
      <c r="J3867" s="16" t="str">
        <f t="shared" si="121"/>
        <v>NO</v>
      </c>
      <c r="K3867" s="18"/>
      <c r="L3867" s="18"/>
      <c r="M3867" s="18"/>
    </row>
    <row r="3868" spans="1:13" x14ac:dyDescent="0.3">
      <c r="A3868" s="12">
        <v>36840</v>
      </c>
      <c r="B3868">
        <v>51.9375</v>
      </c>
      <c r="C3868">
        <v>53.125</v>
      </c>
      <c r="D3868">
        <v>50</v>
      </c>
      <c r="E3868">
        <v>50.0625</v>
      </c>
      <c r="F3868">
        <v>58042300</v>
      </c>
      <c r="G3868">
        <v>43.986927000000001</v>
      </c>
      <c r="I3868" s="14">
        <f t="shared" si="120"/>
        <v>-0.22157434402332365</v>
      </c>
      <c r="J3868" s="16" t="str">
        <f t="shared" si="121"/>
        <v>NO</v>
      </c>
      <c r="K3868" s="18"/>
      <c r="L3868" s="18"/>
      <c r="M3868" s="18"/>
    </row>
    <row r="3869" spans="1:13" x14ac:dyDescent="0.3">
      <c r="A3869" s="12">
        <v>36839</v>
      </c>
      <c r="B3869">
        <v>50.9375</v>
      </c>
      <c r="C3869">
        <v>53.5</v>
      </c>
      <c r="D3869">
        <v>50.5</v>
      </c>
      <c r="E3869">
        <v>53.25</v>
      </c>
      <c r="F3869">
        <v>70492400</v>
      </c>
      <c r="G3869">
        <v>46.787591999999997</v>
      </c>
      <c r="I3869" s="14">
        <f t="shared" si="120"/>
        <v>-0.15976331360946749</v>
      </c>
      <c r="J3869" s="16" t="str">
        <f t="shared" si="121"/>
        <v>NO</v>
      </c>
      <c r="K3869" s="18"/>
      <c r="L3869" s="18"/>
      <c r="M3869" s="18"/>
    </row>
    <row r="3870" spans="1:13" x14ac:dyDescent="0.3">
      <c r="A3870" s="12">
        <v>36838</v>
      </c>
      <c r="B3870">
        <v>55.875</v>
      </c>
      <c r="C3870">
        <v>56.6875</v>
      </c>
      <c r="D3870">
        <v>52</v>
      </c>
      <c r="E3870">
        <v>52.125</v>
      </c>
      <c r="F3870">
        <v>59053700</v>
      </c>
      <c r="G3870">
        <v>45.799121999999997</v>
      </c>
      <c r="I3870" s="14">
        <f t="shared" si="120"/>
        <v>-0.23133640552995394</v>
      </c>
      <c r="J3870" s="16" t="str">
        <f t="shared" si="121"/>
        <v>NO</v>
      </c>
      <c r="K3870" s="18"/>
      <c r="L3870" s="18"/>
      <c r="M3870" s="18"/>
    </row>
    <row r="3871" spans="1:13" x14ac:dyDescent="0.3">
      <c r="A3871" s="12">
        <v>36837</v>
      </c>
      <c r="B3871">
        <v>54.1875</v>
      </c>
      <c r="C3871">
        <v>57.625</v>
      </c>
      <c r="D3871">
        <v>53</v>
      </c>
      <c r="E3871">
        <v>56.75</v>
      </c>
      <c r="F3871">
        <v>97458000</v>
      </c>
      <c r="G3871">
        <v>49.862833000000002</v>
      </c>
      <c r="I3871" s="14">
        <f t="shared" si="120"/>
        <v>-0.13358778625954193</v>
      </c>
      <c r="J3871" s="16" t="str">
        <f t="shared" si="121"/>
        <v>NO</v>
      </c>
      <c r="K3871" s="18"/>
      <c r="L3871" s="18"/>
      <c r="M3871" s="18"/>
    </row>
    <row r="3872" spans="1:13" x14ac:dyDescent="0.3">
      <c r="A3872" s="12">
        <v>36836</v>
      </c>
      <c r="B3872">
        <v>55.9375</v>
      </c>
      <c r="C3872">
        <v>57</v>
      </c>
      <c r="D3872">
        <v>54.875</v>
      </c>
      <c r="E3872">
        <v>55.125</v>
      </c>
      <c r="F3872">
        <v>72645200</v>
      </c>
      <c r="G3872">
        <v>48.435043</v>
      </c>
      <c r="I3872" s="14">
        <f t="shared" si="120"/>
        <v>-0.16792452830188676</v>
      </c>
      <c r="J3872" s="16" t="str">
        <f t="shared" si="121"/>
        <v>NO</v>
      </c>
      <c r="K3872" s="18"/>
      <c r="L3872" s="18"/>
      <c r="M3872" s="18"/>
    </row>
    <row r="3873" spans="1:13" x14ac:dyDescent="0.3">
      <c r="A3873" s="12">
        <v>36833</v>
      </c>
      <c r="B3873">
        <v>55.375</v>
      </c>
      <c r="C3873">
        <v>57.125</v>
      </c>
      <c r="D3873">
        <v>54.0625</v>
      </c>
      <c r="E3873">
        <v>56.75</v>
      </c>
      <c r="F3873">
        <v>59242000</v>
      </c>
      <c r="G3873">
        <v>49.862833000000002</v>
      </c>
      <c r="I3873" s="14">
        <f t="shared" si="120"/>
        <v>-0.13441372735938995</v>
      </c>
      <c r="J3873" s="16" t="str">
        <f t="shared" si="121"/>
        <v>NO</v>
      </c>
      <c r="K3873" s="18"/>
      <c r="L3873" s="18"/>
      <c r="M3873" s="18"/>
    </row>
    <row r="3874" spans="1:13" x14ac:dyDescent="0.3">
      <c r="A3874" s="12">
        <v>36832</v>
      </c>
      <c r="B3874">
        <v>52.8125</v>
      </c>
      <c r="C3874">
        <v>56</v>
      </c>
      <c r="D3874">
        <v>52.625</v>
      </c>
      <c r="E3874">
        <v>55.75</v>
      </c>
      <c r="F3874">
        <v>57679400</v>
      </c>
      <c r="G3874">
        <v>48.984192999999998</v>
      </c>
      <c r="I3874" s="14">
        <f t="shared" si="120"/>
        <v>-0.13398058252427181</v>
      </c>
      <c r="J3874" s="16" t="str">
        <f t="shared" si="121"/>
        <v>NO</v>
      </c>
      <c r="K3874" s="18"/>
      <c r="L3874" s="18"/>
      <c r="M3874" s="18"/>
    </row>
    <row r="3875" spans="1:13" x14ac:dyDescent="0.3">
      <c r="A3875" s="12">
        <v>36831</v>
      </c>
      <c r="B3875">
        <v>52.875</v>
      </c>
      <c r="C3875">
        <v>54.875</v>
      </c>
      <c r="D3875">
        <v>51.0625</v>
      </c>
      <c r="E3875">
        <v>52.125</v>
      </c>
      <c r="F3875">
        <v>76320300</v>
      </c>
      <c r="G3875">
        <v>45.799121999999997</v>
      </c>
      <c r="I3875" s="14">
        <f t="shared" si="120"/>
        <v>-0.14461538461538459</v>
      </c>
      <c r="J3875" s="16" t="str">
        <f t="shared" si="121"/>
        <v>NO</v>
      </c>
      <c r="K3875" s="18"/>
      <c r="L3875" s="18"/>
      <c r="M3875" s="18"/>
    </row>
    <row r="3876" spans="1:13" x14ac:dyDescent="0.3">
      <c r="A3876" s="12">
        <v>36830</v>
      </c>
      <c r="B3876">
        <v>48.375</v>
      </c>
      <c r="C3876">
        <v>54.5</v>
      </c>
      <c r="D3876">
        <v>48.1875</v>
      </c>
      <c r="E3876">
        <v>53.875</v>
      </c>
      <c r="F3876">
        <v>87881100</v>
      </c>
      <c r="G3876">
        <v>47.336742999999998</v>
      </c>
      <c r="I3876" s="14">
        <f t="shared" si="120"/>
        <v>-0.14737883283877351</v>
      </c>
      <c r="J3876" s="16" t="str">
        <f t="shared" si="121"/>
        <v>NO</v>
      </c>
      <c r="K3876" s="18"/>
      <c r="L3876" s="18"/>
      <c r="M3876" s="18"/>
    </row>
    <row r="3877" spans="1:13" x14ac:dyDescent="0.3">
      <c r="A3877" s="12">
        <v>36829</v>
      </c>
      <c r="B3877">
        <v>49.1875</v>
      </c>
      <c r="C3877">
        <v>49.6875</v>
      </c>
      <c r="D3877">
        <v>45.25</v>
      </c>
      <c r="E3877">
        <v>48.0625</v>
      </c>
      <c r="F3877">
        <v>7360400</v>
      </c>
      <c r="G3877">
        <v>42.229646000000002</v>
      </c>
      <c r="I3877" s="14">
        <f t="shared" si="120"/>
        <v>-0.26552053486150906</v>
      </c>
      <c r="J3877" s="16" t="str">
        <f t="shared" si="121"/>
        <v>NO</v>
      </c>
      <c r="K3877" s="18"/>
      <c r="L3877" s="18"/>
      <c r="M3877" s="18"/>
    </row>
    <row r="3878" spans="1:13" x14ac:dyDescent="0.3">
      <c r="A3878" s="12">
        <v>36826</v>
      </c>
      <c r="B3878">
        <v>54.625</v>
      </c>
      <c r="C3878">
        <v>54.625</v>
      </c>
      <c r="D3878">
        <v>50.3125</v>
      </c>
      <c r="E3878">
        <v>50.6875</v>
      </c>
      <c r="F3878">
        <v>71866300</v>
      </c>
      <c r="G3878">
        <v>44.536076999999999</v>
      </c>
      <c r="I3878" s="14">
        <f t="shared" si="120"/>
        <v>-0.1930348258706468</v>
      </c>
      <c r="J3878" s="16" t="str">
        <f t="shared" si="121"/>
        <v>NO</v>
      </c>
      <c r="K3878" s="18"/>
      <c r="L3878" s="18"/>
      <c r="M3878" s="18"/>
    </row>
    <row r="3879" spans="1:13" x14ac:dyDescent="0.3">
      <c r="A3879" s="12">
        <v>36825</v>
      </c>
      <c r="B3879">
        <v>51.375</v>
      </c>
      <c r="C3879">
        <v>54.125</v>
      </c>
      <c r="D3879">
        <v>50</v>
      </c>
      <c r="E3879">
        <v>53.5625</v>
      </c>
      <c r="F3879">
        <v>83351700</v>
      </c>
      <c r="G3879">
        <v>47.062168</v>
      </c>
      <c r="I3879" s="14">
        <f t="shared" si="120"/>
        <v>-0.2123161764705882</v>
      </c>
      <c r="J3879" s="16" t="str">
        <f t="shared" si="121"/>
        <v>NO</v>
      </c>
      <c r="K3879" s="18"/>
      <c r="L3879" s="18"/>
      <c r="M3879" s="18"/>
    </row>
    <row r="3880" spans="1:13" x14ac:dyDescent="0.3">
      <c r="A3880" s="12">
        <v>36824</v>
      </c>
      <c r="B3880">
        <v>51.5625</v>
      </c>
      <c r="C3880">
        <v>53.5625</v>
      </c>
      <c r="D3880">
        <v>50.5</v>
      </c>
      <c r="E3880">
        <v>50.625</v>
      </c>
      <c r="F3880">
        <v>68796400</v>
      </c>
      <c r="G3880">
        <v>44.481161999999998</v>
      </c>
      <c r="I3880" s="14">
        <f t="shared" si="120"/>
        <v>-0.26162260711030083</v>
      </c>
      <c r="J3880" s="16" t="str">
        <f t="shared" si="121"/>
        <v>NO</v>
      </c>
      <c r="K3880" s="18"/>
      <c r="L3880" s="18"/>
      <c r="M3880" s="18"/>
    </row>
    <row r="3881" spans="1:13" x14ac:dyDescent="0.3">
      <c r="A3881" s="12">
        <v>36823</v>
      </c>
      <c r="B3881">
        <v>56.5625</v>
      </c>
      <c r="C3881">
        <v>57.25</v>
      </c>
      <c r="D3881">
        <v>54.0625</v>
      </c>
      <c r="E3881">
        <v>54.875</v>
      </c>
      <c r="F3881">
        <v>46524900</v>
      </c>
      <c r="G3881">
        <v>48.215383000000003</v>
      </c>
      <c r="I3881" s="14">
        <f t="shared" si="120"/>
        <v>-0.19449541284403671</v>
      </c>
      <c r="J3881" s="16" t="str">
        <f t="shared" si="121"/>
        <v>NO</v>
      </c>
      <c r="K3881" s="18"/>
      <c r="L3881" s="18"/>
      <c r="M3881" s="18"/>
    </row>
    <row r="3882" spans="1:13" x14ac:dyDescent="0.3">
      <c r="A3882" s="12">
        <v>36822</v>
      </c>
      <c r="B3882">
        <v>56.25</v>
      </c>
      <c r="C3882">
        <v>57.75</v>
      </c>
      <c r="D3882">
        <v>54.9375</v>
      </c>
      <c r="E3882">
        <v>55.875</v>
      </c>
      <c r="F3882">
        <v>45486800</v>
      </c>
      <c r="G3882">
        <v>49.094023</v>
      </c>
      <c r="I3882" s="14">
        <f t="shared" si="120"/>
        <v>-0.15421002838221376</v>
      </c>
      <c r="J3882" s="16" t="str">
        <f t="shared" si="121"/>
        <v>NO</v>
      </c>
      <c r="K3882" s="18"/>
      <c r="L3882" s="18"/>
      <c r="M3882" s="18"/>
    </row>
    <row r="3883" spans="1:13" x14ac:dyDescent="0.3">
      <c r="A3883" s="12">
        <v>36819</v>
      </c>
      <c r="B3883">
        <v>57.625</v>
      </c>
      <c r="C3883">
        <v>59.4375</v>
      </c>
      <c r="D3883">
        <v>56.75</v>
      </c>
      <c r="E3883">
        <v>57.3125</v>
      </c>
      <c r="F3883">
        <v>51194000</v>
      </c>
      <c r="G3883">
        <v>50.357067999999998</v>
      </c>
      <c r="I3883" s="14">
        <f t="shared" si="120"/>
        <v>-0.15871559633027521</v>
      </c>
      <c r="J3883" s="16" t="str">
        <f t="shared" si="121"/>
        <v>NO</v>
      </c>
      <c r="K3883" s="18"/>
      <c r="L3883" s="18"/>
      <c r="M3883" s="18"/>
    </row>
    <row r="3884" spans="1:13" x14ac:dyDescent="0.3">
      <c r="A3884" s="12">
        <v>36818</v>
      </c>
      <c r="B3884">
        <v>55.0625</v>
      </c>
      <c r="C3884">
        <v>59.125</v>
      </c>
      <c r="D3884">
        <v>54.25</v>
      </c>
      <c r="E3884">
        <v>58.25</v>
      </c>
      <c r="F3884">
        <v>72023700</v>
      </c>
      <c r="G3884">
        <v>51.180793999999999</v>
      </c>
      <c r="I3884" s="14">
        <f t="shared" si="120"/>
        <v>-0.16187050359712229</v>
      </c>
      <c r="J3884" s="16" t="str">
        <f t="shared" si="121"/>
        <v>NO</v>
      </c>
      <c r="K3884" s="18"/>
      <c r="L3884" s="18"/>
      <c r="M3884" s="18"/>
    </row>
    <row r="3885" spans="1:13" x14ac:dyDescent="0.3">
      <c r="A3885" s="12">
        <v>36817</v>
      </c>
      <c r="B3885">
        <v>52.75</v>
      </c>
      <c r="C3885">
        <v>54.765621000000003</v>
      </c>
      <c r="D3885">
        <v>50</v>
      </c>
      <c r="E3885">
        <v>52.25</v>
      </c>
      <c r="F3885">
        <v>66281300</v>
      </c>
      <c r="G3885">
        <v>45.908951999999999</v>
      </c>
      <c r="I3885" s="14">
        <f t="shared" si="120"/>
        <v>-0.21796071094480818</v>
      </c>
      <c r="J3885" s="16" t="str">
        <f t="shared" si="121"/>
        <v>NO</v>
      </c>
      <c r="K3885" s="18"/>
      <c r="L3885" s="18"/>
      <c r="M3885" s="18"/>
    </row>
    <row r="3886" spans="1:13" x14ac:dyDescent="0.3">
      <c r="A3886" s="12">
        <v>36816</v>
      </c>
      <c r="B3886">
        <v>55.4375</v>
      </c>
      <c r="C3886">
        <v>56</v>
      </c>
      <c r="D3886">
        <v>53.375</v>
      </c>
      <c r="E3886">
        <v>54.5625</v>
      </c>
      <c r="F3886">
        <v>52349400</v>
      </c>
      <c r="G3886">
        <v>47.940807999999997</v>
      </c>
      <c r="I3886" s="14">
        <f t="shared" si="120"/>
        <v>-0.18866171003717469</v>
      </c>
      <c r="J3886" s="16" t="str">
        <f t="shared" si="121"/>
        <v>NO</v>
      </c>
      <c r="K3886" s="18"/>
      <c r="L3886" s="18"/>
      <c r="M3886" s="18"/>
    </row>
    <row r="3887" spans="1:13" x14ac:dyDescent="0.3">
      <c r="A3887" s="12">
        <v>36815</v>
      </c>
      <c r="B3887">
        <v>55.1875</v>
      </c>
      <c r="C3887">
        <v>55.75</v>
      </c>
      <c r="D3887">
        <v>53.875</v>
      </c>
      <c r="E3887">
        <v>54.5</v>
      </c>
      <c r="F3887">
        <v>51407200</v>
      </c>
      <c r="G3887">
        <v>47.885893000000003</v>
      </c>
      <c r="I3887" s="14">
        <f t="shared" si="120"/>
        <v>-0.21723518850987433</v>
      </c>
      <c r="J3887" s="16" t="str">
        <f t="shared" si="121"/>
        <v>NO</v>
      </c>
      <c r="K3887" s="18"/>
      <c r="L3887" s="18"/>
      <c r="M3887" s="18"/>
    </row>
    <row r="3888" spans="1:13" x14ac:dyDescent="0.3">
      <c r="A3888" s="12">
        <v>36812</v>
      </c>
      <c r="B3888">
        <v>49.0625</v>
      </c>
      <c r="C3888">
        <v>56.1875</v>
      </c>
      <c r="D3888">
        <v>49.0625</v>
      </c>
      <c r="E3888">
        <v>56.0625</v>
      </c>
      <c r="F3888">
        <v>73929500</v>
      </c>
      <c r="G3888">
        <v>49.258768000000003</v>
      </c>
      <c r="I3888" s="14">
        <f t="shared" si="120"/>
        <v>-0.1785714285714286</v>
      </c>
      <c r="J3888" s="16" t="str">
        <f t="shared" si="121"/>
        <v>NO</v>
      </c>
      <c r="K3888" s="18"/>
      <c r="L3888" s="18"/>
      <c r="M3888" s="18"/>
    </row>
    <row r="3889" spans="1:13" x14ac:dyDescent="0.3">
      <c r="A3889" s="12">
        <v>36811</v>
      </c>
      <c r="B3889">
        <v>52.625</v>
      </c>
      <c r="C3889">
        <v>53.625</v>
      </c>
      <c r="D3889">
        <v>49.25</v>
      </c>
      <c r="E3889">
        <v>49.8125</v>
      </c>
      <c r="F3889">
        <v>78347800</v>
      </c>
      <c r="G3889">
        <v>43.767266999999997</v>
      </c>
      <c r="I3889" s="14">
        <f t="shared" si="120"/>
        <v>-0.23659003831417624</v>
      </c>
      <c r="J3889" s="16" t="str">
        <f t="shared" si="121"/>
        <v>NO</v>
      </c>
      <c r="K3889" s="18"/>
      <c r="L3889" s="18"/>
      <c r="M3889" s="18"/>
    </row>
    <row r="3890" spans="1:13" x14ac:dyDescent="0.3">
      <c r="A3890" s="12">
        <v>36810</v>
      </c>
      <c r="B3890">
        <v>48.75</v>
      </c>
      <c r="C3890">
        <v>53.375</v>
      </c>
      <c r="D3890">
        <v>48.21875</v>
      </c>
      <c r="E3890">
        <v>51.1875</v>
      </c>
      <c r="F3890">
        <v>93499900</v>
      </c>
      <c r="G3890">
        <v>44.975397000000001</v>
      </c>
      <c r="I3890" s="14">
        <f t="shared" si="120"/>
        <v>-0.19863013698630139</v>
      </c>
      <c r="J3890" s="16" t="str">
        <f t="shared" si="121"/>
        <v>NO</v>
      </c>
      <c r="K3890" s="18"/>
      <c r="L3890" s="18"/>
      <c r="M3890" s="18"/>
    </row>
    <row r="3891" spans="1:13" x14ac:dyDescent="0.3">
      <c r="A3891" s="12">
        <v>36809</v>
      </c>
      <c r="B3891">
        <v>53</v>
      </c>
      <c r="C3891">
        <v>54.375</v>
      </c>
      <c r="D3891">
        <v>50.6875</v>
      </c>
      <c r="E3891">
        <v>51.125</v>
      </c>
      <c r="F3891">
        <v>61859800</v>
      </c>
      <c r="G3891">
        <v>44.920482</v>
      </c>
      <c r="I3891" s="14">
        <f t="shared" si="120"/>
        <v>-0.17706237424547289</v>
      </c>
      <c r="J3891" s="16" t="str">
        <f t="shared" si="121"/>
        <v>NO</v>
      </c>
      <c r="K3891" s="18"/>
      <c r="L3891" s="18"/>
      <c r="M3891" s="18"/>
    </row>
    <row r="3892" spans="1:13" x14ac:dyDescent="0.3">
      <c r="A3892" s="12">
        <v>36808</v>
      </c>
      <c r="B3892">
        <v>55.4375</v>
      </c>
      <c r="C3892">
        <v>55.5625</v>
      </c>
      <c r="D3892">
        <v>52.875</v>
      </c>
      <c r="E3892">
        <v>53.6875</v>
      </c>
      <c r="F3892">
        <v>45976900</v>
      </c>
      <c r="G3892">
        <v>47.171998000000002</v>
      </c>
      <c r="I3892" s="14">
        <f t="shared" si="120"/>
        <v>-0.14950495049504953</v>
      </c>
      <c r="J3892" s="16" t="str">
        <f t="shared" si="121"/>
        <v>NO</v>
      </c>
      <c r="K3892" s="18"/>
      <c r="L3892" s="18"/>
      <c r="M3892" s="18"/>
    </row>
    <row r="3893" spans="1:13" x14ac:dyDescent="0.3">
      <c r="A3893" s="12">
        <v>36805</v>
      </c>
      <c r="B3893">
        <v>57.3125</v>
      </c>
      <c r="C3893">
        <v>58.25</v>
      </c>
      <c r="D3893">
        <v>54.625</v>
      </c>
      <c r="E3893">
        <v>56.1875</v>
      </c>
      <c r="F3893">
        <v>54803700</v>
      </c>
      <c r="G3893">
        <v>49.368597999999999</v>
      </c>
      <c r="I3893" s="14">
        <f t="shared" si="120"/>
        <v>-0.14053537284894835</v>
      </c>
      <c r="J3893" s="16" t="str">
        <f t="shared" si="121"/>
        <v>NO</v>
      </c>
      <c r="K3893" s="18"/>
      <c r="L3893" s="18"/>
      <c r="M3893" s="18"/>
    </row>
    <row r="3894" spans="1:13" x14ac:dyDescent="0.3">
      <c r="A3894" s="12">
        <v>36804</v>
      </c>
      <c r="B3894">
        <v>57.8125</v>
      </c>
      <c r="C3894">
        <v>58.875</v>
      </c>
      <c r="D3894">
        <v>56.25</v>
      </c>
      <c r="E3894">
        <v>57.5625</v>
      </c>
      <c r="F3894">
        <v>47457200</v>
      </c>
      <c r="G3894">
        <v>50.576728000000003</v>
      </c>
      <c r="I3894" s="14">
        <f t="shared" si="120"/>
        <v>-0.11100386100386095</v>
      </c>
      <c r="J3894" s="16" t="str">
        <f t="shared" si="121"/>
        <v>NO</v>
      </c>
      <c r="K3894" s="18"/>
      <c r="L3894" s="18"/>
      <c r="M3894" s="18"/>
    </row>
    <row r="3895" spans="1:13" x14ac:dyDescent="0.3">
      <c r="A3895" s="12">
        <v>36803</v>
      </c>
      <c r="B3895">
        <v>56.5625</v>
      </c>
      <c r="C3895">
        <v>59.0625</v>
      </c>
      <c r="D3895">
        <v>55.25</v>
      </c>
      <c r="E3895">
        <v>58.5625</v>
      </c>
      <c r="F3895">
        <v>56870600</v>
      </c>
      <c r="G3895">
        <v>51.455368999999997</v>
      </c>
      <c r="I3895" s="14">
        <f t="shared" si="120"/>
        <v>-5.3535353535353547E-2</v>
      </c>
      <c r="J3895" s="16" t="str">
        <f t="shared" si="121"/>
        <v>NO</v>
      </c>
      <c r="K3895" s="18"/>
      <c r="L3895" s="18"/>
      <c r="M3895" s="18"/>
    </row>
    <row r="3896" spans="1:13" x14ac:dyDescent="0.3">
      <c r="A3896" s="12">
        <v>36802</v>
      </c>
      <c r="B3896">
        <v>57</v>
      </c>
      <c r="C3896">
        <v>59.375</v>
      </c>
      <c r="D3896">
        <v>55.9375</v>
      </c>
      <c r="E3896">
        <v>56.25</v>
      </c>
      <c r="F3896">
        <v>65208200</v>
      </c>
      <c r="G3896">
        <v>49.423513</v>
      </c>
      <c r="I3896" s="14">
        <f t="shared" si="120"/>
        <v>-0.12959381044487428</v>
      </c>
      <c r="J3896" s="16" t="str">
        <f t="shared" si="121"/>
        <v>NO</v>
      </c>
      <c r="K3896" s="18"/>
      <c r="L3896" s="18"/>
      <c r="M3896" s="18"/>
    </row>
    <row r="3897" spans="1:13" x14ac:dyDescent="0.3">
      <c r="A3897" s="12">
        <v>36801</v>
      </c>
      <c r="B3897">
        <v>57.375</v>
      </c>
      <c r="C3897">
        <v>58.96875</v>
      </c>
      <c r="D3897">
        <v>54.59375</v>
      </c>
      <c r="E3897">
        <v>55.5</v>
      </c>
      <c r="F3897">
        <v>76637400</v>
      </c>
      <c r="G3897">
        <v>48.764533</v>
      </c>
      <c r="I3897" s="14">
        <f t="shared" si="120"/>
        <v>-0.12684365781710916</v>
      </c>
      <c r="J3897" s="16" t="str">
        <f t="shared" si="121"/>
        <v>NO</v>
      </c>
      <c r="K3897" s="18"/>
      <c r="L3897" s="18"/>
      <c r="M3897" s="18"/>
    </row>
    <row r="3898" spans="1:13" x14ac:dyDescent="0.3">
      <c r="A3898" s="12">
        <v>36798</v>
      </c>
      <c r="B3898">
        <v>58.859378999999997</v>
      </c>
      <c r="C3898">
        <v>59.3125</v>
      </c>
      <c r="D3898">
        <v>55.1875</v>
      </c>
      <c r="E3898">
        <v>55.25</v>
      </c>
      <c r="F3898">
        <v>44248700</v>
      </c>
      <c r="G3898">
        <v>48.544873000000003</v>
      </c>
      <c r="I3898" s="14">
        <f t="shared" si="120"/>
        <v>-9.7037793667007155E-2</v>
      </c>
      <c r="J3898" s="16" t="str">
        <f t="shared" si="121"/>
        <v>NO</v>
      </c>
      <c r="K3898" s="18"/>
      <c r="L3898" s="18"/>
      <c r="M3898" s="18"/>
    </row>
    <row r="3899" spans="1:13" x14ac:dyDescent="0.3">
      <c r="A3899" s="12">
        <v>36797</v>
      </c>
      <c r="B3899">
        <v>56.375</v>
      </c>
      <c r="C3899">
        <v>59.75</v>
      </c>
      <c r="D3899">
        <v>54.625</v>
      </c>
      <c r="E3899">
        <v>59.4375</v>
      </c>
      <c r="F3899">
        <v>90508900</v>
      </c>
      <c r="G3899">
        <v>52.224178999999999</v>
      </c>
      <c r="I3899" s="14">
        <f t="shared" si="120"/>
        <v>-6.4896755162241915E-2</v>
      </c>
      <c r="J3899" s="16" t="str">
        <f t="shared" si="121"/>
        <v>NO</v>
      </c>
      <c r="K3899" s="18"/>
      <c r="L3899" s="18"/>
      <c r="M3899" s="18"/>
    </row>
    <row r="3900" spans="1:13" x14ac:dyDescent="0.3">
      <c r="A3900" s="12">
        <v>36796</v>
      </c>
      <c r="B3900">
        <v>56.5</v>
      </c>
      <c r="C3900">
        <v>57.625</v>
      </c>
      <c r="D3900">
        <v>55.3125</v>
      </c>
      <c r="E3900">
        <v>57.3125</v>
      </c>
      <c r="F3900">
        <v>56557200</v>
      </c>
      <c r="G3900">
        <v>50.357067999999998</v>
      </c>
      <c r="I3900" s="14">
        <f t="shared" si="120"/>
        <v>-7.9317269076305208E-2</v>
      </c>
      <c r="J3900" s="16" t="str">
        <f t="shared" si="121"/>
        <v>NO</v>
      </c>
      <c r="K3900" s="18"/>
      <c r="L3900" s="18"/>
      <c r="M3900" s="18"/>
    </row>
    <row r="3901" spans="1:13" x14ac:dyDescent="0.3">
      <c r="A3901" s="12">
        <v>36795</v>
      </c>
      <c r="B3901">
        <v>58.1875</v>
      </c>
      <c r="C3901">
        <v>59.1875</v>
      </c>
      <c r="D3901">
        <v>55.125</v>
      </c>
      <c r="E3901">
        <v>55.1875</v>
      </c>
      <c r="F3901">
        <v>72577600</v>
      </c>
      <c r="G3901">
        <v>48.489958000000001</v>
      </c>
      <c r="I3901" s="14">
        <f t="shared" si="120"/>
        <v>-0.1213930348258706</v>
      </c>
      <c r="J3901" s="16" t="str">
        <f t="shared" si="121"/>
        <v>NO</v>
      </c>
      <c r="K3901" s="18"/>
      <c r="L3901" s="18"/>
      <c r="M3901" s="18"/>
    </row>
    <row r="3902" spans="1:13" x14ac:dyDescent="0.3">
      <c r="A3902" s="12">
        <v>36794</v>
      </c>
      <c r="B3902">
        <v>60.71875</v>
      </c>
      <c r="C3902">
        <v>61.359378999999997</v>
      </c>
      <c r="D3902">
        <v>56.875</v>
      </c>
      <c r="E3902">
        <v>57.1875</v>
      </c>
      <c r="F3902">
        <v>59634900</v>
      </c>
      <c r="G3902">
        <v>50.247238000000003</v>
      </c>
      <c r="I3902" s="14">
        <f t="shared" si="120"/>
        <v>-8.6826347305389184E-2</v>
      </c>
      <c r="J3902" s="16" t="str">
        <f t="shared" si="121"/>
        <v>NO</v>
      </c>
      <c r="K3902" s="18"/>
      <c r="L3902" s="18"/>
      <c r="M3902" s="18"/>
    </row>
    <row r="3903" spans="1:13" x14ac:dyDescent="0.3">
      <c r="A3903" s="12">
        <v>36791</v>
      </c>
      <c r="B3903">
        <v>58.5</v>
      </c>
      <c r="C3903">
        <v>60.5</v>
      </c>
      <c r="D3903">
        <v>58.4375</v>
      </c>
      <c r="E3903">
        <v>60.3125</v>
      </c>
      <c r="F3903">
        <v>55306500</v>
      </c>
      <c r="G3903">
        <v>52.992989000000001</v>
      </c>
      <c r="I3903" s="14">
        <f t="shared" si="120"/>
        <v>-6.5827686350435677E-2</v>
      </c>
      <c r="J3903" s="16" t="str">
        <f t="shared" si="121"/>
        <v>NO</v>
      </c>
      <c r="K3903" s="18"/>
      <c r="L3903" s="18"/>
      <c r="M3903" s="18"/>
    </row>
    <row r="3904" spans="1:13" x14ac:dyDescent="0.3">
      <c r="A3904" s="12">
        <v>36790</v>
      </c>
      <c r="B3904">
        <v>61.5625</v>
      </c>
      <c r="C3904">
        <v>62.875</v>
      </c>
      <c r="D3904">
        <v>60.0625</v>
      </c>
      <c r="E3904">
        <v>61.125</v>
      </c>
      <c r="F3904">
        <v>48728100</v>
      </c>
      <c r="G3904">
        <v>53.706884000000002</v>
      </c>
      <c r="I3904" s="14">
        <f t="shared" si="120"/>
        <v>-9.3605189990732196E-2</v>
      </c>
      <c r="J3904" s="16" t="str">
        <f t="shared" si="121"/>
        <v>NO</v>
      </c>
      <c r="K3904" s="18"/>
      <c r="L3904" s="18"/>
      <c r="M3904" s="18"/>
    </row>
    <row r="3905" spans="1:13" x14ac:dyDescent="0.3">
      <c r="A3905" s="12">
        <v>36789</v>
      </c>
      <c r="B3905">
        <v>61.3125</v>
      </c>
      <c r="C3905">
        <v>63.625</v>
      </c>
      <c r="D3905">
        <v>61</v>
      </c>
      <c r="E3905">
        <v>63.125</v>
      </c>
      <c r="F3905">
        <v>61998200</v>
      </c>
      <c r="G3905">
        <v>55.464165000000001</v>
      </c>
      <c r="I3905" s="14">
        <f t="shared" si="120"/>
        <v>-5.9590316573556845E-2</v>
      </c>
      <c r="J3905" s="16" t="str">
        <f t="shared" si="121"/>
        <v>NO</v>
      </c>
      <c r="K3905" s="18"/>
      <c r="L3905" s="18"/>
      <c r="M3905" s="18"/>
    </row>
    <row r="3906" spans="1:13" x14ac:dyDescent="0.3">
      <c r="A3906" s="12">
        <v>36788</v>
      </c>
      <c r="B3906">
        <v>59.9375</v>
      </c>
      <c r="C3906">
        <v>62.0625</v>
      </c>
      <c r="D3906">
        <v>59.0625</v>
      </c>
      <c r="E3906">
        <v>62</v>
      </c>
      <c r="F3906">
        <v>50635000</v>
      </c>
      <c r="G3906">
        <v>54.475695000000002</v>
      </c>
      <c r="I3906" s="14">
        <f t="shared" ref="I3906:I3969" si="122">+(E3906/E3970)-1</f>
        <v>-0.10063463281958296</v>
      </c>
      <c r="J3906" s="16" t="str">
        <f t="shared" ref="J3906:J3969" si="123">+IF(I3906&gt;=0.2,"YES","NO")</f>
        <v>NO</v>
      </c>
      <c r="K3906" s="18"/>
      <c r="L3906" s="18"/>
      <c r="M3906" s="18"/>
    </row>
    <row r="3907" spans="1:13" x14ac:dyDescent="0.3">
      <c r="A3907" s="12">
        <v>36787</v>
      </c>
      <c r="B3907">
        <v>61.5625</v>
      </c>
      <c r="C3907">
        <v>62.5625</v>
      </c>
      <c r="D3907">
        <v>58.5</v>
      </c>
      <c r="E3907">
        <v>60.0625</v>
      </c>
      <c r="F3907">
        <v>59433800</v>
      </c>
      <c r="G3907">
        <v>52.773328999999997</v>
      </c>
      <c r="I3907" s="14">
        <f t="shared" si="122"/>
        <v>-0.11428571428571432</v>
      </c>
      <c r="J3907" s="16" t="str">
        <f t="shared" si="123"/>
        <v>NO</v>
      </c>
      <c r="K3907" s="18"/>
      <c r="L3907" s="18"/>
      <c r="M3907" s="18"/>
    </row>
    <row r="3908" spans="1:13" x14ac:dyDescent="0.3">
      <c r="A3908" s="12">
        <v>36784</v>
      </c>
      <c r="B3908">
        <v>61.375</v>
      </c>
      <c r="C3908">
        <v>63.75</v>
      </c>
      <c r="D3908">
        <v>59.8125</v>
      </c>
      <c r="E3908">
        <v>62.75</v>
      </c>
      <c r="F3908">
        <v>75803700</v>
      </c>
      <c r="G3908">
        <v>55.134675000000001</v>
      </c>
      <c r="I3908" s="14">
        <f t="shared" si="122"/>
        <v>-5.6390977443608992E-2</v>
      </c>
      <c r="J3908" s="16" t="str">
        <f t="shared" si="123"/>
        <v>NO</v>
      </c>
      <c r="K3908" s="18"/>
      <c r="L3908" s="18"/>
      <c r="M3908" s="18"/>
    </row>
    <row r="3909" spans="1:13" x14ac:dyDescent="0.3">
      <c r="A3909" s="12">
        <v>36783</v>
      </c>
      <c r="B3909">
        <v>62.625</v>
      </c>
      <c r="C3909">
        <v>63.3125</v>
      </c>
      <c r="D3909">
        <v>60.546878999999997</v>
      </c>
      <c r="E3909">
        <v>61.25</v>
      </c>
      <c r="F3909">
        <v>48069600</v>
      </c>
      <c r="G3909">
        <v>53.816713999999997</v>
      </c>
      <c r="I3909" s="14">
        <f t="shared" si="122"/>
        <v>-6.0402684563758413E-2</v>
      </c>
      <c r="J3909" s="16" t="str">
        <f t="shared" si="123"/>
        <v>NO</v>
      </c>
      <c r="K3909" s="18"/>
      <c r="L3909" s="18"/>
      <c r="M3909" s="18"/>
    </row>
    <row r="3910" spans="1:13" x14ac:dyDescent="0.3">
      <c r="A3910" s="12">
        <v>36782</v>
      </c>
      <c r="B3910">
        <v>58.25</v>
      </c>
      <c r="C3910">
        <v>61.859378999999997</v>
      </c>
      <c r="D3910">
        <v>58</v>
      </c>
      <c r="E3910">
        <v>61.3125</v>
      </c>
      <c r="F3910">
        <v>75426600</v>
      </c>
      <c r="G3910">
        <v>53.871628999999999</v>
      </c>
      <c r="I3910" s="14">
        <f t="shared" si="122"/>
        <v>-5.6730769230769251E-2</v>
      </c>
      <c r="J3910" s="16" t="str">
        <f t="shared" si="123"/>
        <v>NO</v>
      </c>
      <c r="K3910" s="18"/>
      <c r="L3910" s="18"/>
      <c r="M3910" s="18"/>
    </row>
    <row r="3911" spans="1:13" x14ac:dyDescent="0.3">
      <c r="A3911" s="12">
        <v>36781</v>
      </c>
      <c r="B3911">
        <v>61.515621000000003</v>
      </c>
      <c r="C3911">
        <v>62.875</v>
      </c>
      <c r="D3911">
        <v>58.125</v>
      </c>
      <c r="E3911">
        <v>58.875</v>
      </c>
      <c r="F3911">
        <v>76982100</v>
      </c>
      <c r="G3911">
        <v>51.729944000000003</v>
      </c>
      <c r="I3911" s="14">
        <f t="shared" si="122"/>
        <v>-5.2313883299798802E-2</v>
      </c>
      <c r="J3911" s="16" t="str">
        <f t="shared" si="123"/>
        <v>NO</v>
      </c>
      <c r="K3911" s="18"/>
      <c r="L3911" s="18"/>
      <c r="M3911" s="18"/>
    </row>
    <row r="3912" spans="1:13" x14ac:dyDescent="0.3">
      <c r="A3912" s="12">
        <v>36780</v>
      </c>
      <c r="B3912">
        <v>63.5</v>
      </c>
      <c r="C3912">
        <v>63.875</v>
      </c>
      <c r="D3912">
        <v>60.875</v>
      </c>
      <c r="E3912">
        <v>61.1875</v>
      </c>
      <c r="F3912">
        <v>53535500</v>
      </c>
      <c r="G3912">
        <v>53.761799000000003</v>
      </c>
      <c r="I3912" s="14">
        <f t="shared" si="122"/>
        <v>-4.9514563106796139E-2</v>
      </c>
      <c r="J3912" s="16" t="str">
        <f t="shared" si="123"/>
        <v>NO</v>
      </c>
      <c r="K3912" s="18"/>
      <c r="L3912" s="18"/>
      <c r="M3912" s="18"/>
    </row>
    <row r="3913" spans="1:13" x14ac:dyDescent="0.3">
      <c r="A3913" s="12">
        <v>36777</v>
      </c>
      <c r="B3913">
        <v>65.75</v>
      </c>
      <c r="C3913">
        <v>65.9375</v>
      </c>
      <c r="D3913">
        <v>63.3125</v>
      </c>
      <c r="E3913">
        <v>63.875</v>
      </c>
      <c r="F3913">
        <v>35967700</v>
      </c>
      <c r="G3913">
        <v>56.123145000000001</v>
      </c>
      <c r="I3913" s="14">
        <f t="shared" si="122"/>
        <v>2.9440628066732533E-3</v>
      </c>
      <c r="J3913" s="16" t="str">
        <f t="shared" si="123"/>
        <v>NO</v>
      </c>
      <c r="K3913" s="18"/>
      <c r="L3913" s="18"/>
      <c r="M3913" s="18"/>
    </row>
    <row r="3914" spans="1:13" x14ac:dyDescent="0.3">
      <c r="A3914" s="12">
        <v>36776</v>
      </c>
      <c r="B3914">
        <v>65</v>
      </c>
      <c r="C3914">
        <v>66.6875</v>
      </c>
      <c r="D3914">
        <v>64.25</v>
      </c>
      <c r="E3914">
        <v>66.25</v>
      </c>
      <c r="F3914">
        <v>30302700</v>
      </c>
      <c r="G3914">
        <v>58.209916</v>
      </c>
      <c r="I3914" s="14">
        <f t="shared" si="122"/>
        <v>5.3677932405566509E-2</v>
      </c>
      <c r="J3914" s="16" t="str">
        <f t="shared" si="123"/>
        <v>NO</v>
      </c>
      <c r="K3914" s="18"/>
      <c r="L3914" s="18"/>
      <c r="M3914" s="18"/>
    </row>
    <row r="3915" spans="1:13" x14ac:dyDescent="0.3">
      <c r="A3915" s="12">
        <v>36775</v>
      </c>
      <c r="B3915">
        <v>66.375</v>
      </c>
      <c r="C3915">
        <v>66.9375</v>
      </c>
      <c r="D3915">
        <v>63.5</v>
      </c>
      <c r="E3915">
        <v>64.25</v>
      </c>
      <c r="F3915">
        <v>37317100</v>
      </c>
      <c r="G3915">
        <v>56.452635000000001</v>
      </c>
      <c r="I3915" s="14">
        <f t="shared" si="122"/>
        <v>4.7910295616717669E-2</v>
      </c>
      <c r="J3915" s="16" t="str">
        <f t="shared" si="123"/>
        <v>NO</v>
      </c>
      <c r="K3915" s="18"/>
      <c r="L3915" s="18"/>
      <c r="M3915" s="18"/>
    </row>
    <row r="3916" spans="1:13" x14ac:dyDescent="0.3">
      <c r="A3916" s="12">
        <v>36774</v>
      </c>
      <c r="B3916">
        <v>67.5625</v>
      </c>
      <c r="C3916">
        <v>68.3125</v>
      </c>
      <c r="D3916">
        <v>65.625</v>
      </c>
      <c r="E3916">
        <v>66</v>
      </c>
      <c r="F3916">
        <v>32365000</v>
      </c>
      <c r="G3916">
        <v>57.990254999999998</v>
      </c>
      <c r="I3916" s="14">
        <f t="shared" si="122"/>
        <v>4.3478260869565188E-2</v>
      </c>
      <c r="J3916" s="16" t="str">
        <f t="shared" si="123"/>
        <v>NO</v>
      </c>
      <c r="K3916" s="18"/>
      <c r="L3916" s="18"/>
      <c r="M3916" s="18"/>
    </row>
    <row r="3917" spans="1:13" x14ac:dyDescent="0.3">
      <c r="A3917" s="12">
        <v>36770</v>
      </c>
      <c r="B3917">
        <v>68.875</v>
      </c>
      <c r="C3917">
        <v>69.625</v>
      </c>
      <c r="D3917">
        <v>68.125</v>
      </c>
      <c r="E3917">
        <v>68.5625</v>
      </c>
      <c r="F3917">
        <v>33141800</v>
      </c>
      <c r="G3917">
        <v>60.241771</v>
      </c>
      <c r="I3917" s="14">
        <f t="shared" si="122"/>
        <v>6.5048543689320448E-2</v>
      </c>
      <c r="J3917" s="16" t="str">
        <f t="shared" si="123"/>
        <v>NO</v>
      </c>
      <c r="K3917" s="18"/>
      <c r="L3917" s="18"/>
      <c r="M3917" s="18"/>
    </row>
    <row r="3918" spans="1:13" x14ac:dyDescent="0.3">
      <c r="A3918" s="12">
        <v>36769</v>
      </c>
      <c r="B3918">
        <v>66.9375</v>
      </c>
      <c r="C3918">
        <v>68.9375</v>
      </c>
      <c r="D3918">
        <v>66.8125</v>
      </c>
      <c r="E3918">
        <v>68.625</v>
      </c>
      <c r="F3918">
        <v>46835300</v>
      </c>
      <c r="G3918">
        <v>60.296686000000001</v>
      </c>
      <c r="I3918" s="14">
        <f t="shared" si="122"/>
        <v>0.12615384615384606</v>
      </c>
      <c r="J3918" s="16" t="str">
        <f t="shared" si="123"/>
        <v>NO</v>
      </c>
      <c r="K3918" s="18"/>
      <c r="L3918" s="18"/>
      <c r="M3918" s="18"/>
    </row>
    <row r="3919" spans="1:13" x14ac:dyDescent="0.3">
      <c r="A3919" s="12">
        <v>36768</v>
      </c>
      <c r="B3919">
        <v>66.375</v>
      </c>
      <c r="C3919">
        <v>66.9375</v>
      </c>
      <c r="D3919">
        <v>66.1875</v>
      </c>
      <c r="E3919">
        <v>66.5625</v>
      </c>
      <c r="F3919">
        <v>24561800</v>
      </c>
      <c r="G3919">
        <v>58.484490999999998</v>
      </c>
      <c r="I3919" s="14">
        <f t="shared" si="122"/>
        <v>0.16904500548847423</v>
      </c>
      <c r="J3919" s="16" t="str">
        <f t="shared" si="123"/>
        <v>NO</v>
      </c>
      <c r="K3919" s="18"/>
      <c r="L3919" s="18"/>
      <c r="M3919" s="18"/>
    </row>
    <row r="3920" spans="1:13" x14ac:dyDescent="0.3">
      <c r="A3920" s="12">
        <v>36767</v>
      </c>
      <c r="B3920">
        <v>66.0625</v>
      </c>
      <c r="C3920">
        <v>67.375</v>
      </c>
      <c r="D3920">
        <v>65.75</v>
      </c>
      <c r="E3920">
        <v>66.5625</v>
      </c>
      <c r="F3920">
        <v>25801700</v>
      </c>
      <c r="G3920">
        <v>58.484490999999998</v>
      </c>
      <c r="I3920" s="14">
        <f t="shared" si="122"/>
        <v>0.11169102296450939</v>
      </c>
      <c r="J3920" s="16" t="str">
        <f t="shared" si="123"/>
        <v>NO</v>
      </c>
      <c r="K3920" s="18"/>
      <c r="L3920" s="18"/>
      <c r="M3920" s="18"/>
    </row>
    <row r="3921" spans="1:13" x14ac:dyDescent="0.3">
      <c r="A3921" s="12">
        <v>36766</v>
      </c>
      <c r="B3921">
        <v>65.75</v>
      </c>
      <c r="C3921">
        <v>67.03125</v>
      </c>
      <c r="D3921">
        <v>65.625</v>
      </c>
      <c r="E3921">
        <v>66.0625</v>
      </c>
      <c r="F3921">
        <v>25397800</v>
      </c>
      <c r="G3921">
        <v>58.045169999999999</v>
      </c>
      <c r="I3921" s="14">
        <f t="shared" si="122"/>
        <v>0.20250284414106945</v>
      </c>
      <c r="J3921" s="16" t="str">
        <f t="shared" si="123"/>
        <v>YES</v>
      </c>
      <c r="K3921" s="18"/>
      <c r="L3921" s="18"/>
      <c r="M3921" s="18"/>
    </row>
    <row r="3922" spans="1:13" x14ac:dyDescent="0.3">
      <c r="A3922" s="12">
        <v>36763</v>
      </c>
      <c r="B3922">
        <v>66.375</v>
      </c>
      <c r="C3922">
        <v>67</v>
      </c>
      <c r="D3922">
        <v>65.5</v>
      </c>
      <c r="E3922">
        <v>65.5</v>
      </c>
      <c r="F3922">
        <v>21182500</v>
      </c>
      <c r="G3922">
        <v>57.550935000000003</v>
      </c>
      <c r="I3922" s="14">
        <f t="shared" si="122"/>
        <v>0.201834862385321</v>
      </c>
      <c r="J3922" s="16" t="str">
        <f t="shared" si="123"/>
        <v>YES</v>
      </c>
      <c r="K3922" s="18"/>
      <c r="L3922" s="18"/>
      <c r="M3922" s="18"/>
    </row>
    <row r="3923" spans="1:13" x14ac:dyDescent="0.3">
      <c r="A3923" s="12">
        <v>36762</v>
      </c>
      <c r="B3923">
        <v>67.3125</v>
      </c>
      <c r="C3923">
        <v>67.5</v>
      </c>
      <c r="D3923">
        <v>65.625</v>
      </c>
      <c r="E3923">
        <v>66.5</v>
      </c>
      <c r="F3923">
        <v>26958500</v>
      </c>
      <c r="G3923">
        <v>58.429575999999997</v>
      </c>
      <c r="I3923" s="14">
        <f t="shared" si="122"/>
        <v>0.20634920634920628</v>
      </c>
      <c r="J3923" s="16" t="str">
        <f t="shared" si="123"/>
        <v>YES</v>
      </c>
      <c r="K3923" s="18"/>
      <c r="L3923" s="18"/>
      <c r="M3923" s="18"/>
    </row>
    <row r="3924" spans="1:13" x14ac:dyDescent="0.3">
      <c r="A3924" s="12">
        <v>36761</v>
      </c>
      <c r="B3924">
        <v>64.5</v>
      </c>
      <c r="C3924">
        <v>67.25</v>
      </c>
      <c r="D3924">
        <v>64.1875</v>
      </c>
      <c r="E3924">
        <v>67.1875</v>
      </c>
      <c r="F3924">
        <v>43615700</v>
      </c>
      <c r="G3924">
        <v>59.033641000000003</v>
      </c>
      <c r="I3924" s="14">
        <f t="shared" si="122"/>
        <v>0.32921164133595671</v>
      </c>
      <c r="J3924" s="16" t="str">
        <f t="shared" si="123"/>
        <v>YES</v>
      </c>
      <c r="K3924" s="18"/>
      <c r="L3924" s="18"/>
      <c r="M3924" s="18"/>
    </row>
    <row r="3925" spans="1:13" x14ac:dyDescent="0.3">
      <c r="A3925" s="12">
        <v>36760</v>
      </c>
      <c r="B3925">
        <v>65.5625</v>
      </c>
      <c r="C3925">
        <v>66.4375</v>
      </c>
      <c r="D3925">
        <v>64.5</v>
      </c>
      <c r="E3925">
        <v>64.8125</v>
      </c>
      <c r="F3925">
        <v>40985800</v>
      </c>
      <c r="G3925">
        <v>56.946869999999997</v>
      </c>
      <c r="I3925" s="14">
        <f t="shared" si="122"/>
        <v>0.17307692307692313</v>
      </c>
      <c r="J3925" s="16" t="str">
        <f t="shared" si="123"/>
        <v>NO</v>
      </c>
      <c r="K3925" s="18"/>
      <c r="L3925" s="18"/>
      <c r="M3925" s="18"/>
    </row>
    <row r="3926" spans="1:13" x14ac:dyDescent="0.3">
      <c r="A3926" s="12">
        <v>36759</v>
      </c>
      <c r="B3926">
        <v>64.125</v>
      </c>
      <c r="C3926">
        <v>65.5</v>
      </c>
      <c r="D3926">
        <v>64.125</v>
      </c>
      <c r="E3926">
        <v>65.5</v>
      </c>
      <c r="F3926">
        <v>41781800</v>
      </c>
      <c r="G3926">
        <v>57.550935000000003</v>
      </c>
      <c r="I3926" s="14">
        <f t="shared" si="122"/>
        <v>0.22573099415204689</v>
      </c>
      <c r="J3926" s="16" t="str">
        <f t="shared" si="123"/>
        <v>YES</v>
      </c>
      <c r="K3926" s="18"/>
      <c r="L3926" s="18"/>
      <c r="M3926" s="18"/>
    </row>
    <row r="3927" spans="1:13" x14ac:dyDescent="0.3">
      <c r="A3927" s="12">
        <v>36756</v>
      </c>
      <c r="B3927">
        <v>63.5625</v>
      </c>
      <c r="C3927">
        <v>64.3125</v>
      </c>
      <c r="D3927">
        <v>63</v>
      </c>
      <c r="E3927">
        <v>63.5</v>
      </c>
      <c r="F3927">
        <v>41693400</v>
      </c>
      <c r="G3927">
        <v>55.793655000000001</v>
      </c>
      <c r="I3927" s="14">
        <f t="shared" si="122"/>
        <v>0.14672686230248311</v>
      </c>
      <c r="J3927" s="16" t="str">
        <f t="shared" si="123"/>
        <v>NO</v>
      </c>
      <c r="K3927" s="18"/>
      <c r="L3927" s="18"/>
      <c r="M3927" s="18"/>
    </row>
    <row r="3928" spans="1:13" x14ac:dyDescent="0.3">
      <c r="A3928" s="12">
        <v>36755</v>
      </c>
      <c r="B3928">
        <v>62.875</v>
      </c>
      <c r="C3928">
        <v>64.5</v>
      </c>
      <c r="D3928">
        <v>62.265621000000003</v>
      </c>
      <c r="E3928">
        <v>63.4375</v>
      </c>
      <c r="F3928">
        <v>34739500</v>
      </c>
      <c r="G3928">
        <v>55.73874</v>
      </c>
      <c r="I3928" s="14">
        <f t="shared" si="122"/>
        <v>9.375E-2</v>
      </c>
      <c r="J3928" s="16" t="str">
        <f t="shared" si="123"/>
        <v>NO</v>
      </c>
      <c r="K3928" s="18"/>
      <c r="L3928" s="18"/>
      <c r="M3928" s="18"/>
    </row>
    <row r="3929" spans="1:13" x14ac:dyDescent="0.3">
      <c r="A3929" s="12">
        <v>36754</v>
      </c>
      <c r="B3929">
        <v>63.5</v>
      </c>
      <c r="C3929">
        <v>64.25</v>
      </c>
      <c r="D3929">
        <v>62.3125</v>
      </c>
      <c r="E3929">
        <v>63.0625</v>
      </c>
      <c r="F3929">
        <v>35195300</v>
      </c>
      <c r="G3929">
        <v>55.40925</v>
      </c>
      <c r="I3929" s="14">
        <f t="shared" si="122"/>
        <v>4.1279669762641857E-2</v>
      </c>
      <c r="J3929" s="16" t="str">
        <f t="shared" si="123"/>
        <v>NO</v>
      </c>
      <c r="K3929" s="18"/>
      <c r="L3929" s="18"/>
      <c r="M3929" s="18"/>
    </row>
    <row r="3930" spans="1:13" x14ac:dyDescent="0.3">
      <c r="A3930" s="12">
        <v>36753</v>
      </c>
      <c r="B3930">
        <v>64.1875</v>
      </c>
      <c r="C3930">
        <v>64.8125</v>
      </c>
      <c r="D3930">
        <v>62.9375</v>
      </c>
      <c r="E3930">
        <v>63.1875</v>
      </c>
      <c r="F3930">
        <v>33757400</v>
      </c>
      <c r="G3930">
        <v>55.519080000000002</v>
      </c>
      <c r="I3930" s="14">
        <f t="shared" si="122"/>
        <v>5.3125000000000089E-2</v>
      </c>
      <c r="J3930" s="16" t="str">
        <f t="shared" si="123"/>
        <v>NO</v>
      </c>
      <c r="K3930" s="18"/>
      <c r="L3930" s="18"/>
      <c r="M3930" s="18"/>
    </row>
    <row r="3931" spans="1:13" x14ac:dyDescent="0.3">
      <c r="A3931" s="12">
        <v>36752</v>
      </c>
      <c r="B3931">
        <v>64</v>
      </c>
      <c r="C3931">
        <v>64.5625</v>
      </c>
      <c r="D3931">
        <v>62.375</v>
      </c>
      <c r="E3931">
        <v>64.5</v>
      </c>
      <c r="F3931">
        <v>29087500</v>
      </c>
      <c r="G3931">
        <v>56.672294999999998</v>
      </c>
      <c r="I3931" s="14">
        <f t="shared" si="122"/>
        <v>7.6120959332638183E-2</v>
      </c>
      <c r="J3931" s="16" t="str">
        <f t="shared" si="123"/>
        <v>NO</v>
      </c>
      <c r="K3931" s="18"/>
      <c r="L3931" s="18"/>
      <c r="M3931" s="18"/>
    </row>
    <row r="3932" spans="1:13" x14ac:dyDescent="0.3">
      <c r="A3932" s="12">
        <v>36749</v>
      </c>
      <c r="B3932">
        <v>62.8125</v>
      </c>
      <c r="C3932">
        <v>64.875</v>
      </c>
      <c r="D3932">
        <v>62</v>
      </c>
      <c r="E3932">
        <v>64.3125</v>
      </c>
      <c r="F3932">
        <v>48999400</v>
      </c>
      <c r="G3932">
        <v>56.507550000000002</v>
      </c>
      <c r="I3932" s="14">
        <f t="shared" si="122"/>
        <v>6.7427385892116165E-2</v>
      </c>
      <c r="J3932" s="16" t="str">
        <f t="shared" si="123"/>
        <v>NO</v>
      </c>
      <c r="K3932" s="18"/>
      <c r="L3932" s="18"/>
      <c r="M3932" s="18"/>
    </row>
    <row r="3933" spans="1:13" x14ac:dyDescent="0.3">
      <c r="A3933" s="12">
        <v>36748</v>
      </c>
      <c r="B3933">
        <v>66.625</v>
      </c>
      <c r="C3933">
        <v>66.625</v>
      </c>
      <c r="D3933">
        <v>63.125</v>
      </c>
      <c r="E3933">
        <v>63.375</v>
      </c>
      <c r="F3933">
        <v>59673700</v>
      </c>
      <c r="G3933">
        <v>55.683824999999999</v>
      </c>
      <c r="I3933" s="14">
        <f t="shared" si="122"/>
        <v>8.3333333333333259E-2</v>
      </c>
      <c r="J3933" s="16" t="str">
        <f t="shared" si="123"/>
        <v>NO</v>
      </c>
      <c r="K3933" s="18"/>
      <c r="L3933" s="18"/>
      <c r="M3933" s="18"/>
    </row>
    <row r="3934" spans="1:13" x14ac:dyDescent="0.3">
      <c r="A3934" s="12">
        <v>36747</v>
      </c>
      <c r="B3934">
        <v>68.875</v>
      </c>
      <c r="C3934">
        <v>70</v>
      </c>
      <c r="D3934">
        <v>67.25</v>
      </c>
      <c r="E3934">
        <v>67.8125</v>
      </c>
      <c r="F3934">
        <v>94337400</v>
      </c>
      <c r="G3934">
        <v>59.582791</v>
      </c>
      <c r="I3934" s="14">
        <f t="shared" si="122"/>
        <v>8.0677290836653315E-2</v>
      </c>
      <c r="J3934" s="16" t="str">
        <f t="shared" si="123"/>
        <v>NO</v>
      </c>
      <c r="K3934" s="18"/>
      <c r="L3934" s="18"/>
      <c r="M3934" s="18"/>
    </row>
    <row r="3935" spans="1:13" x14ac:dyDescent="0.3">
      <c r="A3935" s="12">
        <v>36746</v>
      </c>
      <c r="B3935">
        <v>66</v>
      </c>
      <c r="C3935">
        <v>66.9375</v>
      </c>
      <c r="D3935">
        <v>64.875</v>
      </c>
      <c r="E3935">
        <v>65.5</v>
      </c>
      <c r="F3935">
        <v>46360200</v>
      </c>
      <c r="G3935">
        <v>57.550935000000003</v>
      </c>
      <c r="I3935" s="14">
        <f t="shared" si="122"/>
        <v>4.3824701195219085E-2</v>
      </c>
      <c r="J3935" s="16" t="str">
        <f t="shared" si="123"/>
        <v>NO</v>
      </c>
      <c r="K3935" s="18"/>
      <c r="L3935" s="18"/>
      <c r="M3935" s="18"/>
    </row>
    <row r="3936" spans="1:13" x14ac:dyDescent="0.3">
      <c r="A3936" s="12">
        <v>36745</v>
      </c>
      <c r="B3936">
        <v>66.203117000000006</v>
      </c>
      <c r="C3936">
        <v>67.25</v>
      </c>
      <c r="D3936">
        <v>65.25</v>
      </c>
      <c r="E3936">
        <v>66.25</v>
      </c>
      <c r="F3936">
        <v>39458000</v>
      </c>
      <c r="G3936">
        <v>58.209916</v>
      </c>
      <c r="I3936" s="14">
        <f t="shared" si="122"/>
        <v>-2.2140221402214055E-2</v>
      </c>
      <c r="J3936" s="16" t="str">
        <f t="shared" si="123"/>
        <v>NO</v>
      </c>
      <c r="K3936" s="18"/>
      <c r="L3936" s="18"/>
      <c r="M3936" s="18"/>
    </row>
    <row r="3937" spans="1:13" x14ac:dyDescent="0.3">
      <c r="A3937" s="12">
        <v>36742</v>
      </c>
      <c r="B3937">
        <v>65.53125</v>
      </c>
      <c r="C3937">
        <v>66.875</v>
      </c>
      <c r="D3937">
        <v>64.5625</v>
      </c>
      <c r="E3937">
        <v>65.5625</v>
      </c>
      <c r="F3937">
        <v>41593000</v>
      </c>
      <c r="G3937">
        <v>57.605849999999997</v>
      </c>
      <c r="I3937" s="14">
        <f t="shared" si="122"/>
        <v>3.0451866404715089E-2</v>
      </c>
      <c r="J3937" s="16" t="str">
        <f t="shared" si="123"/>
        <v>NO</v>
      </c>
      <c r="K3937" s="18"/>
      <c r="L3937" s="18"/>
      <c r="M3937" s="18"/>
    </row>
    <row r="3938" spans="1:13" x14ac:dyDescent="0.3">
      <c r="A3938" s="12">
        <v>36741</v>
      </c>
      <c r="B3938">
        <v>59.625</v>
      </c>
      <c r="C3938">
        <v>64.875</v>
      </c>
      <c r="D3938">
        <v>58.5</v>
      </c>
      <c r="E3938">
        <v>64.375</v>
      </c>
      <c r="F3938">
        <v>61286400</v>
      </c>
      <c r="G3938">
        <v>56.562465000000003</v>
      </c>
      <c r="I3938" s="14">
        <f t="shared" si="122"/>
        <v>-2.5543992431409701E-2</v>
      </c>
      <c r="J3938" s="16" t="str">
        <f t="shared" si="123"/>
        <v>NO</v>
      </c>
      <c r="K3938" s="18"/>
      <c r="L3938" s="18"/>
      <c r="M3938" s="18"/>
    </row>
    <row r="3939" spans="1:13" x14ac:dyDescent="0.3">
      <c r="A3939" s="12">
        <v>36740</v>
      </c>
      <c r="B3939">
        <v>63.25</v>
      </c>
      <c r="C3939">
        <v>64.5</v>
      </c>
      <c r="D3939">
        <v>60.75</v>
      </c>
      <c r="E3939">
        <v>60.9375</v>
      </c>
      <c r="F3939">
        <v>45361900</v>
      </c>
      <c r="G3939">
        <v>53.542138999999999</v>
      </c>
      <c r="I3939" s="14">
        <f t="shared" si="122"/>
        <v>-0.10386029411764708</v>
      </c>
      <c r="J3939" s="16" t="str">
        <f t="shared" si="123"/>
        <v>NO</v>
      </c>
      <c r="K3939" s="18"/>
      <c r="L3939" s="18"/>
      <c r="M3939" s="18"/>
    </row>
    <row r="3940" spans="1:13" x14ac:dyDescent="0.3">
      <c r="A3940" s="12">
        <v>36739</v>
      </c>
      <c r="B3940">
        <v>64.75</v>
      </c>
      <c r="C3940">
        <v>65.625</v>
      </c>
      <c r="D3940">
        <v>62.3125</v>
      </c>
      <c r="E3940">
        <v>63.1875</v>
      </c>
      <c r="F3940">
        <v>34942900</v>
      </c>
      <c r="G3940">
        <v>55.519080000000002</v>
      </c>
      <c r="I3940" s="14">
        <f t="shared" si="122"/>
        <v>-0.115485564304462</v>
      </c>
      <c r="J3940" s="16" t="str">
        <f t="shared" si="123"/>
        <v>NO</v>
      </c>
      <c r="K3940" s="18"/>
      <c r="L3940" s="18"/>
      <c r="M3940" s="18"/>
    </row>
    <row r="3941" spans="1:13" x14ac:dyDescent="0.3">
      <c r="A3941" s="12">
        <v>36738</v>
      </c>
      <c r="B3941">
        <v>62.890621000000003</v>
      </c>
      <c r="C3941">
        <v>66</v>
      </c>
      <c r="D3941">
        <v>62.5625</v>
      </c>
      <c r="E3941">
        <v>65.4375</v>
      </c>
      <c r="F3941">
        <v>51109200</v>
      </c>
      <c r="G3941">
        <v>57.496020000000001</v>
      </c>
      <c r="I3941" s="14">
        <f t="shared" si="122"/>
        <v>-5.6118890406326893E-2</v>
      </c>
      <c r="J3941" s="16" t="str">
        <f t="shared" si="123"/>
        <v>NO</v>
      </c>
      <c r="K3941" s="18"/>
      <c r="L3941" s="18"/>
      <c r="M3941" s="18"/>
    </row>
    <row r="3942" spans="1:13" x14ac:dyDescent="0.3">
      <c r="A3942" s="12">
        <v>36735</v>
      </c>
      <c r="B3942">
        <v>67.25</v>
      </c>
      <c r="C3942">
        <v>69</v>
      </c>
      <c r="D3942">
        <v>61.9375</v>
      </c>
      <c r="E3942">
        <v>62.8125</v>
      </c>
      <c r="F3942">
        <v>56395700</v>
      </c>
      <c r="G3942">
        <v>55.189590000000003</v>
      </c>
      <c r="I3942" s="14">
        <f t="shared" si="122"/>
        <v>-8.9673913043478271E-2</v>
      </c>
      <c r="J3942" s="16" t="str">
        <f t="shared" si="123"/>
        <v>NO</v>
      </c>
      <c r="K3942" s="18"/>
      <c r="L3942" s="18"/>
      <c r="M3942" s="18"/>
    </row>
    <row r="3943" spans="1:13" x14ac:dyDescent="0.3">
      <c r="A3943" s="12">
        <v>36734</v>
      </c>
      <c r="B3943">
        <v>67.859382999999994</v>
      </c>
      <c r="C3943">
        <v>69</v>
      </c>
      <c r="D3943">
        <v>66.75</v>
      </c>
      <c r="E3943">
        <v>68</v>
      </c>
      <c r="F3943">
        <v>34568500</v>
      </c>
      <c r="G3943">
        <v>59.747535999999997</v>
      </c>
      <c r="I3943" s="14">
        <f t="shared" si="122"/>
        <v>1.8726591760299671E-2</v>
      </c>
      <c r="J3943" s="16" t="str">
        <f t="shared" si="123"/>
        <v>NO</v>
      </c>
      <c r="K3943" s="18"/>
      <c r="L3943" s="18"/>
      <c r="M3943" s="18"/>
    </row>
    <row r="3944" spans="1:13" x14ac:dyDescent="0.3">
      <c r="A3944" s="12">
        <v>36733</v>
      </c>
      <c r="B3944">
        <v>67.0625</v>
      </c>
      <c r="C3944">
        <v>69.125</v>
      </c>
      <c r="D3944">
        <v>66.375</v>
      </c>
      <c r="E3944">
        <v>68.5625</v>
      </c>
      <c r="F3944">
        <v>44805400</v>
      </c>
      <c r="G3944">
        <v>60.241771</v>
      </c>
      <c r="I3944" s="14">
        <f t="shared" si="122"/>
        <v>3.8825757575757569E-2</v>
      </c>
      <c r="J3944" s="16" t="str">
        <f t="shared" si="123"/>
        <v>NO</v>
      </c>
      <c r="K3944" s="18"/>
      <c r="L3944" s="18"/>
      <c r="M3944" s="18"/>
    </row>
    <row r="3945" spans="1:13" x14ac:dyDescent="0.3">
      <c r="A3945" s="12">
        <v>36732</v>
      </c>
      <c r="B3945">
        <v>66.625</v>
      </c>
      <c r="C3945">
        <v>68.875</v>
      </c>
      <c r="D3945">
        <v>65.9375</v>
      </c>
      <c r="E3945">
        <v>68.125</v>
      </c>
      <c r="F3945">
        <v>32776100</v>
      </c>
      <c r="G3945">
        <v>59.857365999999999</v>
      </c>
      <c r="I3945" s="14">
        <f t="shared" si="122"/>
        <v>7.3891625615763568E-2</v>
      </c>
      <c r="J3945" s="16" t="str">
        <f t="shared" si="123"/>
        <v>NO</v>
      </c>
      <c r="K3945" s="18"/>
      <c r="L3945" s="18"/>
      <c r="M3945" s="18"/>
    </row>
    <row r="3946" spans="1:13" x14ac:dyDescent="0.3">
      <c r="A3946" s="12">
        <v>36731</v>
      </c>
      <c r="B3946">
        <v>67.9375</v>
      </c>
      <c r="C3946">
        <v>68.875</v>
      </c>
      <c r="D3946">
        <v>65.875</v>
      </c>
      <c r="E3946">
        <v>66.0625</v>
      </c>
      <c r="F3946">
        <v>29325800</v>
      </c>
      <c r="G3946">
        <v>58.045169999999999</v>
      </c>
      <c r="I3946" s="14">
        <f t="shared" si="122"/>
        <v>1.4395393474088358E-2</v>
      </c>
      <c r="J3946" s="16" t="str">
        <f t="shared" si="123"/>
        <v>NO</v>
      </c>
      <c r="K3946" s="18"/>
      <c r="L3946" s="18"/>
      <c r="M3946" s="18"/>
    </row>
    <row r="3947" spans="1:13" x14ac:dyDescent="0.3">
      <c r="A3947" s="12">
        <v>36728</v>
      </c>
      <c r="B3947">
        <v>68.625</v>
      </c>
      <c r="C3947">
        <v>69.625</v>
      </c>
      <c r="D3947">
        <v>67.734382999999994</v>
      </c>
      <c r="E3947">
        <v>68.125</v>
      </c>
      <c r="F3947">
        <v>29126500</v>
      </c>
      <c r="G3947">
        <v>59.857365999999999</v>
      </c>
      <c r="I3947" s="14">
        <f t="shared" si="122"/>
        <v>3.0245746691871522E-2</v>
      </c>
      <c r="J3947" s="16" t="str">
        <f t="shared" si="123"/>
        <v>NO</v>
      </c>
      <c r="K3947" s="18"/>
      <c r="L3947" s="18"/>
      <c r="M3947" s="18"/>
    </row>
    <row r="3948" spans="1:13" x14ac:dyDescent="0.3">
      <c r="A3948" s="12">
        <v>36727</v>
      </c>
      <c r="B3948">
        <v>67.25</v>
      </c>
      <c r="C3948">
        <v>69.75</v>
      </c>
      <c r="D3948">
        <v>67.1875</v>
      </c>
      <c r="E3948">
        <v>69.5</v>
      </c>
      <c r="F3948">
        <v>43828700</v>
      </c>
      <c r="G3948">
        <v>61.065496000000003</v>
      </c>
      <c r="I3948" s="14">
        <f t="shared" si="122"/>
        <v>3.6101083032491488E-3</v>
      </c>
      <c r="J3948" s="16" t="str">
        <f t="shared" si="123"/>
        <v>NO</v>
      </c>
      <c r="K3948" s="18"/>
      <c r="L3948" s="18"/>
      <c r="M3948" s="18"/>
    </row>
    <row r="3949" spans="1:13" x14ac:dyDescent="0.3">
      <c r="A3949" s="12">
        <v>36726</v>
      </c>
      <c r="B3949">
        <v>67.125</v>
      </c>
      <c r="C3949">
        <v>67.9375</v>
      </c>
      <c r="D3949">
        <v>66.25</v>
      </c>
      <c r="E3949">
        <v>66.8125</v>
      </c>
      <c r="F3949">
        <v>24010200</v>
      </c>
      <c r="G3949">
        <v>58.704151000000003</v>
      </c>
      <c r="I3949" s="14">
        <f t="shared" si="122"/>
        <v>4.6992481203007586E-3</v>
      </c>
      <c r="J3949" s="16" t="str">
        <f t="shared" si="123"/>
        <v>NO</v>
      </c>
      <c r="K3949" s="18"/>
      <c r="L3949" s="18"/>
      <c r="M3949" s="18"/>
    </row>
    <row r="3950" spans="1:13" x14ac:dyDescent="0.3">
      <c r="A3950" s="12">
        <v>36725</v>
      </c>
      <c r="B3950">
        <v>68.25</v>
      </c>
      <c r="C3950">
        <v>69.125</v>
      </c>
      <c r="D3950">
        <v>67.0625</v>
      </c>
      <c r="E3950">
        <v>67.25</v>
      </c>
      <c r="F3950">
        <v>29673200</v>
      </c>
      <c r="G3950">
        <v>59.088555999999997</v>
      </c>
      <c r="I3950" s="14">
        <f t="shared" si="122"/>
        <v>0.17982456140350878</v>
      </c>
      <c r="J3950" s="16" t="str">
        <f t="shared" si="123"/>
        <v>NO</v>
      </c>
      <c r="K3950" s="18"/>
      <c r="L3950" s="18"/>
      <c r="M3950" s="18"/>
    </row>
    <row r="3951" spans="1:13" x14ac:dyDescent="0.3">
      <c r="A3951" s="12">
        <v>36724</v>
      </c>
      <c r="B3951">
        <v>67.625</v>
      </c>
      <c r="C3951">
        <v>69.75</v>
      </c>
      <c r="D3951">
        <v>67.375</v>
      </c>
      <c r="E3951">
        <v>69.625</v>
      </c>
      <c r="F3951">
        <v>41995400</v>
      </c>
      <c r="G3951">
        <v>61.175325999999998</v>
      </c>
      <c r="I3951" s="14">
        <f t="shared" si="122"/>
        <v>0.13905930470347649</v>
      </c>
      <c r="J3951" s="16" t="str">
        <f t="shared" si="123"/>
        <v>NO</v>
      </c>
      <c r="K3951" s="18"/>
      <c r="L3951" s="18"/>
      <c r="M3951" s="18"/>
    </row>
    <row r="3952" spans="1:13" x14ac:dyDescent="0.3">
      <c r="A3952" s="12">
        <v>36721</v>
      </c>
      <c r="B3952">
        <v>66.5625</v>
      </c>
      <c r="C3952">
        <v>68.75</v>
      </c>
      <c r="D3952">
        <v>66.0625</v>
      </c>
      <c r="E3952">
        <v>68.25</v>
      </c>
      <c r="F3952">
        <v>58353300</v>
      </c>
      <c r="G3952">
        <v>59.967196000000001</v>
      </c>
      <c r="I3952" s="14">
        <f t="shared" si="122"/>
        <v>5.0000000000000044E-2</v>
      </c>
      <c r="J3952" s="16" t="str">
        <f t="shared" si="123"/>
        <v>NO</v>
      </c>
      <c r="K3952" s="18"/>
      <c r="L3952" s="18"/>
      <c r="M3952" s="18"/>
    </row>
    <row r="3953" spans="1:13" x14ac:dyDescent="0.3">
      <c r="A3953" s="12">
        <v>36720</v>
      </c>
      <c r="B3953">
        <v>64.0625</v>
      </c>
      <c r="C3953">
        <v>67.109382999999994</v>
      </c>
      <c r="D3953">
        <v>63.875</v>
      </c>
      <c r="E3953">
        <v>65.25</v>
      </c>
      <c r="F3953">
        <v>58366200</v>
      </c>
      <c r="G3953">
        <v>57.331274999999998</v>
      </c>
      <c r="I3953" s="14">
        <f t="shared" si="122"/>
        <v>-6.7857142857142838E-2</v>
      </c>
      <c r="J3953" s="16" t="str">
        <f t="shared" si="123"/>
        <v>NO</v>
      </c>
      <c r="K3953" s="18"/>
      <c r="L3953" s="18"/>
      <c r="M3953" s="18"/>
    </row>
    <row r="3954" spans="1:13" x14ac:dyDescent="0.3">
      <c r="A3954" s="12">
        <v>36719</v>
      </c>
      <c r="B3954">
        <v>63.375</v>
      </c>
      <c r="C3954">
        <v>64.625</v>
      </c>
      <c r="D3954">
        <v>62.09375</v>
      </c>
      <c r="E3954">
        <v>63.875</v>
      </c>
      <c r="F3954">
        <v>32863700</v>
      </c>
      <c r="G3954">
        <v>56.123145000000001</v>
      </c>
      <c r="I3954" s="14">
        <f t="shared" si="122"/>
        <v>-0.11972437553832904</v>
      </c>
      <c r="J3954" s="16" t="str">
        <f t="shared" si="123"/>
        <v>NO</v>
      </c>
      <c r="K3954" s="18"/>
      <c r="L3954" s="18"/>
      <c r="M3954" s="18"/>
    </row>
    <row r="3955" spans="1:13" x14ac:dyDescent="0.3">
      <c r="A3955" s="12">
        <v>36718</v>
      </c>
      <c r="B3955">
        <v>63</v>
      </c>
      <c r="C3955">
        <v>64.5625</v>
      </c>
      <c r="D3955">
        <v>61.625</v>
      </c>
      <c r="E3955">
        <v>62.125</v>
      </c>
      <c r="F3955">
        <v>33011500</v>
      </c>
      <c r="G3955">
        <v>54.585524999999997</v>
      </c>
      <c r="I3955" s="14">
        <f t="shared" si="122"/>
        <v>-0.17097581317764809</v>
      </c>
      <c r="J3955" s="16" t="str">
        <f t="shared" si="123"/>
        <v>NO</v>
      </c>
      <c r="K3955" s="18"/>
      <c r="L3955" s="18"/>
      <c r="M3955" s="18"/>
    </row>
    <row r="3956" spans="1:13" x14ac:dyDescent="0.3">
      <c r="A3956" s="12">
        <v>36717</v>
      </c>
      <c r="B3956">
        <v>64.25</v>
      </c>
      <c r="C3956">
        <v>65.625</v>
      </c>
      <c r="D3956">
        <v>63</v>
      </c>
      <c r="E3956">
        <v>63.125</v>
      </c>
      <c r="F3956">
        <v>29138500</v>
      </c>
      <c r="G3956">
        <v>55.464165000000001</v>
      </c>
      <c r="I3956" s="14">
        <f t="shared" si="122"/>
        <v>-0.12097476066144475</v>
      </c>
      <c r="J3956" s="16" t="str">
        <f t="shared" si="123"/>
        <v>NO</v>
      </c>
      <c r="K3956" s="18"/>
      <c r="L3956" s="18"/>
      <c r="M3956" s="18"/>
    </row>
    <row r="3957" spans="1:13" x14ac:dyDescent="0.3">
      <c r="A3957" s="12">
        <v>36714</v>
      </c>
      <c r="B3957">
        <v>64.625</v>
      </c>
      <c r="C3957">
        <v>65.9375</v>
      </c>
      <c r="D3957">
        <v>63.625</v>
      </c>
      <c r="E3957">
        <v>65.375</v>
      </c>
      <c r="F3957">
        <v>30196900</v>
      </c>
      <c r="G3957">
        <v>57.441105</v>
      </c>
      <c r="I3957" s="14">
        <f t="shared" si="122"/>
        <v>-9.358752166377815E-2</v>
      </c>
      <c r="J3957" s="16" t="str">
        <f t="shared" si="123"/>
        <v>NO</v>
      </c>
      <c r="K3957" s="18"/>
      <c r="L3957" s="18"/>
      <c r="M3957" s="18"/>
    </row>
    <row r="3958" spans="1:13" x14ac:dyDescent="0.3">
      <c r="A3958" s="12">
        <v>36713</v>
      </c>
      <c r="B3958">
        <v>62.25</v>
      </c>
      <c r="C3958">
        <v>64.875</v>
      </c>
      <c r="D3958">
        <v>60.875</v>
      </c>
      <c r="E3958">
        <v>64.75</v>
      </c>
      <c r="F3958">
        <v>34561900</v>
      </c>
      <c r="G3958">
        <v>56.891955000000003</v>
      </c>
      <c r="I3958" s="14">
        <f t="shared" si="122"/>
        <v>-0.11452991452991457</v>
      </c>
      <c r="J3958" s="16" t="str">
        <f t="shared" si="123"/>
        <v>NO</v>
      </c>
      <c r="K3958" s="18"/>
      <c r="L3958" s="18"/>
      <c r="M3958" s="18"/>
    </row>
    <row r="3959" spans="1:13" x14ac:dyDescent="0.3">
      <c r="A3959" s="12">
        <v>36712</v>
      </c>
      <c r="B3959">
        <v>63.8125</v>
      </c>
      <c r="C3959">
        <v>64.75</v>
      </c>
      <c r="D3959">
        <v>61.4375</v>
      </c>
      <c r="E3959">
        <v>61.875</v>
      </c>
      <c r="F3959">
        <v>27383000</v>
      </c>
      <c r="G3959">
        <v>54.365864999999999</v>
      </c>
      <c r="I3959" s="14">
        <f t="shared" si="122"/>
        <v>-0.15167095115681239</v>
      </c>
      <c r="J3959" s="16" t="str">
        <f t="shared" si="123"/>
        <v>NO</v>
      </c>
      <c r="K3959" s="18"/>
      <c r="L3959" s="18"/>
      <c r="M3959" s="18"/>
    </row>
    <row r="3960" spans="1:13" x14ac:dyDescent="0.3">
      <c r="A3960" s="12">
        <v>36710</v>
      </c>
      <c r="B3960">
        <v>63.375</v>
      </c>
      <c r="C3960">
        <v>64.875</v>
      </c>
      <c r="D3960">
        <v>63.125</v>
      </c>
      <c r="E3960">
        <v>64.625</v>
      </c>
      <c r="F3960">
        <v>14879800</v>
      </c>
      <c r="G3960">
        <v>56.782125000000001</v>
      </c>
      <c r="I3960" s="14">
        <f t="shared" si="122"/>
        <v>-0.16410670978173003</v>
      </c>
      <c r="J3960" s="16" t="str">
        <f t="shared" si="123"/>
        <v>NO</v>
      </c>
      <c r="K3960" s="18"/>
      <c r="L3960" s="18"/>
      <c r="M3960" s="18"/>
    </row>
    <row r="3961" spans="1:13" x14ac:dyDescent="0.3">
      <c r="A3961" s="12">
        <v>36707</v>
      </c>
      <c r="B3961">
        <v>60.8125</v>
      </c>
      <c r="C3961">
        <v>63.6875</v>
      </c>
      <c r="D3961">
        <v>60.125</v>
      </c>
      <c r="E3961">
        <v>63.5625</v>
      </c>
      <c r="F3961">
        <v>34402600</v>
      </c>
      <c r="G3961">
        <v>55.848570000000002</v>
      </c>
      <c r="I3961" s="14">
        <f t="shared" si="122"/>
        <v>-0.13667232597623091</v>
      </c>
      <c r="J3961" s="16" t="str">
        <f t="shared" si="123"/>
        <v>NO</v>
      </c>
      <c r="K3961" s="18"/>
      <c r="L3961" s="18"/>
      <c r="M3961" s="18"/>
    </row>
    <row r="3962" spans="1:13" x14ac:dyDescent="0.3">
      <c r="A3962" s="12">
        <v>36706</v>
      </c>
      <c r="B3962">
        <v>62.6875</v>
      </c>
      <c r="C3962">
        <v>63.515621000000003</v>
      </c>
      <c r="D3962">
        <v>60.5</v>
      </c>
      <c r="E3962">
        <v>61.1875</v>
      </c>
      <c r="F3962">
        <v>36168100</v>
      </c>
      <c r="G3962">
        <v>53.761799000000003</v>
      </c>
      <c r="I3962" s="14">
        <f t="shared" si="122"/>
        <v>-0.19556285949055052</v>
      </c>
      <c r="J3962" s="16" t="str">
        <f t="shared" si="123"/>
        <v>NO</v>
      </c>
      <c r="K3962" s="18"/>
      <c r="L3962" s="18"/>
      <c r="M3962" s="18"/>
    </row>
    <row r="3963" spans="1:13" x14ac:dyDescent="0.3">
      <c r="A3963" s="12">
        <v>36705</v>
      </c>
      <c r="B3963">
        <v>62.8125</v>
      </c>
      <c r="C3963">
        <v>64.4375</v>
      </c>
      <c r="D3963">
        <v>62.125</v>
      </c>
      <c r="E3963">
        <v>63.5625</v>
      </c>
      <c r="F3963">
        <v>29624000</v>
      </c>
      <c r="G3963">
        <v>55.848570000000002</v>
      </c>
      <c r="I3963" s="14">
        <f t="shared" si="122"/>
        <v>-0.1837881219903692</v>
      </c>
      <c r="J3963" s="16" t="str">
        <f t="shared" si="123"/>
        <v>NO</v>
      </c>
      <c r="K3963" s="18"/>
      <c r="L3963" s="18"/>
      <c r="M3963" s="18"/>
    </row>
    <row r="3964" spans="1:13" x14ac:dyDescent="0.3">
      <c r="A3964" s="12">
        <v>36704</v>
      </c>
      <c r="B3964">
        <v>62.5625</v>
      </c>
      <c r="C3964">
        <v>65.25</v>
      </c>
      <c r="D3964">
        <v>62.125</v>
      </c>
      <c r="E3964">
        <v>62.25</v>
      </c>
      <c r="F3964">
        <v>31635200</v>
      </c>
      <c r="G3964">
        <v>54.695354999999999</v>
      </c>
      <c r="I3964" s="14">
        <f t="shared" si="122"/>
        <v>-0.22248243559718972</v>
      </c>
      <c r="J3964" s="16" t="str">
        <f t="shared" si="123"/>
        <v>NO</v>
      </c>
      <c r="K3964" s="18"/>
      <c r="L3964" s="18"/>
      <c r="M3964" s="18"/>
    </row>
    <row r="3965" spans="1:13" x14ac:dyDescent="0.3">
      <c r="A3965" s="12">
        <v>36703</v>
      </c>
      <c r="B3965">
        <v>63.078121000000003</v>
      </c>
      <c r="C3965">
        <v>63.625</v>
      </c>
      <c r="D3965">
        <v>61.0625</v>
      </c>
      <c r="E3965">
        <v>62.8125</v>
      </c>
      <c r="F3965">
        <v>40313100</v>
      </c>
      <c r="G3965">
        <v>55.189590000000003</v>
      </c>
      <c r="I3965" s="14">
        <f t="shared" si="122"/>
        <v>-0.20866141732283461</v>
      </c>
      <c r="J3965" s="16" t="str">
        <f t="shared" si="123"/>
        <v>NO</v>
      </c>
      <c r="K3965" s="18"/>
      <c r="L3965" s="18"/>
      <c r="M3965" s="18"/>
    </row>
    <row r="3966" spans="1:13" x14ac:dyDescent="0.3">
      <c r="A3966" s="12">
        <v>36700</v>
      </c>
      <c r="B3966">
        <v>64.5625</v>
      </c>
      <c r="C3966">
        <v>65.9375</v>
      </c>
      <c r="D3966">
        <v>62.5</v>
      </c>
      <c r="E3966">
        <v>62.625</v>
      </c>
      <c r="F3966">
        <v>25132300</v>
      </c>
      <c r="G3966">
        <v>55.024844999999999</v>
      </c>
      <c r="I3966" s="14">
        <f t="shared" si="122"/>
        <v>-0.19518072289156629</v>
      </c>
      <c r="J3966" s="16" t="str">
        <f t="shared" si="123"/>
        <v>NO</v>
      </c>
      <c r="K3966" s="18"/>
      <c r="L3966" s="18"/>
      <c r="M3966" s="18"/>
    </row>
    <row r="3967" spans="1:13" x14ac:dyDescent="0.3">
      <c r="A3967" s="12">
        <v>36699</v>
      </c>
      <c r="B3967">
        <v>67.0625</v>
      </c>
      <c r="C3967">
        <v>67.125</v>
      </c>
      <c r="D3967">
        <v>64.4375</v>
      </c>
      <c r="E3967">
        <v>64.5625</v>
      </c>
      <c r="F3967">
        <v>27506900</v>
      </c>
      <c r="G3967">
        <v>56.727209999999999</v>
      </c>
      <c r="I3967" s="14">
        <f t="shared" si="122"/>
        <v>-0.55281385281385287</v>
      </c>
      <c r="J3967" s="16" t="str">
        <f t="shared" si="123"/>
        <v>NO</v>
      </c>
      <c r="K3967" s="18"/>
      <c r="L3967" s="18"/>
      <c r="M3967" s="18"/>
    </row>
    <row r="3968" spans="1:13" x14ac:dyDescent="0.3">
      <c r="A3968" s="12">
        <v>36698</v>
      </c>
      <c r="B3968">
        <v>65.8125</v>
      </c>
      <c r="C3968">
        <v>67.75</v>
      </c>
      <c r="D3968">
        <v>65.75</v>
      </c>
      <c r="E3968">
        <v>67.4375</v>
      </c>
      <c r="F3968">
        <v>27600800</v>
      </c>
      <c r="G3968">
        <v>59.253301</v>
      </c>
      <c r="I3968" s="14">
        <f t="shared" si="122"/>
        <v>-0.5212423738214087</v>
      </c>
      <c r="J3968" s="16" t="str">
        <f t="shared" si="123"/>
        <v>NO</v>
      </c>
      <c r="K3968" s="18"/>
      <c r="L3968" s="18"/>
      <c r="M3968" s="18"/>
    </row>
    <row r="3969" spans="1:13" x14ac:dyDescent="0.3">
      <c r="A3969" s="12">
        <v>36697</v>
      </c>
      <c r="B3969">
        <v>68.6875</v>
      </c>
      <c r="C3969">
        <v>69.5625</v>
      </c>
      <c r="D3969">
        <v>66.625</v>
      </c>
      <c r="E3969">
        <v>67.125</v>
      </c>
      <c r="F3969">
        <v>34001500</v>
      </c>
      <c r="G3969">
        <v>58.978726000000002</v>
      </c>
      <c r="I3969" s="14">
        <f t="shared" si="122"/>
        <v>-0.49953401677539611</v>
      </c>
      <c r="J3969" s="16" t="str">
        <f t="shared" si="123"/>
        <v>NO</v>
      </c>
      <c r="K3969" s="18"/>
      <c r="L3969" s="18"/>
      <c r="M3969" s="18"/>
    </row>
    <row r="3970" spans="1:13" x14ac:dyDescent="0.3">
      <c r="A3970" s="12">
        <v>36696</v>
      </c>
      <c r="B3970">
        <v>67</v>
      </c>
      <c r="C3970">
        <v>69.25</v>
      </c>
      <c r="D3970">
        <v>66.25</v>
      </c>
      <c r="E3970">
        <v>68.9375</v>
      </c>
      <c r="F3970">
        <v>34616900</v>
      </c>
      <c r="G3970">
        <v>60.571261</v>
      </c>
      <c r="I3970" s="14">
        <f t="shared" ref="I3970:I4033" si="124">+(E3970/E4034)-1</f>
        <v>-0.48935185185185182</v>
      </c>
      <c r="J3970" s="16" t="str">
        <f t="shared" ref="J3970:J4033" si="125">+IF(I3970&gt;=0.2,"YES","NO")</f>
        <v>NO</v>
      </c>
      <c r="K3970" s="18"/>
      <c r="L3970" s="18"/>
      <c r="M3970" s="18"/>
    </row>
    <row r="3971" spans="1:13" x14ac:dyDescent="0.3">
      <c r="A3971" s="12">
        <v>36693</v>
      </c>
      <c r="B3971">
        <v>66.75</v>
      </c>
      <c r="C3971">
        <v>67.9375</v>
      </c>
      <c r="D3971">
        <v>65.796882999999994</v>
      </c>
      <c r="E3971">
        <v>67.8125</v>
      </c>
      <c r="F3971">
        <v>49657300</v>
      </c>
      <c r="G3971">
        <v>59.582791</v>
      </c>
      <c r="I3971" s="14">
        <f t="shared" si="124"/>
        <v>-0.48498872671175985</v>
      </c>
      <c r="J3971" s="16" t="str">
        <f t="shared" si="125"/>
        <v>NO</v>
      </c>
      <c r="K3971" s="18"/>
      <c r="L3971" s="18"/>
      <c r="M3971" s="18"/>
    </row>
    <row r="3972" spans="1:13" x14ac:dyDescent="0.3">
      <c r="A3972" s="12">
        <v>36692</v>
      </c>
      <c r="B3972">
        <v>65.5</v>
      </c>
      <c r="C3972">
        <v>66.625</v>
      </c>
      <c r="D3972">
        <v>64.625</v>
      </c>
      <c r="E3972">
        <v>66.5</v>
      </c>
      <c r="F3972">
        <v>38430500</v>
      </c>
      <c r="G3972">
        <v>58.429575999999997</v>
      </c>
      <c r="I3972" s="14">
        <f t="shared" si="124"/>
        <v>-0.48299319727891155</v>
      </c>
      <c r="J3972" s="16" t="str">
        <f t="shared" si="125"/>
        <v>NO</v>
      </c>
      <c r="K3972" s="18"/>
      <c r="L3972" s="18"/>
      <c r="M3972" s="18"/>
    </row>
    <row r="3973" spans="1:13" x14ac:dyDescent="0.3">
      <c r="A3973" s="12">
        <v>36691</v>
      </c>
      <c r="B3973">
        <v>64.8125</v>
      </c>
      <c r="C3973">
        <v>66.5</v>
      </c>
      <c r="D3973">
        <v>64.125</v>
      </c>
      <c r="E3973">
        <v>65.1875</v>
      </c>
      <c r="F3973">
        <v>33894400</v>
      </c>
      <c r="G3973">
        <v>57.276359999999997</v>
      </c>
      <c r="I3973" s="14">
        <f t="shared" si="124"/>
        <v>-0.5052182163187855</v>
      </c>
      <c r="J3973" s="16" t="str">
        <f t="shared" si="125"/>
        <v>NO</v>
      </c>
      <c r="K3973" s="18"/>
      <c r="L3973" s="18"/>
      <c r="M3973" s="18"/>
    </row>
    <row r="3974" spans="1:13" x14ac:dyDescent="0.3">
      <c r="A3974" s="12">
        <v>36690</v>
      </c>
      <c r="B3974">
        <v>62.375</v>
      </c>
      <c r="C3974">
        <v>65</v>
      </c>
      <c r="D3974">
        <v>61.5</v>
      </c>
      <c r="E3974">
        <v>65</v>
      </c>
      <c r="F3974">
        <v>33430700</v>
      </c>
      <c r="G3974">
        <v>57.111615</v>
      </c>
      <c r="I3974" s="14">
        <f t="shared" si="124"/>
        <v>-0.52271684258834328</v>
      </c>
      <c r="J3974" s="16" t="str">
        <f t="shared" si="125"/>
        <v>NO</v>
      </c>
      <c r="K3974" s="18"/>
      <c r="L3974" s="18"/>
      <c r="M3974" s="18"/>
    </row>
    <row r="3975" spans="1:13" x14ac:dyDescent="0.3">
      <c r="A3975" s="12">
        <v>36689</v>
      </c>
      <c r="B3975">
        <v>64.5</v>
      </c>
      <c r="C3975">
        <v>64.75</v>
      </c>
      <c r="D3975">
        <v>62.125</v>
      </c>
      <c r="E3975">
        <v>62.125</v>
      </c>
      <c r="F3975">
        <v>22663400</v>
      </c>
      <c r="G3975">
        <v>54.585524999999997</v>
      </c>
      <c r="I3975" s="14">
        <f t="shared" si="124"/>
        <v>-0.54445462878093487</v>
      </c>
      <c r="J3975" s="16" t="str">
        <f t="shared" si="125"/>
        <v>NO</v>
      </c>
      <c r="K3975" s="18"/>
      <c r="L3975" s="18"/>
      <c r="M3975" s="18"/>
    </row>
    <row r="3976" spans="1:13" x14ac:dyDescent="0.3">
      <c r="A3976" s="12">
        <v>36686</v>
      </c>
      <c r="B3976">
        <v>64.5</v>
      </c>
      <c r="C3976">
        <v>65</v>
      </c>
      <c r="D3976">
        <v>64</v>
      </c>
      <c r="E3976">
        <v>64.375</v>
      </c>
      <c r="F3976">
        <v>23956400</v>
      </c>
      <c r="G3976">
        <v>56.562465000000003</v>
      </c>
      <c r="I3976" s="14">
        <f t="shared" si="124"/>
        <v>-0.537909376401974</v>
      </c>
      <c r="J3976" s="16" t="str">
        <f t="shared" si="125"/>
        <v>NO</v>
      </c>
      <c r="K3976" s="18"/>
      <c r="L3976" s="18"/>
      <c r="M3976" s="18"/>
    </row>
    <row r="3977" spans="1:13" x14ac:dyDescent="0.3">
      <c r="A3977" s="12">
        <v>36685</v>
      </c>
      <c r="B3977">
        <v>63.8125</v>
      </c>
      <c r="C3977">
        <v>65</v>
      </c>
      <c r="D3977">
        <v>62.75</v>
      </c>
      <c r="E3977">
        <v>63.6875</v>
      </c>
      <c r="F3977">
        <v>36633200</v>
      </c>
      <c r="G3977">
        <v>55.958399999999997</v>
      </c>
      <c r="I3977" s="14">
        <f t="shared" si="124"/>
        <v>-0.5188857412653447</v>
      </c>
      <c r="J3977" s="16" t="str">
        <f t="shared" si="125"/>
        <v>NO</v>
      </c>
      <c r="K3977" s="18"/>
      <c r="L3977" s="18"/>
      <c r="M3977" s="18"/>
    </row>
    <row r="3978" spans="1:13" x14ac:dyDescent="0.3">
      <c r="A3978" s="12">
        <v>36684</v>
      </c>
      <c r="B3978">
        <v>61.625</v>
      </c>
      <c r="C3978">
        <v>63.5</v>
      </c>
      <c r="D3978">
        <v>61.125</v>
      </c>
      <c r="E3978">
        <v>62.875</v>
      </c>
      <c r="F3978">
        <v>32483900</v>
      </c>
      <c r="G3978">
        <v>55.244504999999997</v>
      </c>
      <c r="I3978" s="14">
        <f t="shared" si="124"/>
        <v>-0.5238996687174633</v>
      </c>
      <c r="J3978" s="16" t="str">
        <f t="shared" si="125"/>
        <v>NO</v>
      </c>
      <c r="K3978" s="18"/>
      <c r="L3978" s="18"/>
      <c r="M3978" s="18"/>
    </row>
    <row r="3979" spans="1:13" x14ac:dyDescent="0.3">
      <c r="A3979" s="12">
        <v>36683</v>
      </c>
      <c r="B3979">
        <v>62.75</v>
      </c>
      <c r="C3979">
        <v>63.8125</v>
      </c>
      <c r="D3979">
        <v>61.125</v>
      </c>
      <c r="E3979">
        <v>61.3125</v>
      </c>
      <c r="F3979">
        <v>30704100</v>
      </c>
      <c r="G3979">
        <v>53.871628999999999</v>
      </c>
      <c r="I3979" s="14">
        <f t="shared" si="124"/>
        <v>-0.54958677685950419</v>
      </c>
      <c r="J3979" s="16" t="str">
        <f t="shared" si="125"/>
        <v>NO</v>
      </c>
      <c r="K3979" s="18"/>
      <c r="L3979" s="18"/>
      <c r="M3979" s="18"/>
    </row>
    <row r="3980" spans="1:13" x14ac:dyDescent="0.3">
      <c r="A3980" s="12">
        <v>36682</v>
      </c>
      <c r="B3980">
        <v>63.6875</v>
      </c>
      <c r="C3980">
        <v>65.0625</v>
      </c>
      <c r="D3980">
        <v>62.4375</v>
      </c>
      <c r="E3980">
        <v>63.25</v>
      </c>
      <c r="F3980">
        <v>36758700</v>
      </c>
      <c r="G3980">
        <v>55.573994999999996</v>
      </c>
      <c r="I3980" s="14">
        <f t="shared" si="124"/>
        <v>-0.53979081400636653</v>
      </c>
      <c r="J3980" s="16" t="str">
        <f t="shared" si="125"/>
        <v>NO</v>
      </c>
      <c r="K3980" s="18"/>
      <c r="L3980" s="18"/>
      <c r="M3980" s="18"/>
    </row>
    <row r="3981" spans="1:13" x14ac:dyDescent="0.3">
      <c r="A3981" s="12">
        <v>36679</v>
      </c>
      <c r="B3981">
        <v>64.5625</v>
      </c>
      <c r="C3981">
        <v>65.75</v>
      </c>
      <c r="D3981">
        <v>63.4375</v>
      </c>
      <c r="E3981">
        <v>64.375</v>
      </c>
      <c r="F3981">
        <v>61997000</v>
      </c>
      <c r="G3981">
        <v>56.562465000000003</v>
      </c>
      <c r="I3981" s="14">
        <f t="shared" si="124"/>
        <v>-0.51506591337099805</v>
      </c>
      <c r="J3981" s="16" t="str">
        <f t="shared" si="125"/>
        <v>NO</v>
      </c>
      <c r="K3981" s="18"/>
      <c r="L3981" s="18"/>
      <c r="M3981" s="18"/>
    </row>
    <row r="3982" spans="1:13" x14ac:dyDescent="0.3">
      <c r="A3982" s="12">
        <v>36678</v>
      </c>
      <c r="B3982">
        <v>58.578121000000003</v>
      </c>
      <c r="C3982">
        <v>61.125</v>
      </c>
      <c r="D3982">
        <v>57.875</v>
      </c>
      <c r="E3982">
        <v>60.9375</v>
      </c>
      <c r="F3982">
        <v>52127600</v>
      </c>
      <c r="G3982">
        <v>53.542138999999999</v>
      </c>
      <c r="I3982" s="14">
        <f t="shared" si="124"/>
        <v>-0.5372567631703844</v>
      </c>
      <c r="J3982" s="16" t="str">
        <f t="shared" si="125"/>
        <v>NO</v>
      </c>
      <c r="K3982" s="18"/>
      <c r="L3982" s="18"/>
      <c r="M3982" s="18"/>
    </row>
    <row r="3983" spans="1:13" x14ac:dyDescent="0.3">
      <c r="A3983" s="12">
        <v>36677</v>
      </c>
      <c r="B3983">
        <v>58.9375</v>
      </c>
      <c r="C3983">
        <v>60.25</v>
      </c>
      <c r="D3983">
        <v>56.375</v>
      </c>
      <c r="E3983">
        <v>56.9375</v>
      </c>
      <c r="F3983">
        <v>49611300</v>
      </c>
      <c r="G3983">
        <v>50.027577999999998</v>
      </c>
      <c r="I3983" s="14">
        <f t="shared" si="124"/>
        <v>-0.56926713947990537</v>
      </c>
      <c r="J3983" s="16" t="str">
        <f t="shared" si="125"/>
        <v>NO</v>
      </c>
      <c r="K3983" s="18"/>
      <c r="L3983" s="18"/>
      <c r="M3983" s="18"/>
    </row>
    <row r="3984" spans="1:13" x14ac:dyDescent="0.3">
      <c r="A3984" s="12">
        <v>36676</v>
      </c>
      <c r="B3984">
        <v>57.484378999999997</v>
      </c>
      <c r="C3984">
        <v>60</v>
      </c>
      <c r="D3984">
        <v>57</v>
      </c>
      <c r="E3984">
        <v>59.875</v>
      </c>
      <c r="F3984">
        <v>51328600</v>
      </c>
      <c r="G3984">
        <v>52.608584</v>
      </c>
      <c r="I3984" s="14">
        <f t="shared" si="124"/>
        <v>-0.54140737194830058</v>
      </c>
      <c r="J3984" s="16" t="str">
        <f t="shared" si="125"/>
        <v>NO</v>
      </c>
      <c r="K3984" s="18"/>
      <c r="L3984" s="18"/>
      <c r="M3984" s="18"/>
    </row>
    <row r="3985" spans="1:13" x14ac:dyDescent="0.3">
      <c r="A3985" s="12">
        <v>36672</v>
      </c>
      <c r="B3985">
        <v>54.625</v>
      </c>
      <c r="C3985">
        <v>55.9375</v>
      </c>
      <c r="D3985">
        <v>52.625</v>
      </c>
      <c r="E3985">
        <v>54.9375</v>
      </c>
      <c r="F3985">
        <v>36022200</v>
      </c>
      <c r="G3985">
        <v>48.270297999999997</v>
      </c>
      <c r="I3985" s="14">
        <f t="shared" si="124"/>
        <v>-0.58615819209039555</v>
      </c>
      <c r="J3985" s="16" t="str">
        <f t="shared" si="125"/>
        <v>NO</v>
      </c>
      <c r="K3985" s="18"/>
      <c r="L3985" s="18"/>
      <c r="M3985" s="18"/>
    </row>
    <row r="3986" spans="1:13" x14ac:dyDescent="0.3">
      <c r="A3986" s="12">
        <v>36671</v>
      </c>
      <c r="B3986">
        <v>56.0625</v>
      </c>
      <c r="C3986">
        <v>58.4375</v>
      </c>
      <c r="D3986">
        <v>54.0625</v>
      </c>
      <c r="E3986">
        <v>54.5</v>
      </c>
      <c r="F3986">
        <v>76771500</v>
      </c>
      <c r="G3986">
        <v>47.885893000000003</v>
      </c>
      <c r="I3986" s="14">
        <f t="shared" si="124"/>
        <v>-0.60291438979963563</v>
      </c>
      <c r="J3986" s="16" t="str">
        <f t="shared" si="125"/>
        <v>NO</v>
      </c>
      <c r="K3986" s="18"/>
      <c r="L3986" s="18"/>
      <c r="M3986" s="18"/>
    </row>
    <row r="3987" spans="1:13" x14ac:dyDescent="0.3">
      <c r="A3987" s="12">
        <v>36670</v>
      </c>
      <c r="B3987">
        <v>50.5</v>
      </c>
      <c r="C3987">
        <v>55.5</v>
      </c>
      <c r="D3987">
        <v>50.1875</v>
      </c>
      <c r="E3987">
        <v>55.125</v>
      </c>
      <c r="F3987">
        <v>97110300</v>
      </c>
      <c r="G3987">
        <v>48.435043</v>
      </c>
      <c r="I3987" s="14">
        <f t="shared" si="124"/>
        <v>-0.60234445446348062</v>
      </c>
      <c r="J3987" s="16" t="str">
        <f t="shared" si="125"/>
        <v>NO</v>
      </c>
      <c r="K3987" s="18"/>
      <c r="L3987" s="18"/>
      <c r="M3987" s="18"/>
    </row>
    <row r="3988" spans="1:13" x14ac:dyDescent="0.3">
      <c r="A3988" s="12">
        <v>36669</v>
      </c>
      <c r="B3988">
        <v>55.125</v>
      </c>
      <c r="C3988">
        <v>55.625</v>
      </c>
      <c r="D3988">
        <v>50.25</v>
      </c>
      <c r="E3988">
        <v>50.546878999999997</v>
      </c>
      <c r="F3988">
        <v>67684700</v>
      </c>
      <c r="G3988">
        <v>44.412520999999998</v>
      </c>
      <c r="I3988" s="14">
        <f t="shared" si="124"/>
        <v>-0.59215831366616234</v>
      </c>
      <c r="J3988" s="16" t="str">
        <f t="shared" si="125"/>
        <v>NO</v>
      </c>
      <c r="K3988" s="18"/>
      <c r="L3988" s="18"/>
      <c r="M3988" s="18"/>
    </row>
    <row r="3989" spans="1:13" x14ac:dyDescent="0.3">
      <c r="A3989" s="12">
        <v>36668</v>
      </c>
      <c r="B3989">
        <v>53.1875</v>
      </c>
      <c r="C3989">
        <v>55.5</v>
      </c>
      <c r="D3989">
        <v>50</v>
      </c>
      <c r="E3989">
        <v>55.25</v>
      </c>
      <c r="F3989">
        <v>92259800</v>
      </c>
      <c r="G3989">
        <v>48.544873000000003</v>
      </c>
      <c r="I3989" s="14">
        <f t="shared" si="124"/>
        <v>-0.56085444610034774</v>
      </c>
      <c r="J3989" s="16" t="str">
        <f t="shared" si="125"/>
        <v>NO</v>
      </c>
      <c r="K3989" s="18"/>
      <c r="L3989" s="18"/>
      <c r="M3989" s="18"/>
    </row>
    <row r="3990" spans="1:13" x14ac:dyDescent="0.3">
      <c r="A3990" s="12">
        <v>36665</v>
      </c>
      <c r="B3990">
        <v>53.984378999999997</v>
      </c>
      <c r="C3990">
        <v>55.0625</v>
      </c>
      <c r="D3990">
        <v>52.4375</v>
      </c>
      <c r="E3990">
        <v>53.4375</v>
      </c>
      <c r="F3990">
        <v>82841000</v>
      </c>
      <c r="G3990">
        <v>46.952337999999997</v>
      </c>
      <c r="I3990" s="14">
        <f t="shared" si="124"/>
        <v>-0.59051724137931028</v>
      </c>
      <c r="J3990" s="16" t="str">
        <f t="shared" si="125"/>
        <v>NO</v>
      </c>
      <c r="K3990" s="18"/>
      <c r="L3990" s="18"/>
      <c r="M3990" s="18"/>
    </row>
    <row r="3991" spans="1:13" x14ac:dyDescent="0.3">
      <c r="A3991" s="12">
        <v>36664</v>
      </c>
      <c r="B3991">
        <v>58</v>
      </c>
      <c r="C3991">
        <v>58.3125</v>
      </c>
      <c r="D3991">
        <v>55.125</v>
      </c>
      <c r="E3991">
        <v>55.375</v>
      </c>
      <c r="F3991">
        <v>75639200</v>
      </c>
      <c r="G3991">
        <v>48.654702999999998</v>
      </c>
      <c r="I3991" s="14">
        <f t="shared" si="124"/>
        <v>-0.56456569885027186</v>
      </c>
      <c r="J3991" s="16" t="str">
        <f t="shared" si="125"/>
        <v>NO</v>
      </c>
      <c r="K3991" s="18"/>
      <c r="L3991" s="18"/>
      <c r="M3991" s="18"/>
    </row>
    <row r="3992" spans="1:13" x14ac:dyDescent="0.3">
      <c r="A3992" s="12">
        <v>36663</v>
      </c>
      <c r="B3992">
        <v>59.25</v>
      </c>
      <c r="C3992">
        <v>59.625</v>
      </c>
      <c r="D3992">
        <v>58</v>
      </c>
      <c r="E3992">
        <v>58</v>
      </c>
      <c r="F3992">
        <v>43334300</v>
      </c>
      <c r="G3992">
        <v>50.961134000000001</v>
      </c>
      <c r="I3992" s="14">
        <f t="shared" si="124"/>
        <v>-0.546875</v>
      </c>
      <c r="J3992" s="16" t="str">
        <f t="shared" si="125"/>
        <v>NO</v>
      </c>
      <c r="K3992" s="18"/>
      <c r="L3992" s="18"/>
      <c r="M3992" s="18"/>
    </row>
    <row r="3993" spans="1:13" x14ac:dyDescent="0.3">
      <c r="A3993" s="12">
        <v>36662</v>
      </c>
      <c r="B3993">
        <v>61.125</v>
      </c>
      <c r="C3993">
        <v>62.265621000000003</v>
      </c>
      <c r="D3993">
        <v>58.75</v>
      </c>
      <c r="E3993">
        <v>60.5625</v>
      </c>
      <c r="F3993">
        <v>50845600</v>
      </c>
      <c r="G3993">
        <v>53.212648999999999</v>
      </c>
      <c r="I3993" s="14">
        <f t="shared" si="124"/>
        <v>-0.53591954022988508</v>
      </c>
      <c r="J3993" s="16" t="str">
        <f t="shared" si="125"/>
        <v>NO</v>
      </c>
      <c r="K3993" s="18"/>
      <c r="L3993" s="18"/>
      <c r="M3993" s="18"/>
    </row>
    <row r="3994" spans="1:13" x14ac:dyDescent="0.3">
      <c r="A3994" s="12">
        <v>36661</v>
      </c>
      <c r="B3994">
        <v>59.4375</v>
      </c>
      <c r="C3994">
        <v>60.125</v>
      </c>
      <c r="D3994">
        <v>57</v>
      </c>
      <c r="E3994">
        <v>60</v>
      </c>
      <c r="F3994">
        <v>50519100</v>
      </c>
      <c r="G3994">
        <v>52.718414000000003</v>
      </c>
      <c r="I3994" s="14">
        <f t="shared" si="124"/>
        <v>-0.5417661097852029</v>
      </c>
      <c r="J3994" s="16" t="str">
        <f t="shared" si="125"/>
        <v>NO</v>
      </c>
      <c r="K3994" s="18"/>
      <c r="L3994" s="18"/>
      <c r="M3994" s="18"/>
    </row>
    <row r="3995" spans="1:13" x14ac:dyDescent="0.3">
      <c r="A3995" s="12">
        <v>36658</v>
      </c>
      <c r="B3995">
        <v>60.125</v>
      </c>
      <c r="C3995">
        <v>63</v>
      </c>
      <c r="D3995">
        <v>58.75</v>
      </c>
      <c r="E3995">
        <v>59.9375</v>
      </c>
      <c r="F3995">
        <v>43915500</v>
      </c>
      <c r="G3995">
        <v>52.663499000000002</v>
      </c>
      <c r="I3995" s="14">
        <f t="shared" si="124"/>
        <v>-0.55908045977011489</v>
      </c>
      <c r="J3995" s="16" t="str">
        <f t="shared" si="125"/>
        <v>NO</v>
      </c>
      <c r="K3995" s="18"/>
      <c r="L3995" s="18"/>
      <c r="M3995" s="18"/>
    </row>
    <row r="3996" spans="1:13" x14ac:dyDescent="0.3">
      <c r="A3996" s="12">
        <v>36657</v>
      </c>
      <c r="B3996">
        <v>59.875</v>
      </c>
      <c r="C3996">
        <v>61.125</v>
      </c>
      <c r="D3996">
        <v>58.0625</v>
      </c>
      <c r="E3996">
        <v>60.25</v>
      </c>
      <c r="F3996">
        <v>53912000</v>
      </c>
      <c r="G3996">
        <v>52.938074</v>
      </c>
      <c r="I3996" s="14">
        <f t="shared" si="124"/>
        <v>-0.53226589034449301</v>
      </c>
      <c r="J3996" s="16" t="str">
        <f t="shared" si="125"/>
        <v>NO</v>
      </c>
      <c r="K3996" s="18"/>
      <c r="L3996" s="18"/>
      <c r="M3996" s="18"/>
    </row>
    <row r="3997" spans="1:13" x14ac:dyDescent="0.3">
      <c r="A3997" s="12">
        <v>36656</v>
      </c>
      <c r="B3997">
        <v>60.5</v>
      </c>
      <c r="C3997">
        <v>61.5</v>
      </c>
      <c r="D3997">
        <v>58.125</v>
      </c>
      <c r="E3997">
        <v>58.5</v>
      </c>
      <c r="F3997">
        <v>91957600</v>
      </c>
      <c r="G3997">
        <v>51.400454000000003</v>
      </c>
      <c r="I3997" s="14">
        <f t="shared" si="124"/>
        <v>-0.53502235469448589</v>
      </c>
      <c r="J3997" s="16" t="str">
        <f t="shared" si="125"/>
        <v>NO</v>
      </c>
      <c r="K3997" s="18"/>
      <c r="L3997" s="18"/>
      <c r="M3997" s="18"/>
    </row>
    <row r="3998" spans="1:13" x14ac:dyDescent="0.3">
      <c r="A3998" s="12">
        <v>36655</v>
      </c>
      <c r="B3998">
        <v>63.53125</v>
      </c>
      <c r="C3998">
        <v>63.6875</v>
      </c>
      <c r="D3998">
        <v>60.8125</v>
      </c>
      <c r="E3998">
        <v>62.75</v>
      </c>
      <c r="F3998">
        <v>70498200</v>
      </c>
      <c r="G3998">
        <v>55.134675000000001</v>
      </c>
      <c r="I3998" s="14">
        <f t="shared" si="124"/>
        <v>-0.49875187219171246</v>
      </c>
      <c r="J3998" s="16" t="str">
        <f t="shared" si="125"/>
        <v>NO</v>
      </c>
      <c r="K3998" s="18"/>
      <c r="L3998" s="18"/>
      <c r="M3998" s="18"/>
    </row>
    <row r="3999" spans="1:13" x14ac:dyDescent="0.3">
      <c r="A3999" s="12">
        <v>36654</v>
      </c>
      <c r="B3999">
        <v>64.0625</v>
      </c>
      <c r="C3999">
        <v>64.625</v>
      </c>
      <c r="D3999">
        <v>62.125</v>
      </c>
      <c r="E3999">
        <v>62.75</v>
      </c>
      <c r="F3999">
        <v>67640000</v>
      </c>
      <c r="G3999">
        <v>55.134675000000001</v>
      </c>
      <c r="I3999" s="14">
        <f t="shared" si="124"/>
        <v>-0.48194014447884415</v>
      </c>
      <c r="J3999" s="16" t="str">
        <f t="shared" si="125"/>
        <v>NO</v>
      </c>
      <c r="K3999" s="18"/>
      <c r="L3999" s="18"/>
      <c r="M3999" s="18"/>
    </row>
    <row r="4000" spans="1:13" x14ac:dyDescent="0.3">
      <c r="A4000" s="12">
        <v>36651</v>
      </c>
      <c r="B4000">
        <v>63.8125</v>
      </c>
      <c r="C4000">
        <v>67.984382999999994</v>
      </c>
      <c r="D4000">
        <v>63.5</v>
      </c>
      <c r="E4000">
        <v>67.75</v>
      </c>
      <c r="F4000">
        <v>45085600</v>
      </c>
      <c r="G4000">
        <v>59.527875999999999</v>
      </c>
      <c r="I4000" s="14">
        <f t="shared" si="124"/>
        <v>-0.42493368700265255</v>
      </c>
      <c r="J4000" s="16" t="str">
        <f t="shared" si="125"/>
        <v>NO</v>
      </c>
      <c r="K4000" s="18"/>
      <c r="L4000" s="18"/>
      <c r="M4000" s="18"/>
    </row>
    <row r="4001" spans="1:13" x14ac:dyDescent="0.3">
      <c r="A4001" s="12">
        <v>36650</v>
      </c>
      <c r="B4001">
        <v>65.4375</v>
      </c>
      <c r="C4001">
        <v>66.5</v>
      </c>
      <c r="D4001">
        <v>63.5</v>
      </c>
      <c r="E4001">
        <v>63.625</v>
      </c>
      <c r="F4001">
        <v>40026500</v>
      </c>
      <c r="G4001">
        <v>55.903485000000003</v>
      </c>
      <c r="I4001" s="14">
        <f t="shared" si="124"/>
        <v>-0.44127332601536773</v>
      </c>
      <c r="J4001" s="16" t="str">
        <f t="shared" si="125"/>
        <v>NO</v>
      </c>
      <c r="K4001" s="18"/>
      <c r="L4001" s="18"/>
      <c r="M4001" s="18"/>
    </row>
    <row r="4002" spans="1:13" x14ac:dyDescent="0.3">
      <c r="A4002" s="12">
        <v>36649</v>
      </c>
      <c r="B4002">
        <v>67.5625</v>
      </c>
      <c r="C4002">
        <v>67.625</v>
      </c>
      <c r="D4002">
        <v>63.625</v>
      </c>
      <c r="E4002">
        <v>66.0625</v>
      </c>
      <c r="F4002">
        <v>47312400</v>
      </c>
      <c r="G4002">
        <v>58.045169999999999</v>
      </c>
      <c r="I4002" s="14">
        <f t="shared" si="124"/>
        <v>-0.43925729442970818</v>
      </c>
      <c r="J4002" s="16" t="str">
        <f t="shared" si="125"/>
        <v>NO</v>
      </c>
      <c r="K4002" s="18"/>
      <c r="L4002" s="18"/>
      <c r="M4002" s="18"/>
    </row>
    <row r="4003" spans="1:13" x14ac:dyDescent="0.3">
      <c r="A4003" s="12">
        <v>36648</v>
      </c>
      <c r="B4003">
        <v>71</v>
      </c>
      <c r="C4003">
        <v>71.6875</v>
      </c>
      <c r="D4003">
        <v>67.625</v>
      </c>
      <c r="E4003">
        <v>68</v>
      </c>
      <c r="F4003">
        <v>31282300</v>
      </c>
      <c r="G4003">
        <v>59.747535999999997</v>
      </c>
      <c r="I4003" s="14">
        <f t="shared" si="124"/>
        <v>-0.37899543378995437</v>
      </c>
      <c r="J4003" s="16" t="str">
        <f t="shared" si="125"/>
        <v>NO</v>
      </c>
      <c r="K4003" s="18"/>
      <c r="L4003" s="18"/>
      <c r="M4003" s="18"/>
    </row>
    <row r="4004" spans="1:13" x14ac:dyDescent="0.3">
      <c r="A4004" s="12">
        <v>36647</v>
      </c>
      <c r="B4004">
        <v>69.875</v>
      </c>
      <c r="C4004">
        <v>71.875</v>
      </c>
      <c r="D4004">
        <v>69.5</v>
      </c>
      <c r="E4004">
        <v>71.4375</v>
      </c>
      <c r="F4004">
        <v>40694200</v>
      </c>
      <c r="G4004">
        <v>62.767862000000001</v>
      </c>
      <c r="I4004" s="14">
        <f t="shared" si="124"/>
        <v>-0.31227436823104693</v>
      </c>
      <c r="J4004" s="16" t="str">
        <f t="shared" si="125"/>
        <v>NO</v>
      </c>
      <c r="K4004" s="18"/>
      <c r="L4004" s="18"/>
      <c r="M4004" s="18"/>
    </row>
    <row r="4005" spans="1:13" x14ac:dyDescent="0.3">
      <c r="A4005" s="12">
        <v>36644</v>
      </c>
      <c r="B4005">
        <v>69.375</v>
      </c>
      <c r="C4005">
        <v>70</v>
      </c>
      <c r="D4005">
        <v>68.0625</v>
      </c>
      <c r="E4005">
        <v>69.328117000000006</v>
      </c>
      <c r="F4005">
        <v>34352200</v>
      </c>
      <c r="G4005">
        <v>60.914473000000001</v>
      </c>
      <c r="I4005" s="14">
        <f t="shared" si="124"/>
        <v>-0.34979491676436103</v>
      </c>
      <c r="J4005" s="16" t="str">
        <f t="shared" si="125"/>
        <v>NO</v>
      </c>
      <c r="K4005" s="18"/>
      <c r="L4005" s="18"/>
      <c r="M4005" s="18"/>
    </row>
    <row r="4006" spans="1:13" x14ac:dyDescent="0.3">
      <c r="A4006" s="12">
        <v>36643</v>
      </c>
      <c r="B4006">
        <v>64.25</v>
      </c>
      <c r="C4006">
        <v>69.125</v>
      </c>
      <c r="D4006">
        <v>64</v>
      </c>
      <c r="E4006">
        <v>69</v>
      </c>
      <c r="F4006">
        <v>51540300</v>
      </c>
      <c r="G4006">
        <v>60.626176000000001</v>
      </c>
      <c r="I4006" s="14">
        <f t="shared" si="124"/>
        <v>-0.35626822157434401</v>
      </c>
      <c r="J4006" s="16" t="str">
        <f t="shared" si="125"/>
        <v>NO</v>
      </c>
      <c r="K4006" s="18"/>
      <c r="L4006" s="18"/>
      <c r="M4006" s="18"/>
    </row>
    <row r="4007" spans="1:13" x14ac:dyDescent="0.3">
      <c r="A4007" s="12">
        <v>36642</v>
      </c>
      <c r="B4007">
        <v>66.3125</v>
      </c>
      <c r="C4007">
        <v>69</v>
      </c>
      <c r="D4007">
        <v>65.875</v>
      </c>
      <c r="E4007">
        <v>66.75</v>
      </c>
      <c r="F4007">
        <v>51055200</v>
      </c>
      <c r="G4007">
        <v>58.649236000000002</v>
      </c>
      <c r="I4007" s="14">
        <f t="shared" si="124"/>
        <v>-0.40468227424749159</v>
      </c>
      <c r="J4007" s="16" t="str">
        <f t="shared" si="125"/>
        <v>NO</v>
      </c>
      <c r="K4007" s="18"/>
      <c r="L4007" s="18"/>
      <c r="M4007" s="18"/>
    </row>
    <row r="4008" spans="1:13" x14ac:dyDescent="0.3">
      <c r="A4008" s="12">
        <v>36641</v>
      </c>
      <c r="B4008">
        <v>65.125</v>
      </c>
      <c r="C4008">
        <v>66.0625</v>
      </c>
      <c r="D4008">
        <v>63.0625</v>
      </c>
      <c r="E4008">
        <v>66</v>
      </c>
      <c r="F4008">
        <v>54357600</v>
      </c>
      <c r="G4008">
        <v>57.990254999999998</v>
      </c>
      <c r="I4008" s="14">
        <f t="shared" si="124"/>
        <v>-0.39484240687679084</v>
      </c>
      <c r="J4008" s="16" t="str">
        <f t="shared" si="125"/>
        <v>NO</v>
      </c>
      <c r="K4008" s="18"/>
      <c r="L4008" s="18"/>
      <c r="M4008" s="18"/>
    </row>
    <row r="4009" spans="1:13" x14ac:dyDescent="0.3">
      <c r="A4009" s="12">
        <v>36640</v>
      </c>
      <c r="B4009">
        <v>61.5625</v>
      </c>
      <c r="C4009">
        <v>63.75</v>
      </c>
      <c r="D4009">
        <v>59.25</v>
      </c>
      <c r="E4009">
        <v>63.4375</v>
      </c>
      <c r="F4009">
        <v>58933700</v>
      </c>
      <c r="G4009">
        <v>55.73874</v>
      </c>
      <c r="I4009" s="14">
        <f t="shared" si="124"/>
        <v>-0.44956616052060738</v>
      </c>
      <c r="J4009" s="16" t="str">
        <f t="shared" si="125"/>
        <v>NO</v>
      </c>
      <c r="K4009" s="18"/>
      <c r="L4009" s="18"/>
      <c r="M4009" s="18"/>
    </row>
    <row r="4010" spans="1:13" x14ac:dyDescent="0.3">
      <c r="A4010" s="12">
        <v>36636</v>
      </c>
      <c r="B4010">
        <v>66.75</v>
      </c>
      <c r="C4010">
        <v>67.6875</v>
      </c>
      <c r="D4010">
        <v>64.5625</v>
      </c>
      <c r="E4010">
        <v>65.125</v>
      </c>
      <c r="F4010">
        <v>36551400</v>
      </c>
      <c r="G4010">
        <v>57.221445000000003</v>
      </c>
      <c r="I4010" s="14">
        <f t="shared" si="124"/>
        <v>-0.42046718576195774</v>
      </c>
      <c r="J4010" s="16" t="str">
        <f t="shared" si="125"/>
        <v>NO</v>
      </c>
      <c r="K4010" s="18"/>
      <c r="L4010" s="18"/>
      <c r="M4010" s="18"/>
    </row>
    <row r="4011" spans="1:13" x14ac:dyDescent="0.3">
      <c r="A4011" s="12">
        <v>36635</v>
      </c>
      <c r="B4011">
        <v>69.75</v>
      </c>
      <c r="C4011">
        <v>70</v>
      </c>
      <c r="D4011">
        <v>65.875</v>
      </c>
      <c r="E4011">
        <v>66.125</v>
      </c>
      <c r="F4011">
        <v>51863900</v>
      </c>
      <c r="G4011">
        <v>58.100085999999997</v>
      </c>
      <c r="I4011" s="14">
        <f t="shared" si="124"/>
        <v>-0.41124095715080689</v>
      </c>
      <c r="J4011" s="16" t="str">
        <f t="shared" si="125"/>
        <v>NO</v>
      </c>
      <c r="K4011" s="18"/>
      <c r="L4011" s="18"/>
      <c r="M4011" s="18"/>
    </row>
    <row r="4012" spans="1:13" x14ac:dyDescent="0.3">
      <c r="A4012" s="12">
        <v>36634</v>
      </c>
      <c r="B4012">
        <v>68.125</v>
      </c>
      <c r="C4012">
        <v>69.5</v>
      </c>
      <c r="D4012">
        <v>67</v>
      </c>
      <c r="E4012">
        <v>69.25</v>
      </c>
      <c r="F4012">
        <v>80723900</v>
      </c>
      <c r="G4012">
        <v>60.845835999999998</v>
      </c>
      <c r="I4012" s="14">
        <f t="shared" si="124"/>
        <v>-0.3816964285714286</v>
      </c>
      <c r="J4012" s="16" t="str">
        <f t="shared" si="125"/>
        <v>NO</v>
      </c>
      <c r="K4012" s="18"/>
      <c r="L4012" s="18"/>
      <c r="M4012" s="18"/>
    </row>
    <row r="4013" spans="1:13" x14ac:dyDescent="0.3">
      <c r="A4013" s="12">
        <v>36633</v>
      </c>
      <c r="B4013">
        <v>56.9375</v>
      </c>
      <c r="C4013">
        <v>66.625</v>
      </c>
      <c r="D4013">
        <v>56.671878999999997</v>
      </c>
      <c r="E4013">
        <v>66.5</v>
      </c>
      <c r="F4013">
        <v>12074800</v>
      </c>
      <c r="G4013">
        <v>58.429575999999997</v>
      </c>
      <c r="I4013" s="14">
        <f t="shared" si="124"/>
        <v>-0.38175479372457877</v>
      </c>
      <c r="J4013" s="16" t="str">
        <f t="shared" si="125"/>
        <v>NO</v>
      </c>
      <c r="K4013" s="18"/>
      <c r="L4013" s="18"/>
      <c r="M4013" s="18"/>
    </row>
    <row r="4014" spans="1:13" x14ac:dyDescent="0.3">
      <c r="A4014" s="12">
        <v>36630</v>
      </c>
      <c r="B4014">
        <v>60.875</v>
      </c>
      <c r="C4014">
        <v>61.0625</v>
      </c>
      <c r="D4014">
        <v>55.0625</v>
      </c>
      <c r="E4014">
        <v>57</v>
      </c>
      <c r="F4014">
        <v>14575300</v>
      </c>
      <c r="G4014">
        <v>50.082492999999999</v>
      </c>
      <c r="I4014" s="14">
        <f t="shared" si="124"/>
        <v>-0.46321365509123014</v>
      </c>
      <c r="J4014" s="16" t="str">
        <f t="shared" si="125"/>
        <v>NO</v>
      </c>
      <c r="K4014" s="18"/>
      <c r="L4014" s="18"/>
      <c r="M4014" s="18"/>
    </row>
    <row r="4015" spans="1:13" x14ac:dyDescent="0.3">
      <c r="A4015" s="12">
        <v>36629</v>
      </c>
      <c r="B4015">
        <v>66.109382999999994</v>
      </c>
      <c r="C4015">
        <v>66.5</v>
      </c>
      <c r="D4015">
        <v>61.125</v>
      </c>
      <c r="E4015">
        <v>61.125</v>
      </c>
      <c r="F4015">
        <v>104047300</v>
      </c>
      <c r="G4015">
        <v>53.706884000000002</v>
      </c>
      <c r="I4015" s="14">
        <f t="shared" si="124"/>
        <v>-0.41119807344972903</v>
      </c>
      <c r="J4015" s="16" t="str">
        <f t="shared" si="125"/>
        <v>NO</v>
      </c>
      <c r="K4015" s="18"/>
      <c r="L4015" s="18"/>
      <c r="M4015" s="18"/>
    </row>
    <row r="4016" spans="1:13" x14ac:dyDescent="0.3">
      <c r="A4016" s="12">
        <v>36628</v>
      </c>
      <c r="B4016">
        <v>69.75</v>
      </c>
      <c r="C4016">
        <v>70.6875</v>
      </c>
      <c r="D4016">
        <v>64.75</v>
      </c>
      <c r="E4016">
        <v>65</v>
      </c>
      <c r="F4016">
        <v>94231500</v>
      </c>
      <c r="G4016">
        <v>57.111615</v>
      </c>
      <c r="I4016" s="14">
        <f t="shared" si="124"/>
        <v>-0.38967136150234738</v>
      </c>
      <c r="J4016" s="16" t="str">
        <f t="shared" si="125"/>
        <v>NO</v>
      </c>
      <c r="K4016" s="18"/>
      <c r="L4016" s="18"/>
      <c r="M4016" s="18"/>
    </row>
    <row r="4017" spans="1:13" x14ac:dyDescent="0.3">
      <c r="A4017" s="12">
        <v>36627</v>
      </c>
      <c r="B4017">
        <v>72.125</v>
      </c>
      <c r="C4017">
        <v>73.6875</v>
      </c>
      <c r="D4017">
        <v>68.5</v>
      </c>
      <c r="E4017">
        <v>70</v>
      </c>
      <c r="F4017">
        <v>58865900</v>
      </c>
      <c r="G4017">
        <v>61.504815999999998</v>
      </c>
      <c r="I4017" s="14">
        <f t="shared" si="124"/>
        <v>-0.36254980079681276</v>
      </c>
      <c r="J4017" s="16" t="str">
        <f t="shared" si="125"/>
        <v>NO</v>
      </c>
      <c r="K4017" s="18"/>
      <c r="L4017" s="18"/>
      <c r="M4017" s="18"/>
    </row>
    <row r="4018" spans="1:13" x14ac:dyDescent="0.3">
      <c r="A4018" s="12">
        <v>36626</v>
      </c>
      <c r="B4018">
        <v>75.4375</v>
      </c>
      <c r="C4018">
        <v>76</v>
      </c>
      <c r="D4018">
        <v>72.5</v>
      </c>
      <c r="E4018">
        <v>72.5625</v>
      </c>
      <c r="F4018">
        <v>42264200</v>
      </c>
      <c r="G4018">
        <v>63.756332</v>
      </c>
      <c r="I4018" s="14">
        <f t="shared" si="124"/>
        <v>-0.31463990554899646</v>
      </c>
      <c r="J4018" s="16" t="str">
        <f t="shared" si="125"/>
        <v>NO</v>
      </c>
      <c r="K4018" s="18"/>
      <c r="L4018" s="18"/>
      <c r="M4018" s="18"/>
    </row>
    <row r="4019" spans="1:13" x14ac:dyDescent="0.3">
      <c r="A4019" s="12">
        <v>36623</v>
      </c>
      <c r="B4019">
        <v>73</v>
      </c>
      <c r="C4019">
        <v>75</v>
      </c>
      <c r="D4019">
        <v>71.625</v>
      </c>
      <c r="E4019">
        <v>74.9375</v>
      </c>
      <c r="F4019">
        <v>44893800</v>
      </c>
      <c r="G4019">
        <v>65.843102999999999</v>
      </c>
      <c r="I4019" s="14">
        <f t="shared" si="124"/>
        <v>-0.25062499999999999</v>
      </c>
      <c r="J4019" s="16" t="str">
        <f t="shared" si="125"/>
        <v>NO</v>
      </c>
      <c r="K4019" s="18"/>
      <c r="L4019" s="18"/>
      <c r="M4019" s="18"/>
    </row>
    <row r="4020" spans="1:13" x14ac:dyDescent="0.3">
      <c r="A4020" s="12">
        <v>36622</v>
      </c>
      <c r="B4020">
        <v>73.875</v>
      </c>
      <c r="C4020">
        <v>74.25</v>
      </c>
      <c r="D4020">
        <v>70.75</v>
      </c>
      <c r="E4020">
        <v>71.8125</v>
      </c>
      <c r="F4020">
        <v>43823900</v>
      </c>
      <c r="G4020">
        <v>63.097352000000001</v>
      </c>
      <c r="I4020" s="14">
        <f t="shared" si="124"/>
        <v>-0.29379225568531042</v>
      </c>
      <c r="J4020" s="16" t="str">
        <f t="shared" si="125"/>
        <v>NO</v>
      </c>
      <c r="K4020" s="18"/>
      <c r="L4020" s="18"/>
      <c r="M4020" s="18"/>
    </row>
    <row r="4021" spans="1:13" x14ac:dyDescent="0.3">
      <c r="A4021" s="12">
        <v>36621</v>
      </c>
      <c r="B4021">
        <v>70.25</v>
      </c>
      <c r="C4021">
        <v>74.875</v>
      </c>
      <c r="D4021">
        <v>70.125</v>
      </c>
      <c r="E4021">
        <v>72.125</v>
      </c>
      <c r="F4021">
        <v>64975400</v>
      </c>
      <c r="G4021">
        <v>63.371926999999999</v>
      </c>
      <c r="I4021" s="14">
        <f t="shared" si="124"/>
        <v>-0.29289215686274506</v>
      </c>
      <c r="J4021" s="16" t="str">
        <f t="shared" si="125"/>
        <v>NO</v>
      </c>
      <c r="K4021" s="18"/>
      <c r="L4021" s="18"/>
      <c r="M4021" s="18"/>
    </row>
    <row r="4022" spans="1:13" x14ac:dyDescent="0.3">
      <c r="A4022" s="12">
        <v>36620</v>
      </c>
      <c r="B4022">
        <v>74</v>
      </c>
      <c r="C4022">
        <v>74.5</v>
      </c>
      <c r="D4022">
        <v>64</v>
      </c>
      <c r="E4022">
        <v>73.125</v>
      </c>
      <c r="F4022">
        <v>10846100</v>
      </c>
      <c r="G4022">
        <v>64.250567000000004</v>
      </c>
      <c r="I4022" s="14">
        <f t="shared" si="124"/>
        <v>-0.32330827067669177</v>
      </c>
      <c r="J4022" s="16" t="str">
        <f t="shared" si="125"/>
        <v>NO</v>
      </c>
      <c r="K4022" s="18"/>
      <c r="L4022" s="18"/>
      <c r="M4022" s="18"/>
    </row>
    <row r="4023" spans="1:13" x14ac:dyDescent="0.3">
      <c r="A4023" s="12">
        <v>36619</v>
      </c>
      <c r="B4023">
        <v>76.875</v>
      </c>
      <c r="C4023">
        <v>77</v>
      </c>
      <c r="D4023">
        <v>72</v>
      </c>
      <c r="E4023">
        <v>72.9375</v>
      </c>
      <c r="F4023">
        <v>61832400</v>
      </c>
      <c r="G4023">
        <v>64.085821999999993</v>
      </c>
      <c r="I4023" s="14">
        <f t="shared" si="124"/>
        <v>-0.31913652275379234</v>
      </c>
      <c r="J4023" s="16" t="str">
        <f t="shared" si="125"/>
        <v>NO</v>
      </c>
      <c r="K4023" s="18"/>
      <c r="L4023" s="18"/>
      <c r="M4023" s="18"/>
    </row>
    <row r="4024" spans="1:13" x14ac:dyDescent="0.3">
      <c r="A4024" s="12">
        <v>36616</v>
      </c>
      <c r="B4024">
        <v>74.359382999999994</v>
      </c>
      <c r="C4024">
        <v>77.8125</v>
      </c>
      <c r="D4024">
        <v>72.25</v>
      </c>
      <c r="E4024">
        <v>77.3125</v>
      </c>
      <c r="F4024">
        <v>53212600</v>
      </c>
      <c r="G4024">
        <v>67.929873000000001</v>
      </c>
      <c r="I4024" s="14">
        <f t="shared" si="124"/>
        <v>-0.27192466156562689</v>
      </c>
      <c r="J4024" s="16" t="str">
        <f t="shared" si="125"/>
        <v>NO</v>
      </c>
      <c r="K4024" s="18"/>
      <c r="L4024" s="18"/>
      <c r="M4024" s="18"/>
    </row>
    <row r="4025" spans="1:13" x14ac:dyDescent="0.3">
      <c r="A4025" s="12">
        <v>36615</v>
      </c>
      <c r="B4025">
        <v>74.875</v>
      </c>
      <c r="C4025">
        <v>76.75</v>
      </c>
      <c r="D4025">
        <v>70.75</v>
      </c>
      <c r="E4025">
        <v>73.625</v>
      </c>
      <c r="F4025">
        <v>67081600</v>
      </c>
      <c r="G4025">
        <v>64.689886999999999</v>
      </c>
      <c r="I4025" s="14">
        <f t="shared" si="124"/>
        <v>-0.30624263839811539</v>
      </c>
      <c r="J4025" s="16" t="str">
        <f t="shared" si="125"/>
        <v>NO</v>
      </c>
      <c r="K4025" s="18"/>
      <c r="L4025" s="18"/>
      <c r="M4025" s="18"/>
    </row>
    <row r="4026" spans="1:13" x14ac:dyDescent="0.3">
      <c r="A4026" s="12">
        <v>36614</v>
      </c>
      <c r="B4026">
        <v>77.9375</v>
      </c>
      <c r="C4026">
        <v>78.734382999999994</v>
      </c>
      <c r="D4026">
        <v>75</v>
      </c>
      <c r="E4026">
        <v>76.0625</v>
      </c>
      <c r="F4026">
        <v>54776100</v>
      </c>
      <c r="G4026">
        <v>66.831573000000006</v>
      </c>
      <c r="I4026" s="14">
        <f t="shared" si="124"/>
        <v>-0.27688651218062987</v>
      </c>
      <c r="J4026" s="16" t="str">
        <f t="shared" si="125"/>
        <v>NO</v>
      </c>
      <c r="K4026" s="18"/>
      <c r="L4026" s="18"/>
      <c r="M4026" s="18"/>
    </row>
    <row r="4027" spans="1:13" x14ac:dyDescent="0.3">
      <c r="A4027" s="12">
        <v>36613</v>
      </c>
      <c r="B4027">
        <v>79.5625</v>
      </c>
      <c r="C4027">
        <v>80.5</v>
      </c>
      <c r="D4027">
        <v>77.5</v>
      </c>
      <c r="E4027">
        <v>77.875</v>
      </c>
      <c r="F4027">
        <v>42658000</v>
      </c>
      <c r="G4027">
        <v>68.424108000000004</v>
      </c>
      <c r="I4027" s="14">
        <f t="shared" si="124"/>
        <v>-0.25965537730243615</v>
      </c>
      <c r="J4027" s="16" t="str">
        <f t="shared" si="125"/>
        <v>NO</v>
      </c>
      <c r="K4027" s="18"/>
      <c r="L4027" s="18"/>
      <c r="M4027" s="18"/>
    </row>
    <row r="4028" spans="1:13" x14ac:dyDescent="0.3">
      <c r="A4028" s="12">
        <v>36612</v>
      </c>
      <c r="B4028">
        <v>81.4375</v>
      </c>
      <c r="C4028">
        <v>82</v>
      </c>
      <c r="D4028">
        <v>79.0625</v>
      </c>
      <c r="E4028">
        <v>80.0625</v>
      </c>
      <c r="F4028">
        <v>47360000</v>
      </c>
      <c r="G4028">
        <v>70.346134000000006</v>
      </c>
      <c r="I4028" s="14">
        <f t="shared" si="124"/>
        <v>-0.23339317773788149</v>
      </c>
      <c r="J4028" s="16" t="str">
        <f t="shared" si="125"/>
        <v>NO</v>
      </c>
      <c r="K4028" s="18"/>
      <c r="L4028" s="18"/>
      <c r="M4028" s="18"/>
    </row>
    <row r="4029" spans="1:13" x14ac:dyDescent="0.3">
      <c r="A4029" s="12">
        <v>36609</v>
      </c>
      <c r="B4029">
        <v>80.125</v>
      </c>
      <c r="C4029">
        <v>81.3125</v>
      </c>
      <c r="D4029">
        <v>78.25</v>
      </c>
      <c r="E4029">
        <v>79.375</v>
      </c>
      <c r="F4029">
        <v>64910400</v>
      </c>
      <c r="G4029">
        <v>69.742069000000001</v>
      </c>
      <c r="I4029" s="14">
        <f t="shared" si="124"/>
        <v>-0.22560975609756095</v>
      </c>
      <c r="J4029" s="16" t="str">
        <f t="shared" si="125"/>
        <v>NO</v>
      </c>
      <c r="K4029" s="18"/>
      <c r="L4029" s="18"/>
      <c r="M4029" s="18"/>
    </row>
    <row r="4030" spans="1:13" x14ac:dyDescent="0.3">
      <c r="A4030" s="12">
        <v>36608</v>
      </c>
      <c r="B4030">
        <v>73.125</v>
      </c>
      <c r="C4030">
        <v>78.9375</v>
      </c>
      <c r="D4030">
        <v>72</v>
      </c>
      <c r="E4030">
        <v>77.8125</v>
      </c>
      <c r="F4030">
        <v>76967200</v>
      </c>
      <c r="G4030">
        <v>68.369192999999996</v>
      </c>
      <c r="I4030" s="14">
        <f t="shared" si="124"/>
        <v>-0.25180288461538458</v>
      </c>
      <c r="J4030" s="16" t="str">
        <f t="shared" si="125"/>
        <v>NO</v>
      </c>
      <c r="K4030" s="18"/>
      <c r="L4030" s="18"/>
      <c r="M4030" s="18"/>
    </row>
    <row r="4031" spans="1:13" x14ac:dyDescent="0.3">
      <c r="A4031" s="12">
        <v>36607</v>
      </c>
      <c r="B4031">
        <v>141.625</v>
      </c>
      <c r="C4031">
        <v>146.75</v>
      </c>
      <c r="D4031">
        <v>138.875</v>
      </c>
      <c r="E4031">
        <v>144.375</v>
      </c>
      <c r="F4031">
        <v>59111600</v>
      </c>
      <c r="G4031">
        <v>63.426842000000001</v>
      </c>
      <c r="I4031" s="14">
        <f t="shared" si="124"/>
        <v>0.39830508474576276</v>
      </c>
      <c r="J4031" s="16" t="str">
        <f t="shared" si="125"/>
        <v>YES</v>
      </c>
      <c r="K4031" s="18"/>
      <c r="L4031" s="18"/>
      <c r="M4031" s="18"/>
    </row>
    <row r="4032" spans="1:13" x14ac:dyDescent="0.3">
      <c r="A4032" s="12">
        <v>36606</v>
      </c>
      <c r="B4032">
        <v>134.5</v>
      </c>
      <c r="C4032">
        <v>141.375</v>
      </c>
      <c r="D4032">
        <v>132.9375</v>
      </c>
      <c r="E4032">
        <v>140.859375</v>
      </c>
      <c r="F4032">
        <v>57357400</v>
      </c>
      <c r="G4032">
        <v>61.882356999999999</v>
      </c>
      <c r="I4032" s="14">
        <f t="shared" si="124"/>
        <v>0.4130094043887147</v>
      </c>
      <c r="J4032" s="16" t="str">
        <f t="shared" si="125"/>
        <v>YES</v>
      </c>
      <c r="K4032" s="18"/>
      <c r="L4032" s="18"/>
      <c r="M4032" s="18"/>
    </row>
    <row r="4033" spans="1:13" x14ac:dyDescent="0.3">
      <c r="A4033" s="12">
        <v>36605</v>
      </c>
      <c r="B4033">
        <v>135</v>
      </c>
      <c r="C4033">
        <v>136.75</v>
      </c>
      <c r="D4033">
        <v>132.5625</v>
      </c>
      <c r="E4033">
        <v>134.125</v>
      </c>
      <c r="F4033">
        <v>39242200</v>
      </c>
      <c r="G4033">
        <v>58.923811000000001</v>
      </c>
      <c r="I4033" s="14">
        <f t="shared" si="124"/>
        <v>0.37037037037037046</v>
      </c>
      <c r="J4033" s="16" t="str">
        <f t="shared" si="125"/>
        <v>YES</v>
      </c>
      <c r="K4033" s="18"/>
      <c r="L4033" s="18"/>
      <c r="M4033" s="18"/>
    </row>
    <row r="4034" spans="1:13" x14ac:dyDescent="0.3">
      <c r="A4034" s="12">
        <v>36602</v>
      </c>
      <c r="B4034">
        <v>131</v>
      </c>
      <c r="C4034">
        <v>135.9375</v>
      </c>
      <c r="D4034">
        <v>131</v>
      </c>
      <c r="E4034">
        <v>135</v>
      </c>
      <c r="F4034">
        <v>53047600</v>
      </c>
      <c r="G4034">
        <v>59.308216000000002</v>
      </c>
      <c r="I4034" s="14">
        <f t="shared" ref="I4034:I4097" si="126">+(E4034/E4098)-1</f>
        <v>0.40808344198174717</v>
      </c>
      <c r="J4034" s="16" t="str">
        <f t="shared" ref="J4034:J4097" si="127">+IF(I4034&gt;=0.2,"YES","NO")</f>
        <v>YES</v>
      </c>
      <c r="K4034" s="18"/>
      <c r="L4034" s="18"/>
      <c r="M4034" s="18"/>
    </row>
    <row r="4035" spans="1:13" x14ac:dyDescent="0.3">
      <c r="A4035" s="12">
        <v>36601</v>
      </c>
      <c r="B4035">
        <v>129.75</v>
      </c>
      <c r="C4035">
        <v>133.375</v>
      </c>
      <c r="D4035">
        <v>124.3125</v>
      </c>
      <c r="E4035">
        <v>131.671875</v>
      </c>
      <c r="F4035">
        <v>75486200</v>
      </c>
      <c r="G4035">
        <v>57.846103999999997</v>
      </c>
      <c r="I4035" s="14">
        <f t="shared" si="126"/>
        <v>0.34444798978940661</v>
      </c>
      <c r="J4035" s="16" t="str">
        <f t="shared" si="127"/>
        <v>YES</v>
      </c>
      <c r="K4035" s="18"/>
      <c r="L4035" s="18"/>
      <c r="M4035" s="18"/>
    </row>
    <row r="4036" spans="1:13" x14ac:dyDescent="0.3">
      <c r="A4036" s="12">
        <v>36600</v>
      </c>
      <c r="B4036">
        <v>133.5</v>
      </c>
      <c r="C4036">
        <v>135</v>
      </c>
      <c r="D4036">
        <v>126.625</v>
      </c>
      <c r="E4036">
        <v>128.625</v>
      </c>
      <c r="F4036">
        <v>62863600</v>
      </c>
      <c r="G4036">
        <v>56.507550000000002</v>
      </c>
      <c r="I4036" s="14">
        <f t="shared" si="126"/>
        <v>0.27115503397158736</v>
      </c>
      <c r="J4036" s="16" t="str">
        <f t="shared" si="127"/>
        <v>YES</v>
      </c>
      <c r="K4036" s="18"/>
      <c r="L4036" s="18"/>
      <c r="M4036" s="18"/>
    </row>
    <row r="4037" spans="1:13" x14ac:dyDescent="0.3">
      <c r="A4037" s="12">
        <v>36599</v>
      </c>
      <c r="B4037">
        <v>136.9375</v>
      </c>
      <c r="C4037">
        <v>138.125</v>
      </c>
      <c r="D4037">
        <v>131.6875</v>
      </c>
      <c r="E4037">
        <v>131.75</v>
      </c>
      <c r="F4037">
        <v>58617400</v>
      </c>
      <c r="G4037">
        <v>57.880425000000002</v>
      </c>
      <c r="I4037" s="14">
        <f t="shared" si="126"/>
        <v>0.31997495303694423</v>
      </c>
      <c r="J4037" s="16" t="str">
        <f t="shared" si="127"/>
        <v>YES</v>
      </c>
      <c r="K4037" s="18"/>
      <c r="L4037" s="18"/>
      <c r="M4037" s="18"/>
    </row>
    <row r="4038" spans="1:13" x14ac:dyDescent="0.3">
      <c r="A4038" s="12">
        <v>36598</v>
      </c>
      <c r="B4038">
        <v>135</v>
      </c>
      <c r="C4038">
        <v>140.03123500000001</v>
      </c>
      <c r="D4038">
        <v>134</v>
      </c>
      <c r="E4038">
        <v>136.1875</v>
      </c>
      <c r="F4038">
        <v>47557200</v>
      </c>
      <c r="G4038">
        <v>59.829908000000003</v>
      </c>
      <c r="I4038" s="14">
        <f t="shared" si="126"/>
        <v>0.38086185044359944</v>
      </c>
      <c r="J4038" s="16" t="str">
        <f t="shared" si="127"/>
        <v>YES</v>
      </c>
      <c r="K4038" s="18"/>
      <c r="L4038" s="18"/>
      <c r="M4038" s="18"/>
    </row>
    <row r="4039" spans="1:13" x14ac:dyDescent="0.3">
      <c r="A4039" s="12">
        <v>36595</v>
      </c>
      <c r="B4039">
        <v>139.125</v>
      </c>
      <c r="C4039">
        <v>141.875</v>
      </c>
      <c r="D4039">
        <v>136.0625</v>
      </c>
      <c r="E4039">
        <v>136.375</v>
      </c>
      <c r="F4039">
        <v>48013600</v>
      </c>
      <c r="G4039">
        <v>59.912281</v>
      </c>
      <c r="I4039" s="14">
        <f t="shared" si="126"/>
        <v>0.36460287679799874</v>
      </c>
      <c r="J4039" s="16" t="str">
        <f t="shared" si="127"/>
        <v>YES</v>
      </c>
      <c r="K4039" s="18"/>
      <c r="L4039" s="18"/>
      <c r="M4039" s="18"/>
    </row>
    <row r="4040" spans="1:13" x14ac:dyDescent="0.3">
      <c r="A4040" s="12">
        <v>36594</v>
      </c>
      <c r="B4040">
        <v>133.875</v>
      </c>
      <c r="C4040">
        <v>139.984375</v>
      </c>
      <c r="D4040">
        <v>132.125</v>
      </c>
      <c r="E4040">
        <v>139.3125</v>
      </c>
      <c r="F4040">
        <v>67248600</v>
      </c>
      <c r="G4040">
        <v>61.202784000000001</v>
      </c>
      <c r="I4040" s="14">
        <f t="shared" si="126"/>
        <v>0.37253694581280783</v>
      </c>
      <c r="J4040" s="16" t="str">
        <f t="shared" si="127"/>
        <v>YES</v>
      </c>
      <c r="K4040" s="18"/>
      <c r="L4040" s="18"/>
      <c r="M4040" s="18"/>
    </row>
    <row r="4041" spans="1:13" x14ac:dyDescent="0.3">
      <c r="A4041" s="12">
        <v>36593</v>
      </c>
      <c r="B4041">
        <v>133.25</v>
      </c>
      <c r="C4041">
        <v>135</v>
      </c>
      <c r="D4041">
        <v>130</v>
      </c>
      <c r="E4041">
        <v>132.375</v>
      </c>
      <c r="F4041">
        <v>48042400</v>
      </c>
      <c r="G4041">
        <v>58.155000999999999</v>
      </c>
      <c r="I4041" s="14">
        <f t="shared" si="126"/>
        <v>0.34732824427480913</v>
      </c>
      <c r="J4041" s="16" t="str">
        <f t="shared" si="127"/>
        <v>YES</v>
      </c>
      <c r="K4041" s="18"/>
      <c r="L4041" s="18"/>
      <c r="M4041" s="18"/>
    </row>
    <row r="4042" spans="1:13" x14ac:dyDescent="0.3">
      <c r="A4042" s="12">
        <v>36592</v>
      </c>
      <c r="B4042">
        <v>137.75</v>
      </c>
      <c r="C4042">
        <v>137.8125</v>
      </c>
      <c r="D4042">
        <v>130.75</v>
      </c>
      <c r="E4042">
        <v>132.0625</v>
      </c>
      <c r="F4042">
        <v>42309600</v>
      </c>
      <c r="G4042">
        <v>58.017713000000001</v>
      </c>
      <c r="I4042" s="14">
        <f t="shared" si="126"/>
        <v>0.38194898626553297</v>
      </c>
      <c r="J4042" s="16" t="str">
        <f t="shared" si="127"/>
        <v>YES</v>
      </c>
      <c r="K4042" s="18"/>
      <c r="L4042" s="18"/>
      <c r="M4042" s="18"/>
    </row>
    <row r="4043" spans="1:13" x14ac:dyDescent="0.3">
      <c r="A4043" s="12">
        <v>36591</v>
      </c>
      <c r="B4043">
        <v>137.1875</v>
      </c>
      <c r="C4043">
        <v>138</v>
      </c>
      <c r="D4043">
        <v>134.4375</v>
      </c>
      <c r="E4043">
        <v>136.125</v>
      </c>
      <c r="F4043">
        <v>33787600</v>
      </c>
      <c r="G4043">
        <v>59.802450999999998</v>
      </c>
      <c r="I4043" s="14">
        <f t="shared" si="126"/>
        <v>0.45588235294117641</v>
      </c>
      <c r="J4043" s="16" t="str">
        <f t="shared" si="127"/>
        <v>YES</v>
      </c>
      <c r="K4043" s="18"/>
      <c r="L4043" s="18"/>
      <c r="M4043" s="18"/>
    </row>
    <row r="4044" spans="1:13" x14ac:dyDescent="0.3">
      <c r="A4044" s="12">
        <v>36588</v>
      </c>
      <c r="B4044">
        <v>134.5</v>
      </c>
      <c r="C4044">
        <v>138.9375</v>
      </c>
      <c r="D4044">
        <v>133.875</v>
      </c>
      <c r="E4044">
        <v>137.4375</v>
      </c>
      <c r="F4044">
        <v>38053800</v>
      </c>
      <c r="G4044">
        <v>60.379058999999998</v>
      </c>
      <c r="I4044" s="14">
        <f t="shared" si="126"/>
        <v>0.50307587149692412</v>
      </c>
      <c r="J4044" s="16" t="str">
        <f t="shared" si="127"/>
        <v>YES</v>
      </c>
      <c r="K4044" s="18"/>
      <c r="L4044" s="18"/>
      <c r="M4044" s="18"/>
    </row>
    <row r="4045" spans="1:13" x14ac:dyDescent="0.3">
      <c r="A4045" s="12">
        <v>36587</v>
      </c>
      <c r="B4045">
        <v>131.125</v>
      </c>
      <c r="C4045">
        <v>133.5</v>
      </c>
      <c r="D4045">
        <v>129.9375</v>
      </c>
      <c r="E4045">
        <v>132.75</v>
      </c>
      <c r="F4045">
        <v>31939200</v>
      </c>
      <c r="G4045">
        <v>58.319746000000002</v>
      </c>
      <c r="I4045" s="14">
        <f t="shared" si="126"/>
        <v>0.48843728100910999</v>
      </c>
      <c r="J4045" s="16" t="str">
        <f t="shared" si="127"/>
        <v>YES</v>
      </c>
      <c r="K4045" s="18"/>
      <c r="L4045" s="18"/>
      <c r="M4045" s="18"/>
    </row>
    <row r="4046" spans="1:13" x14ac:dyDescent="0.3">
      <c r="A4046" s="12">
        <v>36586</v>
      </c>
      <c r="B4046">
        <v>132.6875</v>
      </c>
      <c r="C4046">
        <v>135.375</v>
      </c>
      <c r="D4046">
        <v>130</v>
      </c>
      <c r="E4046">
        <v>131.6875</v>
      </c>
      <c r="F4046">
        <v>39469400</v>
      </c>
      <c r="G4046">
        <v>57.852967999999997</v>
      </c>
      <c r="I4046" s="14">
        <f t="shared" si="126"/>
        <v>0.41981132075471694</v>
      </c>
      <c r="J4046" s="16" t="str">
        <f t="shared" si="127"/>
        <v>YES</v>
      </c>
      <c r="K4046" s="18"/>
      <c r="L4046" s="18"/>
      <c r="M4046" s="18"/>
    </row>
    <row r="4047" spans="1:13" x14ac:dyDescent="0.3">
      <c r="A4047" s="12">
        <v>36585</v>
      </c>
      <c r="B4047">
        <v>132.359375</v>
      </c>
      <c r="C4047">
        <v>133.9375</v>
      </c>
      <c r="D4047">
        <v>129.265625</v>
      </c>
      <c r="E4047">
        <v>132.1875</v>
      </c>
      <c r="F4047">
        <v>41688600</v>
      </c>
      <c r="G4047">
        <v>58.072628000000002</v>
      </c>
      <c r="I4047" s="14">
        <f t="shared" si="126"/>
        <v>0.41851106639839042</v>
      </c>
      <c r="J4047" s="16" t="str">
        <f t="shared" si="127"/>
        <v>YES</v>
      </c>
      <c r="K4047" s="18"/>
      <c r="L4047" s="18"/>
      <c r="M4047" s="18"/>
    </row>
    <row r="4048" spans="1:13" x14ac:dyDescent="0.3">
      <c r="A4048" s="12">
        <v>36584</v>
      </c>
      <c r="B4048">
        <v>130.765625</v>
      </c>
      <c r="C4048">
        <v>133.1875</v>
      </c>
      <c r="D4048">
        <v>127.625</v>
      </c>
      <c r="E4048">
        <v>130.5625</v>
      </c>
      <c r="F4048">
        <v>52048400</v>
      </c>
      <c r="G4048">
        <v>57.358733000000001</v>
      </c>
      <c r="I4048" s="14">
        <f t="shared" si="126"/>
        <v>0.41244083840432721</v>
      </c>
      <c r="J4048" s="16" t="str">
        <f t="shared" si="127"/>
        <v>YES</v>
      </c>
      <c r="K4048" s="18"/>
      <c r="L4048" s="18"/>
      <c r="M4048" s="18"/>
    </row>
    <row r="4049" spans="1:13" x14ac:dyDescent="0.3">
      <c r="A4049" s="12">
        <v>36581</v>
      </c>
      <c r="B4049">
        <v>136.625</v>
      </c>
      <c r="C4049">
        <v>137.25</v>
      </c>
      <c r="D4049">
        <v>131.0625</v>
      </c>
      <c r="E4049">
        <v>132.75</v>
      </c>
      <c r="F4049">
        <v>46451200</v>
      </c>
      <c r="G4049">
        <v>58.319746000000002</v>
      </c>
      <c r="I4049" s="14">
        <f t="shared" si="126"/>
        <v>0.5</v>
      </c>
      <c r="J4049" s="16" t="str">
        <f t="shared" si="127"/>
        <v>YES</v>
      </c>
      <c r="K4049" s="18"/>
      <c r="L4049" s="18"/>
      <c r="M4049" s="18"/>
    </row>
    <row r="4050" spans="1:13" x14ac:dyDescent="0.3">
      <c r="A4050" s="12">
        <v>36580</v>
      </c>
      <c r="B4050">
        <v>137.25</v>
      </c>
      <c r="C4050">
        <v>137.75</v>
      </c>
      <c r="D4050">
        <v>132.5</v>
      </c>
      <c r="E4050">
        <v>137.25</v>
      </c>
      <c r="F4050">
        <v>74976000</v>
      </c>
      <c r="G4050">
        <v>60.296686000000001</v>
      </c>
      <c r="I4050" s="14">
        <f t="shared" si="126"/>
        <v>0.56857142857142851</v>
      </c>
      <c r="J4050" s="16" t="str">
        <f t="shared" si="127"/>
        <v>YES</v>
      </c>
      <c r="K4050" s="18"/>
      <c r="L4050" s="18"/>
      <c r="M4050" s="18"/>
    </row>
    <row r="4051" spans="1:13" x14ac:dyDescent="0.3">
      <c r="A4051" s="12">
        <v>36579</v>
      </c>
      <c r="B4051">
        <v>127</v>
      </c>
      <c r="C4051">
        <v>139</v>
      </c>
      <c r="D4051">
        <v>126.3125</v>
      </c>
      <c r="E4051">
        <v>138.625</v>
      </c>
      <c r="F4051">
        <v>105707800</v>
      </c>
      <c r="G4051">
        <v>60.900751</v>
      </c>
      <c r="I4051" s="14">
        <f t="shared" si="126"/>
        <v>0.57304964539007086</v>
      </c>
      <c r="J4051" s="16" t="str">
        <f t="shared" si="127"/>
        <v>YES</v>
      </c>
      <c r="K4051" s="18"/>
      <c r="L4051" s="18"/>
      <c r="M4051" s="18"/>
    </row>
    <row r="4052" spans="1:13" x14ac:dyDescent="0.3">
      <c r="A4052" s="12">
        <v>36578</v>
      </c>
      <c r="B4052">
        <v>126.5625</v>
      </c>
      <c r="C4052">
        <v>127.0625</v>
      </c>
      <c r="D4052">
        <v>121.25</v>
      </c>
      <c r="E4052">
        <v>123.9375</v>
      </c>
      <c r="F4052">
        <v>61144400</v>
      </c>
      <c r="G4052">
        <v>54.448236999999999</v>
      </c>
      <c r="I4052" s="14">
        <f t="shared" si="126"/>
        <v>0.4093816631130065</v>
      </c>
      <c r="J4052" s="16" t="str">
        <f t="shared" si="127"/>
        <v>YES</v>
      </c>
      <c r="K4052" s="18"/>
      <c r="L4052" s="18"/>
      <c r="M4052" s="18"/>
    </row>
    <row r="4053" spans="1:13" x14ac:dyDescent="0.3">
      <c r="A4053" s="12">
        <v>36574</v>
      </c>
      <c r="B4053">
        <v>130.6875</v>
      </c>
      <c r="C4053">
        <v>130.8125</v>
      </c>
      <c r="D4053">
        <v>125.5625</v>
      </c>
      <c r="E4053">
        <v>125.8125</v>
      </c>
      <c r="F4053">
        <v>41600000</v>
      </c>
      <c r="G4053">
        <v>55.271962000000002</v>
      </c>
      <c r="I4053" s="14">
        <f t="shared" si="126"/>
        <v>0.48451327433628322</v>
      </c>
      <c r="J4053" s="16" t="str">
        <f t="shared" si="127"/>
        <v>YES</v>
      </c>
      <c r="K4053" s="18"/>
      <c r="L4053" s="18"/>
      <c r="M4053" s="18"/>
    </row>
    <row r="4054" spans="1:13" x14ac:dyDescent="0.3">
      <c r="A4054" s="12">
        <v>36573</v>
      </c>
      <c r="B4054">
        <v>128.9375</v>
      </c>
      <c r="C4054">
        <v>130.625</v>
      </c>
      <c r="D4054">
        <v>127.625</v>
      </c>
      <c r="E4054">
        <v>130.5</v>
      </c>
      <c r="F4054">
        <v>39656600</v>
      </c>
      <c r="G4054">
        <v>57.331274999999998</v>
      </c>
      <c r="I4054" s="14">
        <f t="shared" si="126"/>
        <v>0.54437869822485196</v>
      </c>
      <c r="J4054" s="16" t="str">
        <f t="shared" si="127"/>
        <v>YES</v>
      </c>
      <c r="K4054" s="18"/>
      <c r="L4054" s="18"/>
      <c r="M4054" s="18"/>
    </row>
    <row r="4055" spans="1:13" x14ac:dyDescent="0.3">
      <c r="A4055" s="12">
        <v>36572</v>
      </c>
      <c r="B4055">
        <v>127.875</v>
      </c>
      <c r="C4055">
        <v>129.5</v>
      </c>
      <c r="D4055">
        <v>126.75</v>
      </c>
      <c r="E4055">
        <v>127.17188299999999</v>
      </c>
      <c r="F4055">
        <v>46274000</v>
      </c>
      <c r="G4055">
        <v>55.869166</v>
      </c>
      <c r="I4055" s="14">
        <f t="shared" si="126"/>
        <v>0.53566047396226413</v>
      </c>
      <c r="J4055" s="16" t="str">
        <f t="shared" si="127"/>
        <v>YES</v>
      </c>
      <c r="K4055" s="18"/>
      <c r="L4055" s="18"/>
      <c r="M4055" s="18"/>
    </row>
    <row r="4056" spans="1:13" x14ac:dyDescent="0.3">
      <c r="A4056" s="12">
        <v>36571</v>
      </c>
      <c r="B4056">
        <v>129.75</v>
      </c>
      <c r="C4056">
        <v>130.125</v>
      </c>
      <c r="D4056">
        <v>125.3125</v>
      </c>
      <c r="E4056">
        <v>128</v>
      </c>
      <c r="F4056">
        <v>61367200</v>
      </c>
      <c r="G4056">
        <v>56.232975000000003</v>
      </c>
      <c r="I4056" s="14">
        <f t="shared" si="126"/>
        <v>0.53408239700374538</v>
      </c>
      <c r="J4056" s="16" t="str">
        <f t="shared" si="127"/>
        <v>YES</v>
      </c>
      <c r="K4056" s="18"/>
      <c r="L4056" s="18"/>
      <c r="M4056" s="18"/>
    </row>
    <row r="4057" spans="1:13" x14ac:dyDescent="0.3">
      <c r="A4057" s="12">
        <v>36570</v>
      </c>
      <c r="B4057">
        <v>132.9375</v>
      </c>
      <c r="C4057">
        <v>132.9375</v>
      </c>
      <c r="D4057">
        <v>126.9375</v>
      </c>
      <c r="E4057">
        <v>130.5</v>
      </c>
      <c r="F4057">
        <v>49103800</v>
      </c>
      <c r="G4057">
        <v>57.331274999999998</v>
      </c>
      <c r="I4057" s="14">
        <f t="shared" si="126"/>
        <v>0.5582089552238807</v>
      </c>
      <c r="J4057" s="16" t="str">
        <f t="shared" si="127"/>
        <v>YES</v>
      </c>
      <c r="K4057" s="18"/>
      <c r="L4057" s="18"/>
      <c r="M4057" s="18"/>
    </row>
    <row r="4058" spans="1:13" x14ac:dyDescent="0.3">
      <c r="A4058" s="12">
        <v>36567</v>
      </c>
      <c r="B4058">
        <v>133.125</v>
      </c>
      <c r="C4058">
        <v>133.625</v>
      </c>
      <c r="D4058">
        <v>128.125</v>
      </c>
      <c r="E4058">
        <v>130.9375</v>
      </c>
      <c r="F4058">
        <v>75471000</v>
      </c>
      <c r="G4058">
        <v>57.523477999999997</v>
      </c>
      <c r="I4058" s="14">
        <f t="shared" si="126"/>
        <v>0.64701257861635231</v>
      </c>
      <c r="J4058" s="16" t="str">
        <f t="shared" si="127"/>
        <v>YES</v>
      </c>
      <c r="K4058" s="18"/>
      <c r="L4058" s="18"/>
      <c r="M4058" s="18"/>
    </row>
    <row r="4059" spans="1:13" x14ac:dyDescent="0.3">
      <c r="A4059" s="12">
        <v>36566</v>
      </c>
      <c r="B4059">
        <v>130.625</v>
      </c>
      <c r="C4059">
        <v>136.25</v>
      </c>
      <c r="D4059">
        <v>128.5625</v>
      </c>
      <c r="E4059">
        <v>135.9375</v>
      </c>
      <c r="F4059">
        <v>64314000</v>
      </c>
      <c r="G4059">
        <v>59.720078000000001</v>
      </c>
      <c r="I4059" s="14">
        <f t="shared" si="126"/>
        <v>0.83080808080808088</v>
      </c>
      <c r="J4059" s="16" t="str">
        <f t="shared" si="127"/>
        <v>YES</v>
      </c>
      <c r="K4059" s="18"/>
      <c r="L4059" s="18"/>
      <c r="M4059" s="18"/>
    </row>
    <row r="4060" spans="1:13" x14ac:dyDescent="0.3">
      <c r="A4060" s="12">
        <v>36565</v>
      </c>
      <c r="B4060">
        <v>133.25</v>
      </c>
      <c r="C4060">
        <v>135</v>
      </c>
      <c r="D4060">
        <v>126.4375</v>
      </c>
      <c r="E4060">
        <v>128.8125</v>
      </c>
      <c r="F4060">
        <v>107807600</v>
      </c>
      <c r="G4060">
        <v>56.589922999999999</v>
      </c>
      <c r="I4060" s="14">
        <f t="shared" si="126"/>
        <v>0.71037344398340241</v>
      </c>
      <c r="J4060" s="16" t="str">
        <f t="shared" si="127"/>
        <v>YES</v>
      </c>
      <c r="K4060" s="18"/>
      <c r="L4060" s="18"/>
      <c r="M4060" s="18"/>
    </row>
    <row r="4061" spans="1:13" x14ac:dyDescent="0.3">
      <c r="A4061" s="12">
        <v>36564</v>
      </c>
      <c r="B4061">
        <v>127.875</v>
      </c>
      <c r="C4061">
        <v>128</v>
      </c>
      <c r="D4061">
        <v>123.6875</v>
      </c>
      <c r="E4061">
        <v>125.8125</v>
      </c>
      <c r="F4061">
        <v>72100800</v>
      </c>
      <c r="G4061">
        <v>55.271962000000002</v>
      </c>
      <c r="I4061" s="14">
        <f t="shared" si="126"/>
        <v>0.71319148936170218</v>
      </c>
      <c r="J4061" s="16" t="str">
        <f t="shared" si="127"/>
        <v>YES</v>
      </c>
      <c r="K4061" s="18"/>
      <c r="L4061" s="18"/>
      <c r="M4061" s="18"/>
    </row>
    <row r="4062" spans="1:13" x14ac:dyDescent="0.3">
      <c r="A4062" s="12">
        <v>36563</v>
      </c>
      <c r="B4062">
        <v>124.0625</v>
      </c>
      <c r="C4062">
        <v>125.375</v>
      </c>
      <c r="D4062">
        <v>122.5625</v>
      </c>
      <c r="E4062">
        <v>125.1875</v>
      </c>
      <c r="F4062">
        <v>48933400</v>
      </c>
      <c r="G4062">
        <v>54.997387000000003</v>
      </c>
      <c r="I4062" s="14">
        <f t="shared" si="126"/>
        <v>0.78839285714285712</v>
      </c>
      <c r="J4062" s="16" t="str">
        <f t="shared" si="127"/>
        <v>YES</v>
      </c>
      <c r="K4062" s="18"/>
      <c r="L4062" s="18"/>
      <c r="M4062" s="18"/>
    </row>
    <row r="4063" spans="1:13" x14ac:dyDescent="0.3">
      <c r="A4063" s="12">
        <v>36560</v>
      </c>
      <c r="B4063">
        <v>119.5625</v>
      </c>
      <c r="C4063">
        <v>122.5</v>
      </c>
      <c r="D4063">
        <v>118.625</v>
      </c>
      <c r="E4063">
        <v>121.125</v>
      </c>
      <c r="F4063">
        <v>52970000</v>
      </c>
      <c r="G4063">
        <v>53.212648999999999</v>
      </c>
      <c r="I4063" s="14">
        <f t="shared" si="126"/>
        <v>0.69405594405594395</v>
      </c>
      <c r="J4063" s="16" t="str">
        <f t="shared" si="127"/>
        <v>YES</v>
      </c>
      <c r="K4063" s="18"/>
      <c r="L4063" s="18"/>
      <c r="M4063" s="18"/>
    </row>
    <row r="4064" spans="1:13" x14ac:dyDescent="0.3">
      <c r="A4064" s="12">
        <v>36559</v>
      </c>
      <c r="B4064">
        <v>114.875</v>
      </c>
      <c r="C4064">
        <v>118.625</v>
      </c>
      <c r="D4064">
        <v>114.5</v>
      </c>
      <c r="E4064">
        <v>117.8125</v>
      </c>
      <c r="F4064">
        <v>48675200</v>
      </c>
      <c r="G4064">
        <v>51.757401000000002</v>
      </c>
      <c r="I4064" s="14">
        <f t="shared" si="126"/>
        <v>0.60289115646258495</v>
      </c>
      <c r="J4064" s="16" t="str">
        <f t="shared" si="127"/>
        <v>YES</v>
      </c>
      <c r="K4064" s="18"/>
      <c r="L4064" s="18"/>
      <c r="M4064" s="18"/>
    </row>
    <row r="4065" spans="1:13" x14ac:dyDescent="0.3">
      <c r="A4065" s="12">
        <v>36558</v>
      </c>
      <c r="B4065">
        <v>116.125</v>
      </c>
      <c r="C4065">
        <v>117.75</v>
      </c>
      <c r="D4065">
        <v>113</v>
      </c>
      <c r="E4065">
        <v>113.875</v>
      </c>
      <c r="F4065">
        <v>68449200</v>
      </c>
      <c r="G4065">
        <v>50.027577999999998</v>
      </c>
      <c r="I4065" s="14">
        <f t="shared" si="126"/>
        <v>0.56260720411663812</v>
      </c>
      <c r="J4065" s="16" t="str">
        <f t="shared" si="127"/>
        <v>YES</v>
      </c>
      <c r="K4065" s="18"/>
      <c r="L4065" s="18"/>
      <c r="M4065" s="18"/>
    </row>
    <row r="4066" spans="1:13" x14ac:dyDescent="0.3">
      <c r="A4066" s="12">
        <v>36557</v>
      </c>
      <c r="B4066">
        <v>109.78124200000001</v>
      </c>
      <c r="C4066">
        <v>118.125</v>
      </c>
      <c r="D4066">
        <v>109.5625</v>
      </c>
      <c r="E4066">
        <v>117.8125</v>
      </c>
      <c r="F4066">
        <v>87263000</v>
      </c>
      <c r="G4066">
        <v>51.757401000000002</v>
      </c>
      <c r="I4066" s="14">
        <f t="shared" si="126"/>
        <v>0.59206081081081074</v>
      </c>
      <c r="J4066" s="16" t="str">
        <f t="shared" si="127"/>
        <v>YES</v>
      </c>
      <c r="K4066" s="18"/>
      <c r="L4066" s="18"/>
      <c r="M4066" s="18"/>
    </row>
    <row r="4067" spans="1:13" x14ac:dyDescent="0.3">
      <c r="A4067" s="12">
        <v>36556</v>
      </c>
      <c r="B4067">
        <v>102.9375</v>
      </c>
      <c r="C4067">
        <v>109.625</v>
      </c>
      <c r="D4067">
        <v>100</v>
      </c>
      <c r="E4067">
        <v>109.5</v>
      </c>
      <c r="F4067">
        <v>66914600</v>
      </c>
      <c r="G4067">
        <v>48.105553</v>
      </c>
      <c r="I4067" s="14">
        <f t="shared" si="126"/>
        <v>0.54361233480176208</v>
      </c>
      <c r="J4067" s="16" t="str">
        <f t="shared" si="127"/>
        <v>YES</v>
      </c>
      <c r="K4067" s="18"/>
      <c r="L4067" s="18"/>
      <c r="M4067" s="18"/>
    </row>
    <row r="4068" spans="1:13" x14ac:dyDescent="0.3">
      <c r="A4068" s="12">
        <v>36553</v>
      </c>
      <c r="B4068">
        <v>106.5625</v>
      </c>
      <c r="C4068">
        <v>109.375</v>
      </c>
      <c r="D4068">
        <v>103</v>
      </c>
      <c r="E4068">
        <v>103.875</v>
      </c>
      <c r="F4068">
        <v>49564400</v>
      </c>
      <c r="G4068">
        <v>45.634377000000001</v>
      </c>
      <c r="I4068" s="14">
        <f t="shared" si="126"/>
        <v>0.50135501355013545</v>
      </c>
      <c r="J4068" s="16" t="str">
        <f t="shared" si="127"/>
        <v>YES</v>
      </c>
      <c r="K4068" s="18"/>
      <c r="L4068" s="18"/>
      <c r="M4068" s="18"/>
    </row>
    <row r="4069" spans="1:13" x14ac:dyDescent="0.3">
      <c r="A4069" s="12">
        <v>36552</v>
      </c>
      <c r="B4069">
        <v>108.8125</v>
      </c>
      <c r="C4069">
        <v>110.625</v>
      </c>
      <c r="D4069">
        <v>103.75</v>
      </c>
      <c r="E4069">
        <v>106.625</v>
      </c>
      <c r="F4069">
        <v>47908600</v>
      </c>
      <c r="G4069">
        <v>46.842508000000002</v>
      </c>
      <c r="I4069" s="14">
        <f t="shared" si="126"/>
        <v>0.58550185873605942</v>
      </c>
      <c r="J4069" s="16" t="str">
        <f t="shared" si="127"/>
        <v>YES</v>
      </c>
      <c r="K4069" s="18"/>
      <c r="L4069" s="18"/>
      <c r="M4069" s="18"/>
    </row>
    <row r="4070" spans="1:13" x14ac:dyDescent="0.3">
      <c r="A4070" s="12">
        <v>36551</v>
      </c>
      <c r="B4070">
        <v>111.4375</v>
      </c>
      <c r="C4070">
        <v>111.75</v>
      </c>
      <c r="D4070">
        <v>107</v>
      </c>
      <c r="E4070">
        <v>107.1875</v>
      </c>
      <c r="F4070">
        <v>35308800</v>
      </c>
      <c r="G4070">
        <v>47.089624999999998</v>
      </c>
      <c r="I4070" s="14">
        <f t="shared" si="126"/>
        <v>0.61184210526315796</v>
      </c>
      <c r="J4070" s="16" t="str">
        <f t="shared" si="127"/>
        <v>YES</v>
      </c>
      <c r="K4070" s="18"/>
      <c r="L4070" s="18"/>
      <c r="M4070" s="18"/>
    </row>
    <row r="4071" spans="1:13" x14ac:dyDescent="0.3">
      <c r="A4071" s="12">
        <v>36550</v>
      </c>
      <c r="B4071">
        <v>108.5</v>
      </c>
      <c r="C4071">
        <v>112.875</v>
      </c>
      <c r="D4071">
        <v>107.0625</v>
      </c>
      <c r="E4071">
        <v>112.125</v>
      </c>
      <c r="F4071">
        <v>55379800</v>
      </c>
      <c r="G4071">
        <v>49.258768000000003</v>
      </c>
      <c r="I4071" s="14">
        <f t="shared" si="126"/>
        <v>0.6845070422535211</v>
      </c>
      <c r="J4071" s="16" t="str">
        <f t="shared" si="127"/>
        <v>YES</v>
      </c>
      <c r="K4071" s="18"/>
      <c r="L4071" s="18"/>
      <c r="M4071" s="18"/>
    </row>
    <row r="4072" spans="1:13" x14ac:dyDescent="0.3">
      <c r="A4072" s="12">
        <v>36549</v>
      </c>
      <c r="B4072">
        <v>115.75</v>
      </c>
      <c r="C4072">
        <v>115.75</v>
      </c>
      <c r="D4072">
        <v>108.5</v>
      </c>
      <c r="E4072">
        <v>109.0625</v>
      </c>
      <c r="F4072">
        <v>43787800</v>
      </c>
      <c r="G4072">
        <v>47.913350000000001</v>
      </c>
      <c r="I4072" s="14">
        <f t="shared" si="126"/>
        <v>0.57633242999096668</v>
      </c>
      <c r="J4072" s="16" t="str">
        <f t="shared" si="127"/>
        <v>YES</v>
      </c>
      <c r="K4072" s="18"/>
      <c r="L4072" s="18"/>
      <c r="M4072" s="18"/>
    </row>
    <row r="4073" spans="1:13" x14ac:dyDescent="0.3">
      <c r="A4073" s="12">
        <v>36546</v>
      </c>
      <c r="B4073">
        <v>114.875</v>
      </c>
      <c r="C4073">
        <v>115.375</v>
      </c>
      <c r="D4073">
        <v>112.4375</v>
      </c>
      <c r="E4073">
        <v>115.25</v>
      </c>
      <c r="F4073">
        <v>44974600</v>
      </c>
      <c r="G4073">
        <v>50.631644000000001</v>
      </c>
      <c r="I4073" s="14">
        <f t="shared" si="126"/>
        <v>0.64789991063449515</v>
      </c>
      <c r="J4073" s="16" t="str">
        <f t="shared" si="127"/>
        <v>YES</v>
      </c>
      <c r="K4073" s="18"/>
      <c r="L4073" s="18"/>
      <c r="M4073" s="18"/>
    </row>
    <row r="4074" spans="1:13" x14ac:dyDescent="0.3">
      <c r="A4074" s="12">
        <v>36545</v>
      </c>
      <c r="B4074">
        <v>113.375</v>
      </c>
      <c r="C4074">
        <v>115.125</v>
      </c>
      <c r="D4074">
        <v>111.4375</v>
      </c>
      <c r="E4074">
        <v>112.375</v>
      </c>
      <c r="F4074">
        <v>41731200</v>
      </c>
      <c r="G4074">
        <v>49.368597999999999</v>
      </c>
      <c r="I4074" s="14">
        <f t="shared" si="126"/>
        <v>0.66790352504638228</v>
      </c>
      <c r="J4074" s="16" t="str">
        <f t="shared" si="127"/>
        <v>YES</v>
      </c>
      <c r="K4074" s="18"/>
      <c r="L4074" s="18"/>
      <c r="M4074" s="18"/>
    </row>
    <row r="4075" spans="1:13" x14ac:dyDescent="0.3">
      <c r="A4075" s="12">
        <v>36544</v>
      </c>
      <c r="B4075">
        <v>111.6875</v>
      </c>
      <c r="C4075">
        <v>113</v>
      </c>
      <c r="D4075">
        <v>109.0625</v>
      </c>
      <c r="E4075">
        <v>112.3125</v>
      </c>
      <c r="F4075">
        <v>45597000</v>
      </c>
      <c r="G4075">
        <v>49.341141</v>
      </c>
      <c r="I4075" s="14">
        <f t="shared" si="126"/>
        <v>0.66697588126159557</v>
      </c>
      <c r="J4075" s="16" t="str">
        <f t="shared" si="127"/>
        <v>YES</v>
      </c>
      <c r="K4075" s="18"/>
      <c r="L4075" s="18"/>
      <c r="M4075" s="18"/>
    </row>
    <row r="4076" spans="1:13" x14ac:dyDescent="0.3">
      <c r="A4076" s="12">
        <v>36543</v>
      </c>
      <c r="B4076">
        <v>107.5</v>
      </c>
      <c r="C4076">
        <v>112.5</v>
      </c>
      <c r="D4076">
        <v>107.25</v>
      </c>
      <c r="E4076">
        <v>112</v>
      </c>
      <c r="F4076">
        <v>59568600</v>
      </c>
      <c r="G4076">
        <v>49.203853000000002</v>
      </c>
      <c r="I4076" s="14">
        <f t="shared" si="126"/>
        <v>0.66697674418604658</v>
      </c>
      <c r="J4076" s="16" t="str">
        <f t="shared" si="127"/>
        <v>YES</v>
      </c>
      <c r="K4076" s="18"/>
      <c r="L4076" s="18"/>
      <c r="M4076" s="18"/>
    </row>
    <row r="4077" spans="1:13" x14ac:dyDescent="0.3">
      <c r="A4077" s="12">
        <v>36539</v>
      </c>
      <c r="B4077">
        <v>108.25</v>
      </c>
      <c r="C4077">
        <v>109.25</v>
      </c>
      <c r="D4077">
        <v>105</v>
      </c>
      <c r="E4077">
        <v>107.5625</v>
      </c>
      <c r="F4077">
        <v>43623000</v>
      </c>
      <c r="G4077">
        <v>47.254370000000002</v>
      </c>
      <c r="I4077" s="14">
        <f t="shared" si="126"/>
        <v>0.55045045045045038</v>
      </c>
      <c r="J4077" s="16" t="str">
        <f t="shared" si="127"/>
        <v>YES</v>
      </c>
      <c r="K4077" s="18"/>
      <c r="L4077" s="18"/>
      <c r="M4077" s="18"/>
    </row>
    <row r="4078" spans="1:13" x14ac:dyDescent="0.3">
      <c r="A4078" s="12">
        <v>36538</v>
      </c>
      <c r="B4078">
        <v>106</v>
      </c>
      <c r="C4078">
        <v>106.5</v>
      </c>
      <c r="D4078">
        <v>103.75</v>
      </c>
      <c r="E4078">
        <v>106.1875</v>
      </c>
      <c r="F4078">
        <v>34494400</v>
      </c>
      <c r="G4078">
        <v>46.650305000000003</v>
      </c>
      <c r="I4078" s="14">
        <f t="shared" si="126"/>
        <v>0.51022222222222213</v>
      </c>
      <c r="J4078" s="16" t="str">
        <f t="shared" si="127"/>
        <v>YES</v>
      </c>
      <c r="K4078" s="18"/>
      <c r="L4078" s="18"/>
      <c r="M4078" s="18"/>
    </row>
    <row r="4079" spans="1:13" x14ac:dyDescent="0.3">
      <c r="A4079" s="12">
        <v>36537</v>
      </c>
      <c r="B4079">
        <v>106.875</v>
      </c>
      <c r="C4079">
        <v>107.5</v>
      </c>
      <c r="D4079">
        <v>103.5</v>
      </c>
      <c r="E4079">
        <v>103.8125</v>
      </c>
      <c r="F4079">
        <v>40757800</v>
      </c>
      <c r="G4079">
        <v>45.606920000000002</v>
      </c>
      <c r="I4079" s="14">
        <f t="shared" si="126"/>
        <v>0.44686411149825789</v>
      </c>
      <c r="J4079" s="16" t="str">
        <f t="shared" si="127"/>
        <v>YES</v>
      </c>
      <c r="K4079" s="18"/>
      <c r="L4079" s="18"/>
      <c r="M4079" s="18"/>
    </row>
    <row r="4080" spans="1:13" x14ac:dyDescent="0.3">
      <c r="A4080" s="12">
        <v>36536</v>
      </c>
      <c r="B4080">
        <v>108.125</v>
      </c>
      <c r="C4080">
        <v>109.625</v>
      </c>
      <c r="D4080">
        <v>105</v>
      </c>
      <c r="E4080">
        <v>106.5</v>
      </c>
      <c r="F4080">
        <v>43210200</v>
      </c>
      <c r="G4080">
        <v>46.787591999999997</v>
      </c>
      <c r="I4080" s="14">
        <f t="shared" si="126"/>
        <v>0.47023295944779986</v>
      </c>
      <c r="J4080" s="16" t="str">
        <f t="shared" si="127"/>
        <v>YES</v>
      </c>
      <c r="K4080" s="18"/>
      <c r="L4080" s="18"/>
      <c r="M4080" s="18"/>
    </row>
    <row r="4081" spans="1:13" x14ac:dyDescent="0.3">
      <c r="A4081" s="12">
        <v>36535</v>
      </c>
      <c r="B4081">
        <v>108.5</v>
      </c>
      <c r="C4081">
        <v>110</v>
      </c>
      <c r="D4081">
        <v>106.125</v>
      </c>
      <c r="E4081">
        <v>109.8125</v>
      </c>
      <c r="F4081">
        <v>50583000</v>
      </c>
      <c r="G4081">
        <v>48.242840000000001</v>
      </c>
      <c r="I4081" s="14">
        <f t="shared" si="126"/>
        <v>0.52915578764142723</v>
      </c>
      <c r="J4081" s="16" t="str">
        <f t="shared" si="127"/>
        <v>YES</v>
      </c>
      <c r="K4081" s="18"/>
      <c r="L4081" s="18"/>
      <c r="M4081" s="18"/>
    </row>
    <row r="4082" spans="1:13" x14ac:dyDescent="0.3">
      <c r="A4082" s="12">
        <v>36532</v>
      </c>
      <c r="B4082">
        <v>99.375</v>
      </c>
      <c r="C4082">
        <v>106</v>
      </c>
      <c r="D4082">
        <v>99.375</v>
      </c>
      <c r="E4082">
        <v>105.875</v>
      </c>
      <c r="F4082">
        <v>62260600</v>
      </c>
      <c r="G4082">
        <v>46.513016999999998</v>
      </c>
      <c r="I4082" s="14">
        <f t="shared" si="126"/>
        <v>0.49382716049382713</v>
      </c>
      <c r="J4082" s="16" t="str">
        <f t="shared" si="127"/>
        <v>YES</v>
      </c>
      <c r="K4082" s="18"/>
      <c r="L4082" s="18"/>
      <c r="M4082" s="18"/>
    </row>
    <row r="4083" spans="1:13" x14ac:dyDescent="0.3">
      <c r="A4083" s="12">
        <v>36531</v>
      </c>
      <c r="B4083">
        <v>100.8125</v>
      </c>
      <c r="C4083">
        <v>101.875</v>
      </c>
      <c r="D4083">
        <v>98.625</v>
      </c>
      <c r="E4083">
        <v>100</v>
      </c>
      <c r="F4083">
        <v>48242600</v>
      </c>
      <c r="G4083">
        <v>43.932012</v>
      </c>
      <c r="I4083" s="14">
        <f t="shared" si="126"/>
        <v>0.39039741214784396</v>
      </c>
      <c r="J4083" s="16" t="str">
        <f t="shared" si="127"/>
        <v>YES</v>
      </c>
      <c r="K4083" s="18"/>
      <c r="L4083" s="18"/>
      <c r="M4083" s="18"/>
    </row>
    <row r="4084" spans="1:13" x14ac:dyDescent="0.3">
      <c r="A4084" s="12">
        <v>36530</v>
      </c>
      <c r="B4084">
        <v>100.0625</v>
      </c>
      <c r="C4084">
        <v>104.5</v>
      </c>
      <c r="D4084">
        <v>97.25</v>
      </c>
      <c r="E4084">
        <v>101.6875</v>
      </c>
      <c r="F4084">
        <v>68524000</v>
      </c>
      <c r="G4084">
        <v>44.673363999999999</v>
      </c>
      <c r="I4084" s="14">
        <f t="shared" si="126"/>
        <v>0.41972076788830726</v>
      </c>
      <c r="J4084" s="16" t="str">
        <f t="shared" si="127"/>
        <v>YES</v>
      </c>
      <c r="K4084" s="18"/>
      <c r="L4084" s="18"/>
      <c r="M4084" s="18"/>
    </row>
    <row r="4085" spans="1:13" x14ac:dyDescent="0.3">
      <c r="A4085" s="12">
        <v>36529</v>
      </c>
      <c r="B4085">
        <v>105.5</v>
      </c>
      <c r="C4085">
        <v>107</v>
      </c>
      <c r="D4085">
        <v>101.75</v>
      </c>
      <c r="E4085">
        <v>102</v>
      </c>
      <c r="F4085">
        <v>50805600</v>
      </c>
      <c r="G4085">
        <v>44.810651999999997</v>
      </c>
      <c r="I4085" s="14">
        <f t="shared" si="126"/>
        <v>0.44680851063829796</v>
      </c>
      <c r="J4085" s="16" t="str">
        <f t="shared" si="127"/>
        <v>YES</v>
      </c>
      <c r="K4085" s="18"/>
      <c r="L4085" s="18"/>
      <c r="M4085" s="18"/>
    </row>
    <row r="4086" spans="1:13" x14ac:dyDescent="0.3">
      <c r="A4086" s="12">
        <v>36528</v>
      </c>
      <c r="B4086">
        <v>109.9375</v>
      </c>
      <c r="C4086">
        <v>110.25</v>
      </c>
      <c r="D4086">
        <v>103.5625</v>
      </c>
      <c r="E4086">
        <v>108.0625</v>
      </c>
      <c r="F4086">
        <v>53076000</v>
      </c>
      <c r="G4086">
        <v>47.474029999999999</v>
      </c>
      <c r="I4086" s="14">
        <f t="shared" si="126"/>
        <v>0.56896551724137923</v>
      </c>
      <c r="J4086" s="16" t="str">
        <f t="shared" si="127"/>
        <v>YES</v>
      </c>
      <c r="K4086" s="18"/>
      <c r="L4086" s="18"/>
      <c r="M4086" s="18"/>
    </row>
    <row r="4087" spans="1:13" x14ac:dyDescent="0.3">
      <c r="A4087" s="12">
        <v>36525</v>
      </c>
      <c r="B4087">
        <v>106.6875</v>
      </c>
      <c r="C4087">
        <v>107.1875</v>
      </c>
      <c r="D4087">
        <v>105.9375</v>
      </c>
      <c r="E4087">
        <v>107.125</v>
      </c>
      <c r="F4087">
        <v>10726400</v>
      </c>
      <c r="G4087">
        <v>47.062168</v>
      </c>
      <c r="I4087" s="14">
        <f t="shared" si="126"/>
        <v>0.56244302643573385</v>
      </c>
      <c r="J4087" s="16" t="str">
        <f t="shared" si="127"/>
        <v>YES</v>
      </c>
      <c r="K4087" s="18"/>
      <c r="L4087" s="18"/>
      <c r="M4087" s="18"/>
    </row>
    <row r="4088" spans="1:13" x14ac:dyDescent="0.3">
      <c r="A4088" s="12">
        <v>36524</v>
      </c>
      <c r="B4088">
        <v>106.875</v>
      </c>
      <c r="C4088">
        <v>107</v>
      </c>
      <c r="D4088">
        <v>105.0625</v>
      </c>
      <c r="E4088">
        <v>106.1875</v>
      </c>
      <c r="F4088">
        <v>17842400</v>
      </c>
      <c r="G4088">
        <v>46.650305000000003</v>
      </c>
      <c r="I4088" s="14">
        <f t="shared" si="126"/>
        <v>0.58933582787652017</v>
      </c>
      <c r="J4088" s="16" t="str">
        <f t="shared" si="127"/>
        <v>YES</v>
      </c>
      <c r="K4088" s="18"/>
      <c r="L4088" s="18"/>
      <c r="M4088" s="18"/>
    </row>
    <row r="4089" spans="1:13" x14ac:dyDescent="0.3">
      <c r="A4089" s="12">
        <v>36523</v>
      </c>
      <c r="B4089">
        <v>105.4375</v>
      </c>
      <c r="C4089">
        <v>107</v>
      </c>
      <c r="D4089">
        <v>104.6875</v>
      </c>
      <c r="E4089">
        <v>106.125</v>
      </c>
      <c r="F4089">
        <v>18297400</v>
      </c>
      <c r="G4089">
        <v>46.622847</v>
      </c>
      <c r="I4089" s="14">
        <f t="shared" si="126"/>
        <v>0.55210237659963446</v>
      </c>
      <c r="J4089" s="16" t="str">
        <f t="shared" si="127"/>
        <v>YES</v>
      </c>
      <c r="K4089" s="18"/>
      <c r="L4089" s="18"/>
      <c r="M4089" s="18"/>
    </row>
    <row r="4090" spans="1:13" x14ac:dyDescent="0.3">
      <c r="A4090" s="12">
        <v>36522</v>
      </c>
      <c r="B4090">
        <v>104.9375</v>
      </c>
      <c r="C4090">
        <v>107</v>
      </c>
      <c r="D4090">
        <v>103.125</v>
      </c>
      <c r="E4090">
        <v>105.1875</v>
      </c>
      <c r="F4090">
        <v>26290400</v>
      </c>
      <c r="G4090">
        <v>46.210985000000001</v>
      </c>
      <c r="I4090" s="14">
        <f t="shared" si="126"/>
        <v>0.54403669724770642</v>
      </c>
      <c r="J4090" s="16" t="str">
        <f t="shared" si="127"/>
        <v>YES</v>
      </c>
      <c r="K4090" s="18"/>
      <c r="L4090" s="18"/>
      <c r="M4090" s="18"/>
    </row>
    <row r="4091" spans="1:13" x14ac:dyDescent="0.3">
      <c r="A4091" s="12">
        <v>36521</v>
      </c>
      <c r="B4091">
        <v>105</v>
      </c>
      <c r="C4091">
        <v>105.25</v>
      </c>
      <c r="D4091">
        <v>102.0625</v>
      </c>
      <c r="E4091">
        <v>105.1875</v>
      </c>
      <c r="F4091">
        <v>26471200</v>
      </c>
      <c r="G4091">
        <v>46.210985000000001</v>
      </c>
      <c r="I4091" s="14">
        <f t="shared" si="126"/>
        <v>0.52445652173913038</v>
      </c>
      <c r="J4091" s="16" t="str">
        <f t="shared" si="127"/>
        <v>YES</v>
      </c>
      <c r="K4091" s="18"/>
      <c r="L4091" s="18"/>
      <c r="M4091" s="18"/>
    </row>
    <row r="4092" spans="1:13" x14ac:dyDescent="0.3">
      <c r="A4092" s="12">
        <v>36517</v>
      </c>
      <c r="B4092">
        <v>103.875</v>
      </c>
      <c r="C4092">
        <v>105</v>
      </c>
      <c r="D4092">
        <v>103.1875</v>
      </c>
      <c r="E4092">
        <v>104.4375</v>
      </c>
      <c r="F4092">
        <v>21218200</v>
      </c>
      <c r="G4092">
        <v>45.881495000000001</v>
      </c>
      <c r="I4092" s="14">
        <f t="shared" si="126"/>
        <v>0.50540540540540535</v>
      </c>
      <c r="J4092" s="16" t="str">
        <f t="shared" si="127"/>
        <v>YES</v>
      </c>
      <c r="K4092" s="18"/>
      <c r="L4092" s="18"/>
      <c r="M4092" s="18"/>
    </row>
    <row r="4093" spans="1:13" x14ac:dyDescent="0.3">
      <c r="A4093" s="12">
        <v>36516</v>
      </c>
      <c r="B4093">
        <v>104.4375</v>
      </c>
      <c r="C4093">
        <v>105</v>
      </c>
      <c r="D4093">
        <v>100.5</v>
      </c>
      <c r="E4093">
        <v>102.5</v>
      </c>
      <c r="F4093">
        <v>30393400</v>
      </c>
      <c r="G4093">
        <v>45.030312000000002</v>
      </c>
      <c r="I4093" s="14">
        <f t="shared" si="126"/>
        <v>0.41868512110726641</v>
      </c>
      <c r="J4093" s="16" t="str">
        <f t="shared" si="127"/>
        <v>YES</v>
      </c>
      <c r="K4093" s="18"/>
      <c r="L4093" s="18"/>
      <c r="M4093" s="18"/>
    </row>
    <row r="4094" spans="1:13" x14ac:dyDescent="0.3">
      <c r="A4094" s="12">
        <v>36515</v>
      </c>
      <c r="B4094">
        <v>104.0625</v>
      </c>
      <c r="C4094">
        <v>104.5</v>
      </c>
      <c r="D4094">
        <v>101.875</v>
      </c>
      <c r="E4094">
        <v>104</v>
      </c>
      <c r="F4094">
        <v>39562800</v>
      </c>
      <c r="G4094">
        <v>45.689292000000002</v>
      </c>
      <c r="I4094" s="14">
        <f t="shared" si="126"/>
        <v>0.46221441124780327</v>
      </c>
      <c r="J4094" s="16" t="str">
        <f t="shared" si="127"/>
        <v>YES</v>
      </c>
      <c r="K4094" s="18"/>
      <c r="L4094" s="18"/>
      <c r="M4094" s="18"/>
    </row>
    <row r="4095" spans="1:13" x14ac:dyDescent="0.3">
      <c r="A4095" s="12">
        <v>36514</v>
      </c>
      <c r="B4095">
        <v>100.75</v>
      </c>
      <c r="C4095">
        <v>103.5625</v>
      </c>
      <c r="D4095">
        <v>100.0625</v>
      </c>
      <c r="E4095">
        <v>103.25</v>
      </c>
      <c r="F4095">
        <v>38061000</v>
      </c>
      <c r="G4095">
        <v>45.359802000000002</v>
      </c>
      <c r="I4095" s="14">
        <f t="shared" si="126"/>
        <v>0.41076003415883866</v>
      </c>
      <c r="J4095" s="16" t="str">
        <f t="shared" si="127"/>
        <v>YES</v>
      </c>
      <c r="K4095" s="18"/>
      <c r="L4095" s="18"/>
      <c r="M4095" s="18"/>
    </row>
    <row r="4096" spans="1:13" x14ac:dyDescent="0.3">
      <c r="A4096" s="12">
        <v>36511</v>
      </c>
      <c r="B4096">
        <v>100.75</v>
      </c>
      <c r="C4096">
        <v>100.76561700000001</v>
      </c>
      <c r="D4096">
        <v>98.75</v>
      </c>
      <c r="E4096">
        <v>99.6875</v>
      </c>
      <c r="F4096">
        <v>57102400</v>
      </c>
      <c r="G4096">
        <v>43.794724000000002</v>
      </c>
      <c r="I4096" s="14">
        <f t="shared" si="126"/>
        <v>0.35629251700680276</v>
      </c>
      <c r="J4096" s="16" t="str">
        <f t="shared" si="127"/>
        <v>YES</v>
      </c>
      <c r="K4096" s="18"/>
      <c r="L4096" s="18"/>
      <c r="M4096" s="18"/>
    </row>
    <row r="4097" spans="1:13" x14ac:dyDescent="0.3">
      <c r="A4097" s="12">
        <v>36510</v>
      </c>
      <c r="B4097">
        <v>98.390617000000006</v>
      </c>
      <c r="C4097">
        <v>98.75</v>
      </c>
      <c r="D4097">
        <v>97.0625</v>
      </c>
      <c r="E4097">
        <v>97.875</v>
      </c>
      <c r="F4097">
        <v>42678200</v>
      </c>
      <c r="G4097">
        <v>42.998455999999997</v>
      </c>
      <c r="I4097" s="14">
        <f t="shared" si="126"/>
        <v>0.38829787234042556</v>
      </c>
      <c r="J4097" s="16" t="str">
        <f t="shared" si="127"/>
        <v>YES</v>
      </c>
      <c r="K4097" s="18"/>
      <c r="L4097" s="18"/>
      <c r="M4097" s="18"/>
    </row>
    <row r="4098" spans="1:13" x14ac:dyDescent="0.3">
      <c r="A4098" s="12">
        <v>36509</v>
      </c>
      <c r="B4098">
        <v>95.25</v>
      </c>
      <c r="C4098">
        <v>96.5</v>
      </c>
      <c r="D4098">
        <v>92.875</v>
      </c>
      <c r="E4098">
        <v>95.875</v>
      </c>
      <c r="F4098">
        <v>90774200</v>
      </c>
      <c r="G4098">
        <v>42.119816</v>
      </c>
      <c r="I4098" s="14">
        <f t="shared" ref="I4098:I4161" si="128">+(E4098/E4162)-1</f>
        <v>0.35992907801418439</v>
      </c>
      <c r="J4098" s="16" t="str">
        <f t="shared" ref="J4098:J4161" si="129">+IF(I4098&gt;=0.2,"YES","NO")</f>
        <v>YES</v>
      </c>
      <c r="K4098" s="18"/>
      <c r="L4098" s="18"/>
      <c r="M4098" s="18"/>
    </row>
    <row r="4099" spans="1:13" x14ac:dyDescent="0.3">
      <c r="A4099" s="12">
        <v>36508</v>
      </c>
      <c r="B4099">
        <v>100.9375</v>
      </c>
      <c r="C4099">
        <v>101.5625</v>
      </c>
      <c r="D4099">
        <v>97.75</v>
      </c>
      <c r="E4099">
        <v>97.9375</v>
      </c>
      <c r="F4099">
        <v>41910600</v>
      </c>
      <c r="G4099">
        <v>43.025914</v>
      </c>
      <c r="I4099" s="14">
        <f t="shared" si="128"/>
        <v>0.3614248479582971</v>
      </c>
      <c r="J4099" s="16" t="str">
        <f t="shared" si="129"/>
        <v>YES</v>
      </c>
      <c r="K4099" s="18"/>
      <c r="L4099" s="18"/>
      <c r="M4099" s="18"/>
    </row>
    <row r="4100" spans="1:13" x14ac:dyDescent="0.3">
      <c r="A4100" s="12">
        <v>36507</v>
      </c>
      <c r="B4100">
        <v>100</v>
      </c>
      <c r="C4100">
        <v>101.75</v>
      </c>
      <c r="D4100">
        <v>98.25</v>
      </c>
      <c r="E4100">
        <v>101.1875</v>
      </c>
      <c r="F4100">
        <v>36838200</v>
      </c>
      <c r="G4100">
        <v>44.453704000000002</v>
      </c>
      <c r="I4100" s="14">
        <f t="shared" si="128"/>
        <v>0.43147656940760393</v>
      </c>
      <c r="J4100" s="16" t="str">
        <f t="shared" si="129"/>
        <v>YES</v>
      </c>
      <c r="K4100" s="18"/>
      <c r="L4100" s="18"/>
      <c r="M4100" s="18"/>
    </row>
    <row r="4101" spans="1:13" x14ac:dyDescent="0.3">
      <c r="A4101" s="12">
        <v>36504</v>
      </c>
      <c r="B4101">
        <v>99.875</v>
      </c>
      <c r="C4101">
        <v>100.125</v>
      </c>
      <c r="D4101">
        <v>96.625</v>
      </c>
      <c r="E4101">
        <v>99.8125</v>
      </c>
      <c r="F4101">
        <v>33256600</v>
      </c>
      <c r="G4101">
        <v>43.849639000000003</v>
      </c>
      <c r="I4101" s="14">
        <f t="shared" si="128"/>
        <v>0.41077738515901063</v>
      </c>
      <c r="J4101" s="16" t="str">
        <f t="shared" si="129"/>
        <v>YES</v>
      </c>
      <c r="K4101" s="18"/>
      <c r="L4101" s="18"/>
      <c r="M4101" s="18"/>
    </row>
    <row r="4102" spans="1:13" x14ac:dyDescent="0.3">
      <c r="A4102" s="12">
        <v>36503</v>
      </c>
      <c r="B4102">
        <v>101.9375</v>
      </c>
      <c r="C4102">
        <v>102</v>
      </c>
      <c r="D4102">
        <v>96</v>
      </c>
      <c r="E4102">
        <v>98.625</v>
      </c>
      <c r="F4102">
        <v>48570000</v>
      </c>
      <c r="G4102">
        <v>43.327947000000002</v>
      </c>
      <c r="I4102" s="14">
        <f t="shared" si="128"/>
        <v>0.41018766756032177</v>
      </c>
      <c r="J4102" s="16" t="str">
        <f t="shared" si="129"/>
        <v>YES</v>
      </c>
      <c r="K4102" s="18"/>
      <c r="L4102" s="18"/>
      <c r="M4102" s="18"/>
    </row>
    <row r="4103" spans="1:13" x14ac:dyDescent="0.3">
      <c r="A4103" s="12">
        <v>36502</v>
      </c>
      <c r="B4103">
        <v>102</v>
      </c>
      <c r="C4103">
        <v>103</v>
      </c>
      <c r="D4103">
        <v>99</v>
      </c>
      <c r="E4103">
        <v>99.9375</v>
      </c>
      <c r="F4103">
        <v>41666800</v>
      </c>
      <c r="G4103">
        <v>43.904553999999997</v>
      </c>
      <c r="I4103" s="14">
        <f t="shared" si="128"/>
        <v>0.44968268359020858</v>
      </c>
      <c r="J4103" s="16" t="str">
        <f t="shared" si="129"/>
        <v>YES</v>
      </c>
      <c r="K4103" s="18"/>
      <c r="L4103" s="18"/>
      <c r="M4103" s="18"/>
    </row>
    <row r="4104" spans="1:13" x14ac:dyDescent="0.3">
      <c r="A4104" s="12">
        <v>36501</v>
      </c>
      <c r="B4104">
        <v>100.9375</v>
      </c>
      <c r="C4104">
        <v>102.4375</v>
      </c>
      <c r="D4104">
        <v>100.0625</v>
      </c>
      <c r="E4104">
        <v>101.5</v>
      </c>
      <c r="F4104">
        <v>55914600</v>
      </c>
      <c r="G4104">
        <v>44.590992</v>
      </c>
      <c r="I4104" s="14">
        <f t="shared" si="128"/>
        <v>0.44227353463587926</v>
      </c>
      <c r="J4104" s="16" t="str">
        <f t="shared" si="129"/>
        <v>YES</v>
      </c>
      <c r="K4104" s="18"/>
      <c r="L4104" s="18"/>
      <c r="M4104" s="18"/>
    </row>
    <row r="4105" spans="1:13" x14ac:dyDescent="0.3">
      <c r="A4105" s="12">
        <v>36500</v>
      </c>
      <c r="B4105">
        <v>96</v>
      </c>
      <c r="C4105">
        <v>98.875</v>
      </c>
      <c r="D4105">
        <v>95.3125</v>
      </c>
      <c r="E4105">
        <v>98.25</v>
      </c>
      <c r="F4105">
        <v>36850800</v>
      </c>
      <c r="G4105">
        <v>43.163201999999998</v>
      </c>
      <c r="I4105" s="14">
        <f t="shared" si="128"/>
        <v>0.38502202643171812</v>
      </c>
      <c r="J4105" s="16" t="str">
        <f t="shared" si="129"/>
        <v>YES</v>
      </c>
      <c r="K4105" s="18"/>
      <c r="L4105" s="18"/>
      <c r="M4105" s="18"/>
    </row>
    <row r="4106" spans="1:13" x14ac:dyDescent="0.3">
      <c r="A4106" s="12">
        <v>36497</v>
      </c>
      <c r="B4106">
        <v>94.875</v>
      </c>
      <c r="C4106">
        <v>97</v>
      </c>
      <c r="D4106">
        <v>94</v>
      </c>
      <c r="E4106">
        <v>95.5625</v>
      </c>
      <c r="F4106">
        <v>49795400</v>
      </c>
      <c r="G4106">
        <v>41.982529</v>
      </c>
      <c r="I4106" s="14">
        <f t="shared" si="128"/>
        <v>0.40018315018315009</v>
      </c>
      <c r="J4106" s="16" t="str">
        <f t="shared" si="129"/>
        <v>YES</v>
      </c>
      <c r="K4106" s="18"/>
      <c r="L4106" s="18"/>
      <c r="M4106" s="18"/>
    </row>
    <row r="4107" spans="1:13" x14ac:dyDescent="0.3">
      <c r="A4107" s="12">
        <v>36496</v>
      </c>
      <c r="B4107">
        <v>92.875</v>
      </c>
      <c r="C4107">
        <v>93.75</v>
      </c>
      <c r="D4107">
        <v>91.4375</v>
      </c>
      <c r="E4107">
        <v>93.5</v>
      </c>
      <c r="F4107">
        <v>39396200</v>
      </c>
      <c r="G4107">
        <v>41.076430999999999</v>
      </c>
      <c r="I4107" s="14">
        <f t="shared" si="128"/>
        <v>0.35630099728014497</v>
      </c>
      <c r="J4107" s="16" t="str">
        <f t="shared" si="129"/>
        <v>YES</v>
      </c>
      <c r="K4107" s="18"/>
      <c r="L4107" s="18"/>
      <c r="M4107" s="18"/>
    </row>
    <row r="4108" spans="1:13" x14ac:dyDescent="0.3">
      <c r="A4108" s="12">
        <v>36495</v>
      </c>
      <c r="B4108">
        <v>90.375</v>
      </c>
      <c r="C4108">
        <v>91.75</v>
      </c>
      <c r="D4108">
        <v>89.1875</v>
      </c>
      <c r="E4108">
        <v>91.4375</v>
      </c>
      <c r="F4108">
        <v>39542400</v>
      </c>
      <c r="G4108">
        <v>40.170332999999999</v>
      </c>
      <c r="I4108" s="14">
        <f t="shared" si="128"/>
        <v>0.34838709677419355</v>
      </c>
      <c r="J4108" s="16" t="str">
        <f t="shared" si="129"/>
        <v>YES</v>
      </c>
      <c r="K4108" s="18"/>
      <c r="L4108" s="18"/>
      <c r="M4108" s="18"/>
    </row>
    <row r="4109" spans="1:13" x14ac:dyDescent="0.3">
      <c r="A4109" s="12">
        <v>36494</v>
      </c>
      <c r="B4109">
        <v>92.625</v>
      </c>
      <c r="C4109">
        <v>92.625</v>
      </c>
      <c r="D4109">
        <v>88.375</v>
      </c>
      <c r="E4109">
        <v>89.1875</v>
      </c>
      <c r="F4109">
        <v>43533600</v>
      </c>
      <c r="G4109">
        <v>39.181863</v>
      </c>
      <c r="I4109" s="14">
        <f t="shared" si="128"/>
        <v>0.33614232209737827</v>
      </c>
      <c r="J4109" s="16" t="str">
        <f t="shared" si="129"/>
        <v>YES</v>
      </c>
      <c r="K4109" s="18"/>
      <c r="L4109" s="18"/>
      <c r="M4109" s="18"/>
    </row>
    <row r="4110" spans="1:13" x14ac:dyDescent="0.3">
      <c r="A4110" s="12">
        <v>36493</v>
      </c>
      <c r="B4110">
        <v>93.875</v>
      </c>
      <c r="C4110">
        <v>95.5</v>
      </c>
      <c r="D4110">
        <v>92.625</v>
      </c>
      <c r="E4110">
        <v>92.75</v>
      </c>
      <c r="F4110">
        <v>46741400</v>
      </c>
      <c r="G4110">
        <v>40.746941</v>
      </c>
      <c r="I4110" s="14">
        <f t="shared" si="128"/>
        <v>0.35401459854014594</v>
      </c>
      <c r="J4110" s="16" t="str">
        <f t="shared" si="129"/>
        <v>YES</v>
      </c>
      <c r="K4110" s="18"/>
      <c r="L4110" s="18"/>
      <c r="M4110" s="18"/>
    </row>
    <row r="4111" spans="1:13" x14ac:dyDescent="0.3">
      <c r="A4111" s="12">
        <v>36490</v>
      </c>
      <c r="B4111">
        <v>95.25</v>
      </c>
      <c r="C4111">
        <v>95.375</v>
      </c>
      <c r="D4111">
        <v>92.8125</v>
      </c>
      <c r="E4111">
        <v>93.1875</v>
      </c>
      <c r="F4111">
        <v>24342000</v>
      </c>
      <c r="G4111">
        <v>40.939143000000001</v>
      </c>
      <c r="I4111" s="14">
        <f t="shared" si="128"/>
        <v>0.35176790571169536</v>
      </c>
      <c r="J4111" s="16" t="str">
        <f t="shared" si="129"/>
        <v>YES</v>
      </c>
      <c r="K4111" s="18"/>
      <c r="L4111" s="18"/>
      <c r="M4111" s="18"/>
    </row>
    <row r="4112" spans="1:13" x14ac:dyDescent="0.3">
      <c r="A4112" s="12">
        <v>36488</v>
      </c>
      <c r="B4112">
        <v>89.625</v>
      </c>
      <c r="C4112">
        <v>93.9375</v>
      </c>
      <c r="D4112">
        <v>89.125</v>
      </c>
      <c r="E4112">
        <v>92.4375</v>
      </c>
      <c r="F4112">
        <v>49164200</v>
      </c>
      <c r="G4112">
        <v>40.609653000000002</v>
      </c>
      <c r="I4112" s="14">
        <f t="shared" si="128"/>
        <v>0.34699453551912574</v>
      </c>
      <c r="J4112" s="16" t="str">
        <f t="shared" si="129"/>
        <v>YES</v>
      </c>
      <c r="K4112" s="18"/>
      <c r="L4112" s="18"/>
      <c r="M4112" s="18"/>
    </row>
    <row r="4113" spans="1:13" x14ac:dyDescent="0.3">
      <c r="A4113" s="12">
        <v>36487</v>
      </c>
      <c r="B4113">
        <v>89.25</v>
      </c>
      <c r="C4113">
        <v>89.5</v>
      </c>
      <c r="D4113">
        <v>87.5</v>
      </c>
      <c r="E4113">
        <v>88.5</v>
      </c>
      <c r="F4113">
        <v>48103800</v>
      </c>
      <c r="G4113">
        <v>38.879829999999998</v>
      </c>
      <c r="I4113" s="14">
        <f t="shared" si="128"/>
        <v>0.33333333333333326</v>
      </c>
      <c r="J4113" s="16" t="str">
        <f t="shared" si="129"/>
        <v>YES</v>
      </c>
      <c r="K4113" s="18"/>
      <c r="L4113" s="18"/>
      <c r="M4113" s="18"/>
    </row>
    <row r="4114" spans="1:13" x14ac:dyDescent="0.3">
      <c r="A4114" s="12">
        <v>36486</v>
      </c>
      <c r="B4114">
        <v>88.1875</v>
      </c>
      <c r="C4114">
        <v>88.375</v>
      </c>
      <c r="D4114">
        <v>86.625</v>
      </c>
      <c r="E4114">
        <v>87.5</v>
      </c>
      <c r="F4114">
        <v>27224400</v>
      </c>
      <c r="G4114">
        <v>38.440510000000003</v>
      </c>
      <c r="I4114" s="14">
        <f t="shared" si="128"/>
        <v>0.33079847908745252</v>
      </c>
      <c r="J4114" s="16" t="str">
        <f t="shared" si="129"/>
        <v>YES</v>
      </c>
      <c r="K4114" s="18"/>
      <c r="L4114" s="18"/>
      <c r="M4114" s="18"/>
    </row>
    <row r="4115" spans="1:13" x14ac:dyDescent="0.3">
      <c r="A4115" s="12">
        <v>36483</v>
      </c>
      <c r="B4115">
        <v>87.6875</v>
      </c>
      <c r="C4115">
        <v>88.625</v>
      </c>
      <c r="D4115">
        <v>86.75</v>
      </c>
      <c r="E4115">
        <v>88.125</v>
      </c>
      <c r="F4115">
        <v>35320400</v>
      </c>
      <c r="G4115">
        <v>38.715085000000002</v>
      </c>
      <c r="I4115" s="14">
        <f t="shared" si="128"/>
        <v>0.3742690058479532</v>
      </c>
      <c r="J4115" s="16" t="str">
        <f t="shared" si="129"/>
        <v>YES</v>
      </c>
      <c r="K4115" s="18"/>
      <c r="L4115" s="18"/>
      <c r="M4115" s="18"/>
    </row>
    <row r="4116" spans="1:13" x14ac:dyDescent="0.3">
      <c r="A4116" s="12">
        <v>36482</v>
      </c>
      <c r="B4116">
        <v>86</v>
      </c>
      <c r="C4116">
        <v>88</v>
      </c>
      <c r="D4116">
        <v>85</v>
      </c>
      <c r="E4116">
        <v>87.9375</v>
      </c>
      <c r="F4116">
        <v>30482600</v>
      </c>
      <c r="G4116">
        <v>38.632713000000003</v>
      </c>
      <c r="I4116" s="14">
        <f t="shared" si="128"/>
        <v>0.41265060240963858</v>
      </c>
      <c r="J4116" s="16" t="str">
        <f t="shared" si="129"/>
        <v>YES</v>
      </c>
      <c r="K4116" s="18"/>
      <c r="L4116" s="18"/>
      <c r="M4116" s="18"/>
    </row>
    <row r="4117" spans="1:13" x14ac:dyDescent="0.3">
      <c r="A4117" s="12">
        <v>36481</v>
      </c>
      <c r="B4117">
        <v>85</v>
      </c>
      <c r="C4117">
        <v>86.1875</v>
      </c>
      <c r="D4117">
        <v>84.5</v>
      </c>
      <c r="E4117">
        <v>84.75</v>
      </c>
      <c r="F4117">
        <v>38131200</v>
      </c>
      <c r="G4117">
        <v>37.232379999999999</v>
      </c>
      <c r="I4117" s="14">
        <f t="shared" si="128"/>
        <v>0.33859822309970378</v>
      </c>
      <c r="J4117" s="16" t="str">
        <f t="shared" si="129"/>
        <v>YES</v>
      </c>
      <c r="K4117" s="18"/>
      <c r="L4117" s="18"/>
      <c r="M4117" s="18"/>
    </row>
    <row r="4118" spans="1:13" x14ac:dyDescent="0.3">
      <c r="A4118" s="12">
        <v>36480</v>
      </c>
      <c r="B4118">
        <v>83.375</v>
      </c>
      <c r="C4118">
        <v>85</v>
      </c>
      <c r="D4118">
        <v>82.875</v>
      </c>
      <c r="E4118">
        <v>84.5</v>
      </c>
      <c r="F4118">
        <v>37070800</v>
      </c>
      <c r="G4118">
        <v>37.122549999999997</v>
      </c>
      <c r="I4118" s="14">
        <f t="shared" si="128"/>
        <v>0.31517509727626458</v>
      </c>
      <c r="J4118" s="16" t="str">
        <f t="shared" si="129"/>
        <v>YES</v>
      </c>
      <c r="K4118" s="18"/>
      <c r="L4118" s="18"/>
      <c r="M4118" s="18"/>
    </row>
    <row r="4119" spans="1:13" x14ac:dyDescent="0.3">
      <c r="A4119" s="12">
        <v>36479</v>
      </c>
      <c r="B4119">
        <v>83.5625</v>
      </c>
      <c r="C4119">
        <v>83.75</v>
      </c>
      <c r="D4119">
        <v>81.9375</v>
      </c>
      <c r="E4119">
        <v>82.8125</v>
      </c>
      <c r="F4119">
        <v>25344800</v>
      </c>
      <c r="G4119">
        <v>36.381197</v>
      </c>
      <c r="I4119" s="14">
        <f t="shared" si="128"/>
        <v>0.30413385826771644</v>
      </c>
      <c r="J4119" s="16" t="str">
        <f t="shared" si="129"/>
        <v>YES</v>
      </c>
      <c r="K4119" s="18"/>
      <c r="L4119" s="18"/>
      <c r="M4119" s="18"/>
    </row>
    <row r="4120" spans="1:13" x14ac:dyDescent="0.3">
      <c r="A4120" s="12">
        <v>36476</v>
      </c>
      <c r="B4120">
        <v>84.4375</v>
      </c>
      <c r="C4120">
        <v>84.4375</v>
      </c>
      <c r="D4120">
        <v>80.5</v>
      </c>
      <c r="E4120">
        <v>83.4375</v>
      </c>
      <c r="F4120">
        <v>41353200</v>
      </c>
      <c r="G4120">
        <v>36.655771999999999</v>
      </c>
      <c r="I4120" s="14">
        <f t="shared" si="128"/>
        <v>0.31268436578171088</v>
      </c>
      <c r="J4120" s="16" t="str">
        <f t="shared" si="129"/>
        <v>YES</v>
      </c>
      <c r="K4120" s="18"/>
      <c r="L4120" s="18"/>
      <c r="M4120" s="18"/>
    </row>
    <row r="4121" spans="1:13" x14ac:dyDescent="0.3">
      <c r="A4121" s="12">
        <v>36475</v>
      </c>
      <c r="B4121">
        <v>79.875</v>
      </c>
      <c r="C4121">
        <v>84.1875</v>
      </c>
      <c r="D4121">
        <v>79.6875</v>
      </c>
      <c r="E4121">
        <v>83.75</v>
      </c>
      <c r="F4121">
        <v>55408200</v>
      </c>
      <c r="G4121">
        <v>36.793059999999997</v>
      </c>
      <c r="I4121" s="14">
        <f t="shared" si="128"/>
        <v>0.35764944275582566</v>
      </c>
      <c r="J4121" s="16" t="str">
        <f t="shared" si="129"/>
        <v>YES</v>
      </c>
      <c r="K4121" s="18"/>
      <c r="L4121" s="18"/>
      <c r="M4121" s="18"/>
    </row>
    <row r="4122" spans="1:13" x14ac:dyDescent="0.3">
      <c r="A4122" s="12">
        <v>36474</v>
      </c>
      <c r="B4122">
        <v>77.1875</v>
      </c>
      <c r="C4122">
        <v>79.6875</v>
      </c>
      <c r="D4122">
        <v>77.1875</v>
      </c>
      <c r="E4122">
        <v>79.5</v>
      </c>
      <c r="F4122">
        <v>84182400</v>
      </c>
      <c r="G4122">
        <v>34.925949000000003</v>
      </c>
      <c r="I4122" s="14">
        <f t="shared" si="128"/>
        <v>0.26315789473684204</v>
      </c>
      <c r="J4122" s="16" t="str">
        <f t="shared" si="129"/>
        <v>YES</v>
      </c>
      <c r="K4122" s="18"/>
      <c r="L4122" s="18"/>
      <c r="M4122" s="18"/>
    </row>
    <row r="4123" spans="1:13" x14ac:dyDescent="0.3">
      <c r="A4123" s="12">
        <v>36473</v>
      </c>
      <c r="B4123">
        <v>76.4375</v>
      </c>
      <c r="C4123">
        <v>76.5</v>
      </c>
      <c r="D4123">
        <v>73.625</v>
      </c>
      <c r="E4123">
        <v>74.25</v>
      </c>
      <c r="F4123">
        <v>56435600</v>
      </c>
      <c r="G4123">
        <v>32.619518999999997</v>
      </c>
      <c r="I4123" s="14">
        <f t="shared" si="128"/>
        <v>0.26382978723404249</v>
      </c>
      <c r="J4123" s="16" t="str">
        <f t="shared" si="129"/>
        <v>YES</v>
      </c>
      <c r="K4123" s="18"/>
      <c r="L4123" s="18"/>
      <c r="M4123" s="18"/>
    </row>
    <row r="4124" spans="1:13" x14ac:dyDescent="0.3">
      <c r="A4124" s="12">
        <v>36472</v>
      </c>
      <c r="B4124">
        <v>73.5</v>
      </c>
      <c r="C4124">
        <v>75.9375</v>
      </c>
      <c r="D4124">
        <v>73.25</v>
      </c>
      <c r="E4124">
        <v>75.3125</v>
      </c>
      <c r="F4124">
        <v>50149600</v>
      </c>
      <c r="G4124">
        <v>33.086295999999997</v>
      </c>
      <c r="I4124" s="14">
        <f t="shared" si="128"/>
        <v>0.25914315569487978</v>
      </c>
      <c r="J4124" s="16" t="str">
        <f t="shared" si="129"/>
        <v>YES</v>
      </c>
      <c r="K4124" s="18"/>
      <c r="L4124" s="18"/>
      <c r="M4124" s="18"/>
    </row>
    <row r="4125" spans="1:13" x14ac:dyDescent="0.3">
      <c r="A4125" s="12">
        <v>36469</v>
      </c>
      <c r="B4125">
        <v>71.6875</v>
      </c>
      <c r="C4125">
        <v>73.5</v>
      </c>
      <c r="D4125">
        <v>71.5</v>
      </c>
      <c r="E4125">
        <v>73.4375</v>
      </c>
      <c r="F4125">
        <v>43893000</v>
      </c>
      <c r="G4125">
        <v>32.262571000000001</v>
      </c>
      <c r="I4125" s="14">
        <f t="shared" si="128"/>
        <v>0.17971887550200805</v>
      </c>
      <c r="J4125" s="16" t="str">
        <f t="shared" si="129"/>
        <v>NO</v>
      </c>
      <c r="K4125" s="18"/>
      <c r="L4125" s="18"/>
      <c r="M4125" s="18"/>
    </row>
    <row r="4126" spans="1:13" x14ac:dyDescent="0.3">
      <c r="A4126" s="12">
        <v>36468</v>
      </c>
      <c r="B4126">
        <v>72.875</v>
      </c>
      <c r="C4126">
        <v>73.625</v>
      </c>
      <c r="D4126">
        <v>69.875</v>
      </c>
      <c r="E4126">
        <v>70</v>
      </c>
      <c r="F4126">
        <v>63778000</v>
      </c>
      <c r="G4126">
        <v>30.752407999999999</v>
      </c>
      <c r="I4126" s="14">
        <f t="shared" si="128"/>
        <v>0.13821138211382111</v>
      </c>
      <c r="J4126" s="16" t="str">
        <f t="shared" si="129"/>
        <v>NO</v>
      </c>
      <c r="K4126" s="18"/>
      <c r="L4126" s="18"/>
      <c r="M4126" s="18"/>
    </row>
    <row r="4127" spans="1:13" x14ac:dyDescent="0.3">
      <c r="A4127" s="12">
        <v>36467</v>
      </c>
      <c r="B4127">
        <v>74</v>
      </c>
      <c r="C4127">
        <v>74.3125</v>
      </c>
      <c r="D4127">
        <v>71.0625</v>
      </c>
      <c r="E4127">
        <v>71.5</v>
      </c>
      <c r="F4127">
        <v>47719800</v>
      </c>
      <c r="G4127">
        <v>31.411387999999999</v>
      </c>
      <c r="I4127" s="14">
        <f t="shared" si="128"/>
        <v>0.18181818181818188</v>
      </c>
      <c r="J4127" s="16" t="str">
        <f t="shared" si="129"/>
        <v>NO</v>
      </c>
      <c r="K4127" s="18"/>
      <c r="L4127" s="18"/>
      <c r="M4127" s="18"/>
    </row>
    <row r="4128" spans="1:13" x14ac:dyDescent="0.3">
      <c r="A4128" s="12">
        <v>36466</v>
      </c>
      <c r="B4128">
        <v>73.5</v>
      </c>
      <c r="C4128">
        <v>74.5</v>
      </c>
      <c r="D4128">
        <v>72.6875</v>
      </c>
      <c r="E4128">
        <v>73.5</v>
      </c>
      <c r="F4128">
        <v>33270200</v>
      </c>
      <c r="G4128">
        <v>32.290028999999997</v>
      </c>
      <c r="I4128" s="14">
        <f t="shared" si="128"/>
        <v>0.20245398773006129</v>
      </c>
      <c r="J4128" s="16" t="str">
        <f t="shared" si="129"/>
        <v>YES</v>
      </c>
      <c r="K4128" s="18"/>
      <c r="L4128" s="18"/>
      <c r="M4128" s="18"/>
    </row>
    <row r="4129" spans="1:13" x14ac:dyDescent="0.3">
      <c r="A4129" s="12">
        <v>36465</v>
      </c>
      <c r="B4129">
        <v>73</v>
      </c>
      <c r="C4129">
        <v>74</v>
      </c>
      <c r="D4129">
        <v>72.375</v>
      </c>
      <c r="E4129">
        <v>72.875</v>
      </c>
      <c r="F4129">
        <v>31411400</v>
      </c>
      <c r="G4129">
        <v>32.015453999999998</v>
      </c>
      <c r="I4129" s="14">
        <f t="shared" si="128"/>
        <v>0.17896865520728</v>
      </c>
      <c r="J4129" s="16" t="str">
        <f t="shared" si="129"/>
        <v>NO</v>
      </c>
      <c r="K4129" s="18"/>
      <c r="L4129" s="18"/>
      <c r="M4129" s="18"/>
    </row>
    <row r="4130" spans="1:13" x14ac:dyDescent="0.3">
      <c r="A4130" s="12">
        <v>36462</v>
      </c>
      <c r="B4130">
        <v>72.5</v>
      </c>
      <c r="C4130">
        <v>74.5</v>
      </c>
      <c r="D4130">
        <v>72.25</v>
      </c>
      <c r="E4130">
        <v>74</v>
      </c>
      <c r="F4130">
        <v>56607600</v>
      </c>
      <c r="G4130">
        <v>32.509689000000002</v>
      </c>
      <c r="I4130" s="14">
        <f t="shared" si="128"/>
        <v>0.19114688128772639</v>
      </c>
      <c r="J4130" s="16" t="str">
        <f t="shared" si="129"/>
        <v>NO</v>
      </c>
      <c r="K4130" s="18"/>
      <c r="L4130" s="18"/>
      <c r="M4130" s="18"/>
    </row>
    <row r="4131" spans="1:13" x14ac:dyDescent="0.3">
      <c r="A4131" s="12">
        <v>36461</v>
      </c>
      <c r="B4131">
        <v>69.875</v>
      </c>
      <c r="C4131">
        <v>71.0625</v>
      </c>
      <c r="D4131">
        <v>69.4375</v>
      </c>
      <c r="E4131">
        <v>70.9375</v>
      </c>
      <c r="F4131">
        <v>40276400</v>
      </c>
      <c r="G4131">
        <v>31.164270999999999</v>
      </c>
      <c r="I4131" s="14">
        <f t="shared" si="128"/>
        <v>0.14878542510121462</v>
      </c>
      <c r="J4131" s="16" t="str">
        <f t="shared" si="129"/>
        <v>NO</v>
      </c>
      <c r="K4131" s="18"/>
      <c r="L4131" s="18"/>
      <c r="M4131" s="18"/>
    </row>
    <row r="4132" spans="1:13" x14ac:dyDescent="0.3">
      <c r="A4132" s="12">
        <v>36460</v>
      </c>
      <c r="B4132">
        <v>67.75</v>
      </c>
      <c r="C4132">
        <v>69.5</v>
      </c>
      <c r="D4132">
        <v>66.75</v>
      </c>
      <c r="E4132">
        <v>69.1875</v>
      </c>
      <c r="F4132">
        <v>38332600</v>
      </c>
      <c r="G4132">
        <v>30.395461000000001</v>
      </c>
      <c r="I4132" s="14">
        <f t="shared" si="128"/>
        <v>9.2793682132280342E-2</v>
      </c>
      <c r="J4132" s="16" t="str">
        <f t="shared" si="129"/>
        <v>NO</v>
      </c>
      <c r="K4132" s="18"/>
      <c r="L4132" s="18"/>
      <c r="M4132" s="18"/>
    </row>
    <row r="4133" spans="1:13" x14ac:dyDescent="0.3">
      <c r="A4133" s="12">
        <v>36459</v>
      </c>
      <c r="B4133">
        <v>67.8125</v>
      </c>
      <c r="C4133">
        <v>68.75</v>
      </c>
      <c r="D4133">
        <v>67.1875</v>
      </c>
      <c r="E4133">
        <v>67.25</v>
      </c>
      <c r="F4133">
        <v>38695000</v>
      </c>
      <c r="G4133">
        <v>29.544277999999998</v>
      </c>
      <c r="I4133" s="14">
        <f t="shared" si="128"/>
        <v>6.8520357497517281E-2</v>
      </c>
      <c r="J4133" s="16" t="str">
        <f t="shared" si="129"/>
        <v>NO</v>
      </c>
      <c r="K4133" s="18"/>
      <c r="L4133" s="18"/>
      <c r="M4133" s="18"/>
    </row>
    <row r="4134" spans="1:13" x14ac:dyDescent="0.3">
      <c r="A4134" s="12">
        <v>36458</v>
      </c>
      <c r="B4134">
        <v>67.5625</v>
      </c>
      <c r="C4134">
        <v>67.9375</v>
      </c>
      <c r="D4134">
        <v>65.125</v>
      </c>
      <c r="E4134">
        <v>66.5</v>
      </c>
      <c r="F4134">
        <v>74015400</v>
      </c>
      <c r="G4134">
        <v>29.214787999999999</v>
      </c>
      <c r="I4134" s="14">
        <f t="shared" si="128"/>
        <v>8.9048106448311071E-2</v>
      </c>
      <c r="J4134" s="16" t="str">
        <f t="shared" si="129"/>
        <v>NO</v>
      </c>
      <c r="K4134" s="18"/>
      <c r="L4134" s="18"/>
      <c r="M4134" s="18"/>
    </row>
    <row r="4135" spans="1:13" x14ac:dyDescent="0.3">
      <c r="A4135" s="12">
        <v>36455</v>
      </c>
      <c r="B4135">
        <v>69.9375</v>
      </c>
      <c r="C4135">
        <v>70.9375</v>
      </c>
      <c r="D4135">
        <v>66.375</v>
      </c>
      <c r="E4135">
        <v>66.5625</v>
      </c>
      <c r="F4135">
        <v>51369400</v>
      </c>
      <c r="G4135">
        <v>29.242245</v>
      </c>
      <c r="I4135" s="14">
        <f t="shared" si="128"/>
        <v>5.7596822244289969E-2</v>
      </c>
      <c r="J4135" s="16" t="str">
        <f t="shared" si="129"/>
        <v>NO</v>
      </c>
      <c r="K4135" s="18"/>
      <c r="L4135" s="18"/>
      <c r="M4135" s="18"/>
    </row>
    <row r="4136" spans="1:13" x14ac:dyDescent="0.3">
      <c r="A4136" s="12">
        <v>36454</v>
      </c>
      <c r="B4136">
        <v>68.25</v>
      </c>
      <c r="C4136">
        <v>69.3125</v>
      </c>
      <c r="D4136">
        <v>67.5625</v>
      </c>
      <c r="E4136">
        <v>69.1875</v>
      </c>
      <c r="F4136">
        <v>37816000</v>
      </c>
      <c r="G4136">
        <v>30.395461000000001</v>
      </c>
      <c r="I4136" s="14">
        <f t="shared" si="128"/>
        <v>0.13190184049079745</v>
      </c>
      <c r="J4136" s="16" t="str">
        <f t="shared" si="129"/>
        <v>NO</v>
      </c>
      <c r="K4136" s="18"/>
      <c r="L4136" s="18"/>
      <c r="M4136" s="18"/>
    </row>
    <row r="4137" spans="1:13" x14ac:dyDescent="0.3">
      <c r="A4137" s="12">
        <v>36453</v>
      </c>
      <c r="B4137">
        <v>69</v>
      </c>
      <c r="C4137">
        <v>70</v>
      </c>
      <c r="D4137">
        <v>67.9375</v>
      </c>
      <c r="E4137">
        <v>69.9375</v>
      </c>
      <c r="F4137">
        <v>36908600</v>
      </c>
      <c r="G4137">
        <v>30.724951000000001</v>
      </c>
      <c r="I4137" s="14">
        <f t="shared" si="128"/>
        <v>0.10901883052527261</v>
      </c>
      <c r="J4137" s="16" t="str">
        <f t="shared" si="129"/>
        <v>NO</v>
      </c>
      <c r="K4137" s="18"/>
      <c r="L4137" s="18"/>
      <c r="M4137" s="18"/>
    </row>
    <row r="4138" spans="1:13" x14ac:dyDescent="0.3">
      <c r="A4138" s="12">
        <v>36452</v>
      </c>
      <c r="B4138">
        <v>68.9375</v>
      </c>
      <c r="C4138">
        <v>69</v>
      </c>
      <c r="D4138">
        <v>66.875</v>
      </c>
      <c r="E4138">
        <v>67.375</v>
      </c>
      <c r="F4138">
        <v>40404800</v>
      </c>
      <c r="G4138">
        <v>29.599193</v>
      </c>
      <c r="I4138" s="14">
        <f t="shared" si="128"/>
        <v>8.2329317269076219E-2</v>
      </c>
      <c r="J4138" s="16" t="str">
        <f t="shared" si="129"/>
        <v>NO</v>
      </c>
      <c r="K4138" s="18"/>
      <c r="L4138" s="18"/>
      <c r="M4138" s="18"/>
    </row>
    <row r="4139" spans="1:13" x14ac:dyDescent="0.3">
      <c r="A4139" s="12">
        <v>36451</v>
      </c>
      <c r="B4139">
        <v>66.9375</v>
      </c>
      <c r="C4139">
        <v>68.125</v>
      </c>
      <c r="D4139">
        <v>65.0625</v>
      </c>
      <c r="E4139">
        <v>67.375</v>
      </c>
      <c r="F4139">
        <v>50957000</v>
      </c>
      <c r="G4139">
        <v>29.599193</v>
      </c>
      <c r="I4139" s="14">
        <f t="shared" si="128"/>
        <v>3.7536092396535103E-2</v>
      </c>
      <c r="J4139" s="16" t="str">
        <f t="shared" si="129"/>
        <v>NO</v>
      </c>
      <c r="K4139" s="18"/>
      <c r="L4139" s="18"/>
      <c r="M4139" s="18"/>
    </row>
    <row r="4140" spans="1:13" x14ac:dyDescent="0.3">
      <c r="A4140" s="12">
        <v>36448</v>
      </c>
      <c r="B4140">
        <v>68.375</v>
      </c>
      <c r="C4140">
        <v>68.625</v>
      </c>
      <c r="D4140">
        <v>66.5</v>
      </c>
      <c r="E4140">
        <v>67.1875</v>
      </c>
      <c r="F4140">
        <v>56896000</v>
      </c>
      <c r="G4140">
        <v>29.516819999999999</v>
      </c>
      <c r="I4140" s="14">
        <f t="shared" si="128"/>
        <v>1.799242424242431E-2</v>
      </c>
      <c r="J4140" s="16" t="str">
        <f t="shared" si="129"/>
        <v>NO</v>
      </c>
      <c r="K4140" s="18"/>
      <c r="L4140" s="18"/>
      <c r="M4140" s="18"/>
    </row>
    <row r="4141" spans="1:13" x14ac:dyDescent="0.3">
      <c r="A4141" s="12">
        <v>36447</v>
      </c>
      <c r="B4141">
        <v>70.25</v>
      </c>
      <c r="C4141">
        <v>70.3125</v>
      </c>
      <c r="D4141">
        <v>68.5</v>
      </c>
      <c r="E4141">
        <v>69.375</v>
      </c>
      <c r="F4141">
        <v>42707400</v>
      </c>
      <c r="G4141">
        <v>30.477833</v>
      </c>
      <c r="I4141" s="14">
        <f t="shared" si="128"/>
        <v>4.2253521126760507E-2</v>
      </c>
      <c r="J4141" s="16" t="str">
        <f t="shared" si="129"/>
        <v>NO</v>
      </c>
      <c r="K4141" s="18"/>
      <c r="L4141" s="18"/>
      <c r="M4141" s="18"/>
    </row>
    <row r="4142" spans="1:13" x14ac:dyDescent="0.3">
      <c r="A4142" s="12">
        <v>36446</v>
      </c>
      <c r="B4142">
        <v>70.6875</v>
      </c>
      <c r="C4142">
        <v>71.9375</v>
      </c>
      <c r="D4142">
        <v>69.625</v>
      </c>
      <c r="E4142">
        <v>70.3125</v>
      </c>
      <c r="F4142">
        <v>33096600</v>
      </c>
      <c r="G4142">
        <v>30.889696000000001</v>
      </c>
      <c r="I4142" s="14">
        <f t="shared" si="128"/>
        <v>7.6555023923444931E-2</v>
      </c>
      <c r="J4142" s="16" t="str">
        <f t="shared" si="129"/>
        <v>NO</v>
      </c>
      <c r="K4142" s="18"/>
      <c r="L4142" s="18"/>
      <c r="M4142" s="18"/>
    </row>
    <row r="4143" spans="1:13" x14ac:dyDescent="0.3">
      <c r="A4143" s="12">
        <v>36445</v>
      </c>
      <c r="B4143">
        <v>72.4375</v>
      </c>
      <c r="C4143">
        <v>72.875</v>
      </c>
      <c r="D4143">
        <v>70.5</v>
      </c>
      <c r="E4143">
        <v>71.75</v>
      </c>
      <c r="F4143">
        <v>23617400</v>
      </c>
      <c r="G4143">
        <v>31.521218000000001</v>
      </c>
      <c r="I4143" s="14">
        <f t="shared" si="128"/>
        <v>9.9616858237547845E-2</v>
      </c>
      <c r="J4143" s="16" t="str">
        <f t="shared" si="129"/>
        <v>NO</v>
      </c>
      <c r="K4143" s="18"/>
      <c r="L4143" s="18"/>
      <c r="M4143" s="18"/>
    </row>
    <row r="4144" spans="1:13" x14ac:dyDescent="0.3">
      <c r="A4144" s="12">
        <v>36444</v>
      </c>
      <c r="B4144">
        <v>72.1875</v>
      </c>
      <c r="C4144">
        <v>72.75</v>
      </c>
      <c r="D4144">
        <v>71.8125</v>
      </c>
      <c r="E4144">
        <v>72.4375</v>
      </c>
      <c r="F4144">
        <v>17772200</v>
      </c>
      <c r="G4144">
        <v>31.823250999999999</v>
      </c>
      <c r="I4144" s="14">
        <f t="shared" si="128"/>
        <v>0.1038095238095238</v>
      </c>
      <c r="J4144" s="16" t="str">
        <f t="shared" si="129"/>
        <v>NO</v>
      </c>
      <c r="K4144" s="18"/>
      <c r="L4144" s="18"/>
      <c r="M4144" s="18"/>
    </row>
    <row r="4145" spans="1:13" x14ac:dyDescent="0.3">
      <c r="A4145" s="12">
        <v>36441</v>
      </c>
      <c r="B4145">
        <v>70.9375</v>
      </c>
      <c r="C4145">
        <v>72</v>
      </c>
      <c r="D4145">
        <v>69.4375</v>
      </c>
      <c r="E4145">
        <v>71.8125</v>
      </c>
      <c r="F4145">
        <v>30828400</v>
      </c>
      <c r="G4145">
        <v>31.548676</v>
      </c>
      <c r="I4145" s="14">
        <f t="shared" si="128"/>
        <v>7.0829450139795025E-2</v>
      </c>
      <c r="J4145" s="16" t="str">
        <f t="shared" si="129"/>
        <v>NO</v>
      </c>
      <c r="K4145" s="18"/>
      <c r="L4145" s="18"/>
      <c r="M4145" s="18"/>
    </row>
    <row r="4146" spans="1:13" x14ac:dyDescent="0.3">
      <c r="A4146" s="12">
        <v>36440</v>
      </c>
      <c r="B4146">
        <v>72</v>
      </c>
      <c r="C4146">
        <v>72.531242000000006</v>
      </c>
      <c r="D4146">
        <v>70.4375</v>
      </c>
      <c r="E4146">
        <v>70.875</v>
      </c>
      <c r="F4146">
        <v>29225000</v>
      </c>
      <c r="G4146">
        <v>31.136813</v>
      </c>
      <c r="I4146" s="14">
        <f t="shared" si="128"/>
        <v>6.6792097836312347E-2</v>
      </c>
      <c r="J4146" s="16" t="str">
        <f t="shared" si="129"/>
        <v>NO</v>
      </c>
      <c r="K4146" s="18"/>
      <c r="L4146" s="18"/>
      <c r="M4146" s="18"/>
    </row>
    <row r="4147" spans="1:13" x14ac:dyDescent="0.3">
      <c r="A4147" s="12">
        <v>36439</v>
      </c>
      <c r="B4147">
        <v>72.3125</v>
      </c>
      <c r="C4147">
        <v>73</v>
      </c>
      <c r="D4147">
        <v>71.125</v>
      </c>
      <c r="E4147">
        <v>71.921882999999994</v>
      </c>
      <c r="F4147">
        <v>27806600</v>
      </c>
      <c r="G4147">
        <v>31.596730000000001</v>
      </c>
      <c r="I4147" s="14">
        <f t="shared" si="128"/>
        <v>8.5613328301886726E-2</v>
      </c>
      <c r="J4147" s="16" t="str">
        <f t="shared" si="129"/>
        <v>NO</v>
      </c>
      <c r="K4147" s="18"/>
      <c r="L4147" s="18"/>
      <c r="M4147" s="18"/>
    </row>
    <row r="4148" spans="1:13" x14ac:dyDescent="0.3">
      <c r="A4148" s="12">
        <v>36438</v>
      </c>
      <c r="B4148">
        <v>71.125</v>
      </c>
      <c r="C4148">
        <v>72.875</v>
      </c>
      <c r="D4148">
        <v>70.25</v>
      </c>
      <c r="E4148">
        <v>71.625</v>
      </c>
      <c r="F4148">
        <v>40120200</v>
      </c>
      <c r="G4148">
        <v>31.466303</v>
      </c>
      <c r="I4148" s="14">
        <f t="shared" si="128"/>
        <v>7.4039362699156452E-2</v>
      </c>
      <c r="J4148" s="16" t="str">
        <f t="shared" si="129"/>
        <v>NO</v>
      </c>
      <c r="K4148" s="18"/>
      <c r="L4148" s="18"/>
      <c r="M4148" s="18"/>
    </row>
    <row r="4149" spans="1:13" x14ac:dyDescent="0.3">
      <c r="A4149" s="12">
        <v>36437</v>
      </c>
      <c r="B4149">
        <v>69.0625</v>
      </c>
      <c r="C4149">
        <v>70.625</v>
      </c>
      <c r="D4149">
        <v>68.4375</v>
      </c>
      <c r="E4149">
        <v>70.5</v>
      </c>
      <c r="F4149">
        <v>26348000</v>
      </c>
      <c r="G4149">
        <v>30.972068</v>
      </c>
      <c r="I4149" s="14">
        <f t="shared" si="128"/>
        <v>5.1258154706430581E-2</v>
      </c>
      <c r="J4149" s="16" t="str">
        <f t="shared" si="129"/>
        <v>NO</v>
      </c>
      <c r="K4149" s="18"/>
      <c r="L4149" s="18"/>
      <c r="M4149" s="18"/>
    </row>
    <row r="4150" spans="1:13" x14ac:dyDescent="0.3">
      <c r="A4150" s="12">
        <v>36434</v>
      </c>
      <c r="B4150">
        <v>67.9375</v>
      </c>
      <c r="C4150">
        <v>69</v>
      </c>
      <c r="D4150">
        <v>67</v>
      </c>
      <c r="E4150">
        <v>68.875</v>
      </c>
      <c r="F4150">
        <v>34812000</v>
      </c>
      <c r="G4150">
        <v>30.258172999999999</v>
      </c>
      <c r="I4150" s="14">
        <f t="shared" si="128"/>
        <v>6.9902912621359281E-2</v>
      </c>
      <c r="J4150" s="16" t="str">
        <f t="shared" si="129"/>
        <v>NO</v>
      </c>
      <c r="K4150" s="18"/>
      <c r="L4150" s="18"/>
      <c r="M4150" s="18"/>
    </row>
    <row r="4151" spans="1:13" x14ac:dyDescent="0.3">
      <c r="A4151" s="12">
        <v>36433</v>
      </c>
      <c r="B4151">
        <v>67.375</v>
      </c>
      <c r="C4151">
        <v>68.9375</v>
      </c>
      <c r="D4151">
        <v>66.375</v>
      </c>
      <c r="E4151">
        <v>68.5625</v>
      </c>
      <c r="F4151">
        <v>38812200</v>
      </c>
      <c r="G4151">
        <v>30.120885999999999</v>
      </c>
      <c r="I4151" s="14">
        <f t="shared" si="128"/>
        <v>6.4015518913675962E-2</v>
      </c>
      <c r="J4151" s="16" t="str">
        <f t="shared" si="129"/>
        <v>NO</v>
      </c>
      <c r="K4151" s="18"/>
      <c r="L4151" s="18"/>
      <c r="M4151" s="18"/>
    </row>
    <row r="4152" spans="1:13" x14ac:dyDescent="0.3">
      <c r="A4152" s="12">
        <v>36432</v>
      </c>
      <c r="B4152">
        <v>68.75</v>
      </c>
      <c r="C4152">
        <v>69.5</v>
      </c>
      <c r="D4152">
        <v>66.75</v>
      </c>
      <c r="E4152">
        <v>66.8125</v>
      </c>
      <c r="F4152">
        <v>34538000</v>
      </c>
      <c r="G4152">
        <v>29.352074999999999</v>
      </c>
      <c r="I4152" s="14">
        <f t="shared" si="128"/>
        <v>6.899999999999995E-2</v>
      </c>
      <c r="J4152" s="16" t="str">
        <f t="shared" si="129"/>
        <v>NO</v>
      </c>
      <c r="K4152" s="18"/>
      <c r="L4152" s="18"/>
      <c r="M4152" s="18"/>
    </row>
    <row r="4153" spans="1:13" x14ac:dyDescent="0.3">
      <c r="A4153" s="12">
        <v>36431</v>
      </c>
      <c r="B4153">
        <v>67.875</v>
      </c>
      <c r="C4153">
        <v>68.8125</v>
      </c>
      <c r="D4153">
        <v>65.875</v>
      </c>
      <c r="E4153">
        <v>68.375</v>
      </c>
      <c r="F4153">
        <v>48341400</v>
      </c>
      <c r="G4153">
        <v>30.038512999999998</v>
      </c>
      <c r="I4153" s="14">
        <f t="shared" si="128"/>
        <v>0.10393541876892032</v>
      </c>
      <c r="J4153" s="16" t="str">
        <f t="shared" si="129"/>
        <v>NO</v>
      </c>
      <c r="K4153" s="18"/>
      <c r="L4153" s="18"/>
      <c r="M4153" s="18"/>
    </row>
    <row r="4154" spans="1:13" x14ac:dyDescent="0.3">
      <c r="A4154" s="12">
        <v>36430</v>
      </c>
      <c r="B4154">
        <v>70.125</v>
      </c>
      <c r="C4154">
        <v>70.25</v>
      </c>
      <c r="D4154">
        <v>67.625</v>
      </c>
      <c r="E4154">
        <v>68.125</v>
      </c>
      <c r="F4154">
        <v>39346400</v>
      </c>
      <c r="G4154">
        <v>29.928682999999999</v>
      </c>
      <c r="I4154" s="14">
        <f t="shared" si="128"/>
        <v>0.11111111111111116</v>
      </c>
      <c r="J4154" s="16" t="str">
        <f t="shared" si="129"/>
        <v>NO</v>
      </c>
      <c r="K4154" s="18"/>
      <c r="L4154" s="18"/>
      <c r="M4154" s="18"/>
    </row>
    <row r="4155" spans="1:13" x14ac:dyDescent="0.3">
      <c r="A4155" s="12">
        <v>36427</v>
      </c>
      <c r="B4155">
        <v>68.625</v>
      </c>
      <c r="C4155">
        <v>69.75</v>
      </c>
      <c r="D4155">
        <v>66.6875</v>
      </c>
      <c r="E4155">
        <v>69</v>
      </c>
      <c r="F4155">
        <v>57435400</v>
      </c>
      <c r="G4155">
        <v>30.313088</v>
      </c>
      <c r="I4155" s="14">
        <f t="shared" si="128"/>
        <v>0.14522821576763478</v>
      </c>
      <c r="J4155" s="16" t="str">
        <f t="shared" si="129"/>
        <v>NO</v>
      </c>
      <c r="K4155" s="18"/>
      <c r="L4155" s="18"/>
      <c r="M4155" s="18"/>
    </row>
    <row r="4156" spans="1:13" x14ac:dyDescent="0.3">
      <c r="A4156" s="12">
        <v>36426</v>
      </c>
      <c r="B4156">
        <v>72.75</v>
      </c>
      <c r="C4156">
        <v>72.875</v>
      </c>
      <c r="D4156">
        <v>68.75</v>
      </c>
      <c r="E4156">
        <v>69.375</v>
      </c>
      <c r="F4156">
        <v>38786600</v>
      </c>
      <c r="G4156">
        <v>30.477833</v>
      </c>
      <c r="I4156" s="14">
        <f t="shared" si="128"/>
        <v>0.1212121212121211</v>
      </c>
      <c r="J4156" s="16" t="str">
        <f t="shared" si="129"/>
        <v>NO</v>
      </c>
      <c r="K4156" s="18"/>
      <c r="L4156" s="18"/>
      <c r="M4156" s="18"/>
    </row>
    <row r="4157" spans="1:13" x14ac:dyDescent="0.3">
      <c r="A4157" s="12">
        <v>36425</v>
      </c>
      <c r="B4157">
        <v>71.3125</v>
      </c>
      <c r="C4157">
        <v>72.5</v>
      </c>
      <c r="D4157">
        <v>70.3125</v>
      </c>
      <c r="E4157">
        <v>72.25</v>
      </c>
      <c r="F4157">
        <v>34365600</v>
      </c>
      <c r="G4157">
        <v>31.740877999999999</v>
      </c>
      <c r="I4157" s="14">
        <f t="shared" si="128"/>
        <v>0.21428571428571419</v>
      </c>
      <c r="J4157" s="16" t="str">
        <f t="shared" si="129"/>
        <v>YES</v>
      </c>
      <c r="K4157" s="18"/>
      <c r="L4157" s="18"/>
      <c r="M4157" s="18"/>
    </row>
    <row r="4158" spans="1:13" x14ac:dyDescent="0.3">
      <c r="A4158" s="12">
        <v>36424</v>
      </c>
      <c r="B4158">
        <v>72.8125</v>
      </c>
      <c r="C4158">
        <v>72.9375</v>
      </c>
      <c r="D4158">
        <v>70.875</v>
      </c>
      <c r="E4158">
        <v>71.125</v>
      </c>
      <c r="F4158">
        <v>31278600</v>
      </c>
      <c r="G4158">
        <v>31.246642999999999</v>
      </c>
      <c r="I4158" s="14">
        <f t="shared" si="128"/>
        <v>-0.42233502538071066</v>
      </c>
      <c r="J4158" s="16" t="str">
        <f t="shared" si="129"/>
        <v>NO</v>
      </c>
      <c r="K4158" s="18"/>
      <c r="L4158" s="18"/>
      <c r="M4158" s="18"/>
    </row>
    <row r="4159" spans="1:13" x14ac:dyDescent="0.3">
      <c r="A4159" s="12">
        <v>36423</v>
      </c>
      <c r="B4159">
        <v>73.5</v>
      </c>
      <c r="C4159">
        <v>73.5</v>
      </c>
      <c r="D4159">
        <v>72.25</v>
      </c>
      <c r="E4159">
        <v>73.1875</v>
      </c>
      <c r="F4159">
        <v>27081800</v>
      </c>
      <c r="G4159">
        <v>32.152740999999999</v>
      </c>
      <c r="I4159" s="14">
        <f t="shared" si="128"/>
        <v>-0.38691099476439794</v>
      </c>
      <c r="J4159" s="16" t="str">
        <f t="shared" si="129"/>
        <v>NO</v>
      </c>
      <c r="K4159" s="18"/>
      <c r="L4159" s="18"/>
      <c r="M4159" s="18"/>
    </row>
    <row r="4160" spans="1:13" x14ac:dyDescent="0.3">
      <c r="A4160" s="12">
        <v>36420</v>
      </c>
      <c r="B4160">
        <v>71.125</v>
      </c>
      <c r="C4160">
        <v>73.5625</v>
      </c>
      <c r="D4160">
        <v>70.9375</v>
      </c>
      <c r="E4160">
        <v>73.5</v>
      </c>
      <c r="F4160">
        <v>52056200</v>
      </c>
      <c r="G4160">
        <v>32.290028999999997</v>
      </c>
      <c r="I4160" s="14">
        <f t="shared" si="128"/>
        <v>-0.37380191693290732</v>
      </c>
      <c r="J4160" s="16" t="str">
        <f t="shared" si="129"/>
        <v>NO</v>
      </c>
      <c r="K4160" s="18"/>
      <c r="L4160" s="18"/>
      <c r="M4160" s="18"/>
    </row>
    <row r="4161" spans="1:13" x14ac:dyDescent="0.3">
      <c r="A4161" s="12">
        <v>36419</v>
      </c>
      <c r="B4161">
        <v>71.25</v>
      </c>
      <c r="C4161">
        <v>71.3125</v>
      </c>
      <c r="D4161">
        <v>69.25</v>
      </c>
      <c r="E4161">
        <v>70.5</v>
      </c>
      <c r="F4161">
        <v>35386600</v>
      </c>
      <c r="G4161">
        <v>30.972068</v>
      </c>
      <c r="I4161" s="14">
        <f t="shared" si="128"/>
        <v>-0.3935483870967742</v>
      </c>
      <c r="J4161" s="16" t="str">
        <f t="shared" si="129"/>
        <v>NO</v>
      </c>
      <c r="K4161" s="18"/>
      <c r="L4161" s="18"/>
      <c r="M4161" s="18"/>
    </row>
    <row r="4162" spans="1:13" x14ac:dyDescent="0.3">
      <c r="A4162" s="12">
        <v>36418</v>
      </c>
      <c r="B4162">
        <v>72.6875</v>
      </c>
      <c r="C4162">
        <v>72.75</v>
      </c>
      <c r="D4162">
        <v>70.5</v>
      </c>
      <c r="E4162">
        <v>70.5</v>
      </c>
      <c r="F4162">
        <v>29886800</v>
      </c>
      <c r="G4162">
        <v>30.972068</v>
      </c>
      <c r="I4162" s="14">
        <f t="shared" ref="I4162:I4225" si="130">+(E4162/E4226)-1</f>
        <v>-0.3659360502167136</v>
      </c>
      <c r="J4162" s="16" t="str">
        <f t="shared" ref="J4162:J4225" si="131">+IF(I4162&gt;=0.2,"YES","NO")</f>
        <v>NO</v>
      </c>
      <c r="K4162" s="18"/>
      <c r="L4162" s="18"/>
      <c r="M4162" s="18"/>
    </row>
    <row r="4163" spans="1:13" x14ac:dyDescent="0.3">
      <c r="A4163" s="12">
        <v>36417</v>
      </c>
      <c r="B4163">
        <v>70.9375</v>
      </c>
      <c r="C4163">
        <v>72.125</v>
      </c>
      <c r="D4163">
        <v>70.5</v>
      </c>
      <c r="E4163">
        <v>71.9375</v>
      </c>
      <c r="F4163">
        <v>30686800</v>
      </c>
      <c r="G4163">
        <v>31.603591000000002</v>
      </c>
      <c r="I4163" s="14">
        <f t="shared" si="130"/>
        <v>-0.33275348084248169</v>
      </c>
      <c r="J4163" s="16" t="str">
        <f t="shared" si="131"/>
        <v>NO</v>
      </c>
      <c r="K4163" s="18"/>
      <c r="L4163" s="18"/>
      <c r="M4163" s="18"/>
    </row>
    <row r="4164" spans="1:13" x14ac:dyDescent="0.3">
      <c r="A4164" s="12">
        <v>36416</v>
      </c>
      <c r="B4164">
        <v>71.875</v>
      </c>
      <c r="C4164">
        <v>72.5625</v>
      </c>
      <c r="D4164">
        <v>70.625</v>
      </c>
      <c r="E4164">
        <v>70.6875</v>
      </c>
      <c r="F4164">
        <v>40052600</v>
      </c>
      <c r="G4164">
        <v>31.054441000000001</v>
      </c>
      <c r="I4164" s="14">
        <f t="shared" si="130"/>
        <v>-0.36137788538279969</v>
      </c>
      <c r="J4164" s="16" t="str">
        <f t="shared" si="131"/>
        <v>NO</v>
      </c>
      <c r="K4164" s="18"/>
      <c r="L4164" s="18"/>
      <c r="M4164" s="18"/>
    </row>
    <row r="4165" spans="1:13" x14ac:dyDescent="0.3">
      <c r="A4165" s="12">
        <v>36413</v>
      </c>
      <c r="B4165">
        <v>71.1875</v>
      </c>
      <c r="C4165">
        <v>71.6875</v>
      </c>
      <c r="D4165">
        <v>69.9375</v>
      </c>
      <c r="E4165">
        <v>70.75</v>
      </c>
      <c r="F4165">
        <v>26933600</v>
      </c>
      <c r="G4165">
        <v>31.081897999999999</v>
      </c>
      <c r="I4165" s="14">
        <f t="shared" si="130"/>
        <v>-0.35936629074884263</v>
      </c>
      <c r="J4165" s="16" t="str">
        <f t="shared" si="131"/>
        <v>NO</v>
      </c>
      <c r="K4165" s="18"/>
      <c r="L4165" s="18"/>
      <c r="M4165" s="18"/>
    </row>
    <row r="4166" spans="1:13" x14ac:dyDescent="0.3">
      <c r="A4166" s="12">
        <v>36412</v>
      </c>
      <c r="B4166">
        <v>69.9375</v>
      </c>
      <c r="C4166">
        <v>70.1875</v>
      </c>
      <c r="D4166">
        <v>68.625</v>
      </c>
      <c r="E4166">
        <v>69.9375</v>
      </c>
      <c r="F4166">
        <v>27047000</v>
      </c>
      <c r="G4166">
        <v>30.724951000000001</v>
      </c>
      <c r="I4166" s="14">
        <f t="shared" si="130"/>
        <v>-0.38516483516483513</v>
      </c>
      <c r="J4166" s="16" t="str">
        <f t="shared" si="131"/>
        <v>NO</v>
      </c>
      <c r="K4166" s="18"/>
      <c r="L4166" s="18"/>
      <c r="M4166" s="18"/>
    </row>
    <row r="4167" spans="1:13" x14ac:dyDescent="0.3">
      <c r="A4167" s="12">
        <v>36411</v>
      </c>
      <c r="B4167">
        <v>69.875</v>
      </c>
      <c r="C4167">
        <v>70.875</v>
      </c>
      <c r="D4167">
        <v>68.625</v>
      </c>
      <c r="E4167">
        <v>68.9375</v>
      </c>
      <c r="F4167">
        <v>29108600</v>
      </c>
      <c r="G4167">
        <v>30.285630999999999</v>
      </c>
      <c r="I4167" s="14">
        <f t="shared" si="130"/>
        <v>-0.38276453673343613</v>
      </c>
      <c r="J4167" s="16" t="str">
        <f t="shared" si="131"/>
        <v>NO</v>
      </c>
      <c r="K4167" s="18"/>
      <c r="L4167" s="18"/>
      <c r="M4167" s="18"/>
    </row>
    <row r="4168" spans="1:13" x14ac:dyDescent="0.3">
      <c r="A4168" s="12">
        <v>36410</v>
      </c>
      <c r="B4168">
        <v>70.9375</v>
      </c>
      <c r="C4168">
        <v>71.75</v>
      </c>
      <c r="D4168">
        <v>70.3125</v>
      </c>
      <c r="E4168">
        <v>70.375</v>
      </c>
      <c r="F4168">
        <v>29664600</v>
      </c>
      <c r="G4168">
        <v>30.917152999999999</v>
      </c>
      <c r="I4168" s="14">
        <f t="shared" si="130"/>
        <v>-0.39003250270855905</v>
      </c>
      <c r="J4168" s="16" t="str">
        <f t="shared" si="131"/>
        <v>NO</v>
      </c>
      <c r="K4168" s="18"/>
      <c r="L4168" s="18"/>
      <c r="M4168" s="18"/>
    </row>
    <row r="4169" spans="1:13" x14ac:dyDescent="0.3">
      <c r="A4169" s="12">
        <v>36406</v>
      </c>
      <c r="B4169">
        <v>69.875</v>
      </c>
      <c r="C4169">
        <v>70.9375</v>
      </c>
      <c r="D4169">
        <v>69.75</v>
      </c>
      <c r="E4169">
        <v>70.9375</v>
      </c>
      <c r="F4169">
        <v>41353000</v>
      </c>
      <c r="G4169">
        <v>31.164270999999999</v>
      </c>
      <c r="I4169" s="14">
        <f t="shared" si="130"/>
        <v>-0.38248095756256806</v>
      </c>
      <c r="J4169" s="16" t="str">
        <f t="shared" si="131"/>
        <v>NO</v>
      </c>
      <c r="K4169" s="18"/>
      <c r="L4169" s="18"/>
      <c r="M4169" s="18"/>
    </row>
    <row r="4170" spans="1:13" x14ac:dyDescent="0.3">
      <c r="A4170" s="12">
        <v>36405</v>
      </c>
      <c r="B4170">
        <v>68.25</v>
      </c>
      <c r="C4170">
        <v>68.5</v>
      </c>
      <c r="D4170">
        <v>66.75</v>
      </c>
      <c r="E4170">
        <v>68.25</v>
      </c>
      <c r="F4170">
        <v>32987200</v>
      </c>
      <c r="G4170">
        <v>29.983598000000001</v>
      </c>
      <c r="I4170" s="14">
        <f t="shared" si="130"/>
        <v>-0.37277413508379187</v>
      </c>
      <c r="J4170" s="16" t="str">
        <f t="shared" si="131"/>
        <v>NO</v>
      </c>
      <c r="K4170" s="18"/>
      <c r="L4170" s="18"/>
      <c r="M4170" s="18"/>
    </row>
    <row r="4171" spans="1:13" x14ac:dyDescent="0.3">
      <c r="A4171" s="12">
        <v>36404</v>
      </c>
      <c r="B4171">
        <v>68.1875</v>
      </c>
      <c r="C4171">
        <v>69.125</v>
      </c>
      <c r="D4171">
        <v>67.375</v>
      </c>
      <c r="E4171">
        <v>68.9375</v>
      </c>
      <c r="F4171">
        <v>29680800</v>
      </c>
      <c r="G4171">
        <v>30.285630999999999</v>
      </c>
      <c r="I4171" s="14">
        <f t="shared" si="130"/>
        <v>-0.37400681044267881</v>
      </c>
      <c r="J4171" s="16" t="str">
        <f t="shared" si="131"/>
        <v>NO</v>
      </c>
      <c r="K4171" s="18"/>
      <c r="L4171" s="18"/>
      <c r="M4171" s="18"/>
    </row>
    <row r="4172" spans="1:13" x14ac:dyDescent="0.3">
      <c r="A4172" s="12">
        <v>36403</v>
      </c>
      <c r="B4172">
        <v>67.25</v>
      </c>
      <c r="C4172">
        <v>68.625</v>
      </c>
      <c r="D4172">
        <v>66</v>
      </c>
      <c r="E4172">
        <v>67.8125</v>
      </c>
      <c r="F4172">
        <v>40630200</v>
      </c>
      <c r="G4172">
        <v>29.791395000000001</v>
      </c>
      <c r="I4172" s="14">
        <f t="shared" si="130"/>
        <v>-0.36660815348032716</v>
      </c>
      <c r="J4172" s="16" t="str">
        <f t="shared" si="131"/>
        <v>NO</v>
      </c>
      <c r="K4172" s="18"/>
      <c r="L4172" s="18"/>
      <c r="M4172" s="18"/>
    </row>
    <row r="4173" spans="1:13" x14ac:dyDescent="0.3">
      <c r="A4173" s="12">
        <v>36402</v>
      </c>
      <c r="B4173">
        <v>68.9375</v>
      </c>
      <c r="C4173">
        <v>69</v>
      </c>
      <c r="D4173">
        <v>66.125</v>
      </c>
      <c r="E4173">
        <v>66.75</v>
      </c>
      <c r="F4173">
        <v>30237800</v>
      </c>
      <c r="G4173">
        <v>29.324618000000001</v>
      </c>
      <c r="I4173" s="14">
        <f t="shared" si="130"/>
        <v>-0.38761467889908252</v>
      </c>
      <c r="J4173" s="16" t="str">
        <f t="shared" si="131"/>
        <v>NO</v>
      </c>
      <c r="K4173" s="18"/>
      <c r="L4173" s="18"/>
      <c r="M4173" s="18"/>
    </row>
    <row r="4174" spans="1:13" x14ac:dyDescent="0.3">
      <c r="A4174" s="12">
        <v>36399</v>
      </c>
      <c r="B4174">
        <v>69.625</v>
      </c>
      <c r="C4174">
        <v>69.875</v>
      </c>
      <c r="D4174">
        <v>68.125</v>
      </c>
      <c r="E4174">
        <v>68.5</v>
      </c>
      <c r="F4174">
        <v>31159600</v>
      </c>
      <c r="G4174">
        <v>30.093427999999999</v>
      </c>
      <c r="I4174" s="14">
        <f t="shared" si="130"/>
        <v>-0.3657407407407407</v>
      </c>
      <c r="J4174" s="16" t="str">
        <f t="shared" si="131"/>
        <v>NO</v>
      </c>
      <c r="K4174" s="18"/>
      <c r="L4174" s="18"/>
      <c r="M4174" s="18"/>
    </row>
    <row r="4175" spans="1:13" x14ac:dyDescent="0.3">
      <c r="A4175" s="12">
        <v>36398</v>
      </c>
      <c r="B4175">
        <v>67.875</v>
      </c>
      <c r="C4175">
        <v>70.3125</v>
      </c>
      <c r="D4175">
        <v>67.875</v>
      </c>
      <c r="E4175">
        <v>68.9375</v>
      </c>
      <c r="F4175">
        <v>71319400</v>
      </c>
      <c r="G4175">
        <v>30.285630999999999</v>
      </c>
      <c r="I4175" s="14">
        <f t="shared" si="130"/>
        <v>-0.36827033218785798</v>
      </c>
      <c r="J4175" s="16" t="str">
        <f t="shared" si="131"/>
        <v>NO</v>
      </c>
      <c r="K4175" s="18"/>
      <c r="L4175" s="18"/>
      <c r="M4175" s="18"/>
    </row>
    <row r="4176" spans="1:13" x14ac:dyDescent="0.3">
      <c r="A4176" s="12">
        <v>36397</v>
      </c>
      <c r="B4176">
        <v>67</v>
      </c>
      <c r="C4176">
        <v>69.0625</v>
      </c>
      <c r="D4176">
        <v>66.625</v>
      </c>
      <c r="E4176">
        <v>68.625</v>
      </c>
      <c r="F4176">
        <v>40614200</v>
      </c>
      <c r="G4176">
        <v>30.148343000000001</v>
      </c>
      <c r="I4176" s="14">
        <f t="shared" si="130"/>
        <v>-0.34251497005988019</v>
      </c>
      <c r="J4176" s="16" t="str">
        <f t="shared" si="131"/>
        <v>NO</v>
      </c>
      <c r="K4176" s="18"/>
      <c r="L4176" s="18"/>
      <c r="M4176" s="18"/>
    </row>
    <row r="4177" spans="1:13" x14ac:dyDescent="0.3">
      <c r="A4177" s="12">
        <v>36396</v>
      </c>
      <c r="B4177">
        <v>65.0625</v>
      </c>
      <c r="C4177">
        <v>67</v>
      </c>
      <c r="D4177">
        <v>65.0625</v>
      </c>
      <c r="E4177">
        <v>66.375</v>
      </c>
      <c r="F4177">
        <v>37240600</v>
      </c>
      <c r="G4177">
        <v>29.159873000000001</v>
      </c>
      <c r="I4177" s="14">
        <f t="shared" si="130"/>
        <v>-0.39314285714285713</v>
      </c>
      <c r="J4177" s="16" t="str">
        <f t="shared" si="131"/>
        <v>NO</v>
      </c>
      <c r="K4177" s="18"/>
      <c r="L4177" s="18"/>
      <c r="M4177" s="18"/>
    </row>
    <row r="4178" spans="1:13" x14ac:dyDescent="0.3">
      <c r="A4178" s="12">
        <v>36395</v>
      </c>
      <c r="B4178">
        <v>64.75</v>
      </c>
      <c r="C4178">
        <v>65.875</v>
      </c>
      <c r="D4178">
        <v>64.1875</v>
      </c>
      <c r="E4178">
        <v>65.75</v>
      </c>
      <c r="F4178">
        <v>29975400</v>
      </c>
      <c r="G4178">
        <v>28.885297999999999</v>
      </c>
      <c r="I4178" s="14">
        <f t="shared" si="130"/>
        <v>-0.41942604856512145</v>
      </c>
      <c r="J4178" s="16" t="str">
        <f t="shared" si="131"/>
        <v>NO</v>
      </c>
      <c r="K4178" s="18"/>
      <c r="L4178" s="18"/>
      <c r="M4178" s="18"/>
    </row>
    <row r="4179" spans="1:13" x14ac:dyDescent="0.3">
      <c r="A4179" s="12">
        <v>36392</v>
      </c>
      <c r="B4179">
        <v>62.875</v>
      </c>
      <c r="C4179">
        <v>64.125</v>
      </c>
      <c r="D4179">
        <v>62.5</v>
      </c>
      <c r="E4179">
        <v>64.125</v>
      </c>
      <c r="F4179">
        <v>26887800</v>
      </c>
      <c r="G4179">
        <v>28.171403000000002</v>
      </c>
      <c r="I4179" s="14">
        <f t="shared" si="130"/>
        <v>-0.44117647058823528</v>
      </c>
      <c r="J4179" s="16" t="str">
        <f t="shared" si="131"/>
        <v>NO</v>
      </c>
      <c r="K4179" s="18"/>
      <c r="L4179" s="18"/>
      <c r="M4179" s="18"/>
    </row>
    <row r="4180" spans="1:13" x14ac:dyDescent="0.3">
      <c r="A4180" s="12">
        <v>36391</v>
      </c>
      <c r="B4180">
        <v>62.625</v>
      </c>
      <c r="C4180">
        <v>63</v>
      </c>
      <c r="D4180">
        <v>61.6875</v>
      </c>
      <c r="E4180">
        <v>62.25</v>
      </c>
      <c r="F4180">
        <v>27059200</v>
      </c>
      <c r="G4180">
        <v>27.347677000000001</v>
      </c>
      <c r="I4180" s="14">
        <f t="shared" si="130"/>
        <v>-0.46595163724943833</v>
      </c>
      <c r="J4180" s="16" t="str">
        <f t="shared" si="131"/>
        <v>NO</v>
      </c>
      <c r="K4180" s="18"/>
      <c r="L4180" s="18"/>
      <c r="M4180" s="18"/>
    </row>
    <row r="4181" spans="1:13" x14ac:dyDescent="0.3">
      <c r="A4181" s="12">
        <v>36390</v>
      </c>
      <c r="B4181">
        <v>63.75</v>
      </c>
      <c r="C4181">
        <v>64.125</v>
      </c>
      <c r="D4181">
        <v>63.1875</v>
      </c>
      <c r="E4181">
        <v>63.3125</v>
      </c>
      <c r="F4181">
        <v>22717800</v>
      </c>
      <c r="G4181">
        <v>27.814454999999999</v>
      </c>
      <c r="I4181" s="14">
        <f t="shared" si="130"/>
        <v>-0.45508348602973492</v>
      </c>
      <c r="J4181" s="16" t="str">
        <f t="shared" si="131"/>
        <v>NO</v>
      </c>
      <c r="K4181" s="18"/>
      <c r="L4181" s="18"/>
      <c r="M4181" s="18"/>
    </row>
    <row r="4182" spans="1:13" x14ac:dyDescent="0.3">
      <c r="A4182" s="12">
        <v>36389</v>
      </c>
      <c r="B4182">
        <v>64.25</v>
      </c>
      <c r="C4182">
        <v>64.75</v>
      </c>
      <c r="D4182">
        <v>63.125</v>
      </c>
      <c r="E4182">
        <v>64.25</v>
      </c>
      <c r="F4182">
        <v>28298200</v>
      </c>
      <c r="G4182">
        <v>28.226317999999999</v>
      </c>
      <c r="I4182" s="14">
        <f t="shared" si="130"/>
        <v>-0.44820193401056807</v>
      </c>
      <c r="J4182" s="16" t="str">
        <f t="shared" si="131"/>
        <v>NO</v>
      </c>
      <c r="K4182" s="18"/>
      <c r="L4182" s="18"/>
      <c r="M4182" s="18"/>
    </row>
    <row r="4183" spans="1:13" x14ac:dyDescent="0.3">
      <c r="A4183" s="12">
        <v>36388</v>
      </c>
      <c r="B4183">
        <v>63.75</v>
      </c>
      <c r="C4183">
        <v>64.4375</v>
      </c>
      <c r="D4183">
        <v>62.625</v>
      </c>
      <c r="E4183">
        <v>63.5</v>
      </c>
      <c r="F4183">
        <v>29650400</v>
      </c>
      <c r="G4183">
        <v>27.896826999999998</v>
      </c>
      <c r="I4183" s="14">
        <f t="shared" si="130"/>
        <v>-0.44991889682178987</v>
      </c>
      <c r="J4183" s="16" t="str">
        <f t="shared" si="131"/>
        <v>NO</v>
      </c>
      <c r="K4183" s="18"/>
      <c r="L4183" s="18"/>
      <c r="M4183" s="18"/>
    </row>
    <row r="4184" spans="1:13" x14ac:dyDescent="0.3">
      <c r="A4184" s="12">
        <v>36385</v>
      </c>
      <c r="B4184">
        <v>62.5625</v>
      </c>
      <c r="C4184">
        <v>63.5625</v>
      </c>
      <c r="D4184">
        <v>62.25</v>
      </c>
      <c r="E4184">
        <v>63.5625</v>
      </c>
      <c r="F4184">
        <v>41463800</v>
      </c>
      <c r="G4184">
        <v>27.924285000000001</v>
      </c>
      <c r="I4184" s="14">
        <f t="shared" si="130"/>
        <v>-0.45990451341218219</v>
      </c>
      <c r="J4184" s="16" t="str">
        <f t="shared" si="131"/>
        <v>NO</v>
      </c>
      <c r="K4184" s="18"/>
      <c r="L4184" s="18"/>
      <c r="M4184" s="18"/>
    </row>
    <row r="4185" spans="1:13" x14ac:dyDescent="0.3">
      <c r="A4185" s="12">
        <v>36384</v>
      </c>
      <c r="B4185">
        <v>63.0625</v>
      </c>
      <c r="C4185">
        <v>63.4375</v>
      </c>
      <c r="D4185">
        <v>61.625</v>
      </c>
      <c r="E4185">
        <v>61.6875</v>
      </c>
      <c r="F4185">
        <v>43322200</v>
      </c>
      <c r="G4185">
        <v>27.100560000000002</v>
      </c>
      <c r="I4185" s="14">
        <f t="shared" si="130"/>
        <v>-0.48052631578947369</v>
      </c>
      <c r="J4185" s="16" t="str">
        <f t="shared" si="131"/>
        <v>NO</v>
      </c>
      <c r="K4185" s="18"/>
      <c r="L4185" s="18"/>
      <c r="M4185" s="18"/>
    </row>
    <row r="4186" spans="1:13" x14ac:dyDescent="0.3">
      <c r="A4186" s="12">
        <v>36383</v>
      </c>
      <c r="B4186">
        <v>62.4375</v>
      </c>
      <c r="C4186">
        <v>63</v>
      </c>
      <c r="D4186">
        <v>60.125</v>
      </c>
      <c r="E4186">
        <v>62.9375</v>
      </c>
      <c r="F4186">
        <v>75945000</v>
      </c>
      <c r="G4186">
        <v>27.649709999999999</v>
      </c>
      <c r="I4186" s="14">
        <f t="shared" si="130"/>
        <v>-0.43743016759776532</v>
      </c>
      <c r="J4186" s="16" t="str">
        <f t="shared" si="131"/>
        <v>NO</v>
      </c>
      <c r="K4186" s="18"/>
      <c r="L4186" s="18"/>
      <c r="M4186" s="18"/>
    </row>
    <row r="4187" spans="1:13" x14ac:dyDescent="0.3">
      <c r="A4187" s="12">
        <v>36382</v>
      </c>
      <c r="B4187">
        <v>60</v>
      </c>
      <c r="C4187">
        <v>60.625</v>
      </c>
      <c r="D4187">
        <v>56.156238999999999</v>
      </c>
      <c r="E4187">
        <v>58.75</v>
      </c>
      <c r="F4187">
        <v>76086600</v>
      </c>
      <c r="G4187">
        <v>25.810057</v>
      </c>
      <c r="I4187" s="14">
        <f t="shared" si="130"/>
        <v>-0.46224256292906174</v>
      </c>
      <c r="J4187" s="16" t="str">
        <f t="shared" si="131"/>
        <v>NO</v>
      </c>
      <c r="K4187" s="18"/>
      <c r="L4187" s="18"/>
      <c r="M4187" s="18"/>
    </row>
    <row r="4188" spans="1:13" x14ac:dyDescent="0.3">
      <c r="A4188" s="12">
        <v>36381</v>
      </c>
      <c r="B4188">
        <v>63.125</v>
      </c>
      <c r="C4188">
        <v>63.875</v>
      </c>
      <c r="D4188">
        <v>59.625</v>
      </c>
      <c r="E4188">
        <v>59.8125</v>
      </c>
      <c r="F4188">
        <v>43451800</v>
      </c>
      <c r="G4188">
        <v>26.276834999999998</v>
      </c>
      <c r="I4188" s="14">
        <f t="shared" si="130"/>
        <v>-0.44873271889400923</v>
      </c>
      <c r="J4188" s="16" t="str">
        <f t="shared" si="131"/>
        <v>NO</v>
      </c>
      <c r="K4188" s="18"/>
      <c r="L4188" s="18"/>
      <c r="M4188" s="18"/>
    </row>
    <row r="4189" spans="1:13" x14ac:dyDescent="0.3">
      <c r="A4189" s="12">
        <v>36378</v>
      </c>
      <c r="B4189">
        <v>61.5</v>
      </c>
      <c r="C4189">
        <v>63.25</v>
      </c>
      <c r="D4189">
        <v>61</v>
      </c>
      <c r="E4189">
        <v>62.25</v>
      </c>
      <c r="F4189">
        <v>39723000</v>
      </c>
      <c r="G4189">
        <v>27.347677000000001</v>
      </c>
      <c r="I4189" s="14">
        <f t="shared" si="130"/>
        <v>-0.41788440340066602</v>
      </c>
      <c r="J4189" s="16" t="str">
        <f t="shared" si="131"/>
        <v>NO</v>
      </c>
      <c r="K4189" s="18"/>
      <c r="L4189" s="18"/>
      <c r="M4189" s="18"/>
    </row>
    <row r="4190" spans="1:13" x14ac:dyDescent="0.3">
      <c r="A4190" s="12">
        <v>36377</v>
      </c>
      <c r="B4190">
        <v>61.125</v>
      </c>
      <c r="C4190">
        <v>61.5625</v>
      </c>
      <c r="D4190">
        <v>58.375</v>
      </c>
      <c r="E4190">
        <v>61.5</v>
      </c>
      <c r="F4190">
        <v>57323800</v>
      </c>
      <c r="G4190">
        <v>27.018187000000001</v>
      </c>
      <c r="I4190" s="14">
        <f t="shared" si="130"/>
        <v>-0.44578995828717838</v>
      </c>
      <c r="J4190" s="16" t="str">
        <f t="shared" si="131"/>
        <v>NO</v>
      </c>
      <c r="K4190" s="18"/>
      <c r="L4190" s="18"/>
      <c r="M4190" s="18"/>
    </row>
    <row r="4191" spans="1:13" x14ac:dyDescent="0.3">
      <c r="A4191" s="12">
        <v>36376</v>
      </c>
      <c r="B4191">
        <v>61.4375</v>
      </c>
      <c r="C4191">
        <v>62.6875</v>
      </c>
      <c r="D4191">
        <v>60.3125</v>
      </c>
      <c r="E4191">
        <v>60.5</v>
      </c>
      <c r="F4191">
        <v>39040000</v>
      </c>
      <c r="G4191">
        <v>26.578866999999999</v>
      </c>
      <c r="I4191" s="14">
        <f t="shared" si="130"/>
        <v>-0.44303797468354433</v>
      </c>
      <c r="J4191" s="16" t="str">
        <f t="shared" si="131"/>
        <v>NO</v>
      </c>
      <c r="K4191" s="18"/>
      <c r="L4191" s="18"/>
      <c r="M4191" s="18"/>
    </row>
    <row r="4192" spans="1:13" x14ac:dyDescent="0.3">
      <c r="A4192" s="12">
        <v>36375</v>
      </c>
      <c r="B4192">
        <v>62.5</v>
      </c>
      <c r="C4192">
        <v>62.5625</v>
      </c>
      <c r="D4192">
        <v>60.25</v>
      </c>
      <c r="E4192">
        <v>61.125</v>
      </c>
      <c r="F4192">
        <v>32937000</v>
      </c>
      <c r="G4192">
        <v>26.853442000000001</v>
      </c>
      <c r="I4192" s="14">
        <f t="shared" si="130"/>
        <v>-0.46204620462046209</v>
      </c>
      <c r="J4192" s="16" t="str">
        <f t="shared" si="131"/>
        <v>NO</v>
      </c>
      <c r="K4192" s="18"/>
      <c r="L4192" s="18"/>
      <c r="M4192" s="18"/>
    </row>
    <row r="4193" spans="1:13" x14ac:dyDescent="0.3">
      <c r="A4193" s="12">
        <v>36374</v>
      </c>
      <c r="B4193">
        <v>61.6875</v>
      </c>
      <c r="C4193">
        <v>64</v>
      </c>
      <c r="D4193">
        <v>61.25</v>
      </c>
      <c r="E4193">
        <v>61.8125</v>
      </c>
      <c r="F4193">
        <v>28405600</v>
      </c>
      <c r="G4193">
        <v>27.155474999999999</v>
      </c>
      <c r="I4193" s="14">
        <f t="shared" si="130"/>
        <v>-0.45808208250641447</v>
      </c>
      <c r="J4193" s="16" t="str">
        <f t="shared" si="131"/>
        <v>NO</v>
      </c>
      <c r="K4193" s="18"/>
      <c r="L4193" s="18"/>
      <c r="M4193" s="18"/>
    </row>
    <row r="4194" spans="1:13" x14ac:dyDescent="0.3">
      <c r="A4194" s="12">
        <v>36371</v>
      </c>
      <c r="B4194">
        <v>62.1875</v>
      </c>
      <c r="C4194">
        <v>63.8125</v>
      </c>
      <c r="D4194">
        <v>62</v>
      </c>
      <c r="E4194">
        <v>62.125</v>
      </c>
      <c r="F4194">
        <v>30931600</v>
      </c>
      <c r="G4194">
        <v>27.292762</v>
      </c>
      <c r="I4194" s="14">
        <f t="shared" si="130"/>
        <v>-0.43102473347618664</v>
      </c>
      <c r="J4194" s="16" t="str">
        <f t="shared" si="131"/>
        <v>NO</v>
      </c>
      <c r="K4194" s="18"/>
      <c r="L4194" s="18"/>
      <c r="M4194" s="18"/>
    </row>
    <row r="4195" spans="1:13" x14ac:dyDescent="0.3">
      <c r="A4195" s="12">
        <v>36370</v>
      </c>
      <c r="B4195">
        <v>61.75</v>
      </c>
      <c r="C4195">
        <v>62.625</v>
      </c>
      <c r="D4195">
        <v>61</v>
      </c>
      <c r="E4195">
        <v>61.75</v>
      </c>
      <c r="F4195">
        <v>32851000</v>
      </c>
      <c r="G4195">
        <v>27.128017</v>
      </c>
      <c r="I4195" s="14">
        <f t="shared" si="130"/>
        <v>-0.44742729306487694</v>
      </c>
      <c r="J4195" s="16" t="str">
        <f t="shared" si="131"/>
        <v>NO</v>
      </c>
      <c r="K4195" s="18"/>
      <c r="L4195" s="18"/>
      <c r="M4195" s="18"/>
    </row>
    <row r="4196" spans="1:13" x14ac:dyDescent="0.3">
      <c r="A4196" s="12">
        <v>36369</v>
      </c>
      <c r="B4196">
        <v>62.875</v>
      </c>
      <c r="C4196">
        <v>64.0625</v>
      </c>
      <c r="D4196">
        <v>61.4375</v>
      </c>
      <c r="E4196">
        <v>63.3125</v>
      </c>
      <c r="F4196">
        <v>26070000</v>
      </c>
      <c r="G4196">
        <v>27.814454999999999</v>
      </c>
      <c r="I4196" s="14">
        <f t="shared" si="130"/>
        <v>-0.4497554576371583</v>
      </c>
      <c r="J4196" s="16" t="str">
        <f t="shared" si="131"/>
        <v>NO</v>
      </c>
      <c r="K4196" s="18"/>
      <c r="L4196" s="18"/>
      <c r="M4196" s="18"/>
    </row>
    <row r="4197" spans="1:13" x14ac:dyDescent="0.3">
      <c r="A4197" s="12">
        <v>36368</v>
      </c>
      <c r="B4197">
        <v>62.125</v>
      </c>
      <c r="C4197">
        <v>63.25</v>
      </c>
      <c r="D4197">
        <v>61.4375</v>
      </c>
      <c r="E4197">
        <v>62.9375</v>
      </c>
      <c r="F4197">
        <v>32806600</v>
      </c>
      <c r="G4197">
        <v>27.649709999999999</v>
      </c>
      <c r="I4197" s="14">
        <f t="shared" si="130"/>
        <v>-0.46493092454835283</v>
      </c>
      <c r="J4197" s="16" t="str">
        <f t="shared" si="131"/>
        <v>NO</v>
      </c>
      <c r="K4197" s="18"/>
      <c r="L4197" s="18"/>
      <c r="M4197" s="18"/>
    </row>
    <row r="4198" spans="1:13" x14ac:dyDescent="0.3">
      <c r="A4198" s="12">
        <v>36367</v>
      </c>
      <c r="B4198">
        <v>62</v>
      </c>
      <c r="C4198">
        <v>62.5</v>
      </c>
      <c r="D4198">
        <v>61</v>
      </c>
      <c r="E4198">
        <v>61.0625</v>
      </c>
      <c r="F4198">
        <v>30652200</v>
      </c>
      <c r="G4198">
        <v>26.825984999999999</v>
      </c>
      <c r="I4198" s="14">
        <f t="shared" si="130"/>
        <v>-0.47976570820021303</v>
      </c>
      <c r="J4198" s="16" t="str">
        <f t="shared" si="131"/>
        <v>NO</v>
      </c>
      <c r="K4198" s="18"/>
      <c r="L4198" s="18"/>
      <c r="M4198" s="18"/>
    </row>
    <row r="4199" spans="1:13" x14ac:dyDescent="0.3">
      <c r="A4199" s="12">
        <v>36364</v>
      </c>
      <c r="B4199">
        <v>62</v>
      </c>
      <c r="C4199">
        <v>63</v>
      </c>
      <c r="D4199">
        <v>61.1875</v>
      </c>
      <c r="E4199">
        <v>62.9375</v>
      </c>
      <c r="F4199">
        <v>31477800</v>
      </c>
      <c r="G4199">
        <v>27.649709999999999</v>
      </c>
      <c r="I4199" s="14">
        <f t="shared" si="130"/>
        <v>-0.44395372977638181</v>
      </c>
      <c r="J4199" s="16" t="str">
        <f t="shared" si="131"/>
        <v>NO</v>
      </c>
      <c r="K4199" s="18"/>
      <c r="L4199" s="18"/>
      <c r="M4199" s="18"/>
    </row>
    <row r="4200" spans="1:13" x14ac:dyDescent="0.3">
      <c r="A4200" s="12">
        <v>36363</v>
      </c>
      <c r="B4200">
        <v>62.9375</v>
      </c>
      <c r="C4200">
        <v>63.25</v>
      </c>
      <c r="D4200">
        <v>61</v>
      </c>
      <c r="E4200">
        <v>61.125</v>
      </c>
      <c r="F4200">
        <v>36435400</v>
      </c>
      <c r="G4200">
        <v>26.853442000000001</v>
      </c>
      <c r="I4200" s="14">
        <f t="shared" si="130"/>
        <v>-0.43370017857460008</v>
      </c>
      <c r="J4200" s="16" t="str">
        <f t="shared" si="131"/>
        <v>NO</v>
      </c>
      <c r="K4200" s="18"/>
      <c r="L4200" s="18"/>
      <c r="M4200" s="18"/>
    </row>
    <row r="4201" spans="1:13" x14ac:dyDescent="0.3">
      <c r="A4201" s="12">
        <v>36362</v>
      </c>
      <c r="B4201">
        <v>62.4375</v>
      </c>
      <c r="C4201">
        <v>63.984378999999997</v>
      </c>
      <c r="D4201">
        <v>62.125</v>
      </c>
      <c r="E4201">
        <v>63.0625</v>
      </c>
      <c r="F4201">
        <v>34655400</v>
      </c>
      <c r="G4201">
        <v>27.704625</v>
      </c>
      <c r="I4201" s="14">
        <f t="shared" si="130"/>
        <v>-0.37907678246169596</v>
      </c>
      <c r="J4201" s="16" t="str">
        <f t="shared" si="131"/>
        <v>NO</v>
      </c>
      <c r="K4201" s="18"/>
      <c r="L4201" s="18"/>
      <c r="M4201" s="18"/>
    </row>
    <row r="4202" spans="1:13" x14ac:dyDescent="0.3">
      <c r="A4202" s="12">
        <v>36361</v>
      </c>
      <c r="B4202">
        <v>64.375</v>
      </c>
      <c r="C4202">
        <v>64.375</v>
      </c>
      <c r="D4202">
        <v>61.875</v>
      </c>
      <c r="E4202">
        <v>62.25</v>
      </c>
      <c r="F4202">
        <v>52511400</v>
      </c>
      <c r="G4202">
        <v>27.347677000000001</v>
      </c>
      <c r="I4202" s="14">
        <f t="shared" si="130"/>
        <v>-0.37749999999999995</v>
      </c>
      <c r="J4202" s="16" t="str">
        <f t="shared" si="131"/>
        <v>NO</v>
      </c>
      <c r="K4202" s="18"/>
      <c r="L4202" s="18"/>
      <c r="M4202" s="18"/>
    </row>
    <row r="4203" spans="1:13" x14ac:dyDescent="0.3">
      <c r="A4203" s="12">
        <v>36360</v>
      </c>
      <c r="B4203">
        <v>66.125</v>
      </c>
      <c r="C4203">
        <v>66.125</v>
      </c>
      <c r="D4203">
        <v>64.75</v>
      </c>
      <c r="E4203">
        <v>64.9375</v>
      </c>
      <c r="F4203">
        <v>32816600</v>
      </c>
      <c r="G4203">
        <v>28.52835</v>
      </c>
      <c r="I4203" s="14">
        <f t="shared" si="130"/>
        <v>-0.38557080195738902</v>
      </c>
      <c r="J4203" s="16" t="str">
        <f t="shared" si="131"/>
        <v>NO</v>
      </c>
      <c r="K4203" s="18"/>
      <c r="L4203" s="18"/>
      <c r="M4203" s="18"/>
    </row>
    <row r="4204" spans="1:13" x14ac:dyDescent="0.3">
      <c r="A4204" s="12">
        <v>36357</v>
      </c>
      <c r="B4204">
        <v>66.875</v>
      </c>
      <c r="C4204">
        <v>66.875</v>
      </c>
      <c r="D4204">
        <v>65.3125</v>
      </c>
      <c r="E4204">
        <v>66</v>
      </c>
      <c r="F4204">
        <v>34042800</v>
      </c>
      <c r="G4204">
        <v>28.995128000000001</v>
      </c>
      <c r="I4204" s="14">
        <f t="shared" si="130"/>
        <v>-0.40169959196909344</v>
      </c>
      <c r="J4204" s="16" t="str">
        <f t="shared" si="131"/>
        <v>NO</v>
      </c>
      <c r="K4204" s="18"/>
      <c r="L4204" s="18"/>
      <c r="M4204" s="18"/>
    </row>
    <row r="4205" spans="1:13" x14ac:dyDescent="0.3">
      <c r="A4205" s="12">
        <v>36356</v>
      </c>
      <c r="B4205">
        <v>65.921882999999994</v>
      </c>
      <c r="C4205">
        <v>66.875</v>
      </c>
      <c r="D4205">
        <v>65</v>
      </c>
      <c r="E4205">
        <v>66.5625</v>
      </c>
      <c r="F4205">
        <v>31955200</v>
      </c>
      <c r="G4205">
        <v>29.242245</v>
      </c>
      <c r="I4205" s="14">
        <f t="shared" si="130"/>
        <v>-0.3989841986455982</v>
      </c>
      <c r="J4205" s="16" t="str">
        <f t="shared" si="131"/>
        <v>NO</v>
      </c>
      <c r="K4205" s="18"/>
      <c r="L4205" s="18"/>
      <c r="M4205" s="18"/>
    </row>
    <row r="4206" spans="1:13" x14ac:dyDescent="0.3">
      <c r="A4206" s="12">
        <v>36355</v>
      </c>
      <c r="B4206">
        <v>65.875</v>
      </c>
      <c r="C4206">
        <v>65.9375</v>
      </c>
      <c r="D4206">
        <v>63.9375</v>
      </c>
      <c r="E4206">
        <v>65.3125</v>
      </c>
      <c r="F4206">
        <v>37299600</v>
      </c>
      <c r="G4206">
        <v>28.693095</v>
      </c>
      <c r="I4206" s="14">
        <f t="shared" si="130"/>
        <v>-0.42771084337349397</v>
      </c>
      <c r="J4206" s="16" t="str">
        <f t="shared" si="131"/>
        <v>NO</v>
      </c>
      <c r="K4206" s="18"/>
      <c r="L4206" s="18"/>
      <c r="M4206" s="18"/>
    </row>
    <row r="4207" spans="1:13" x14ac:dyDescent="0.3">
      <c r="A4207" s="12">
        <v>36354</v>
      </c>
      <c r="B4207">
        <v>65.0625</v>
      </c>
      <c r="C4207">
        <v>65.75</v>
      </c>
      <c r="D4207">
        <v>64.125</v>
      </c>
      <c r="E4207">
        <v>65.25</v>
      </c>
      <c r="F4207">
        <v>29620400</v>
      </c>
      <c r="G4207">
        <v>28.665638000000001</v>
      </c>
      <c r="I4207" s="14">
        <f t="shared" si="130"/>
        <v>-0.44585987261146498</v>
      </c>
      <c r="J4207" s="16" t="str">
        <f t="shared" si="131"/>
        <v>NO</v>
      </c>
      <c r="K4207" s="18"/>
      <c r="L4207" s="18"/>
      <c r="M4207" s="18"/>
    </row>
    <row r="4208" spans="1:13" x14ac:dyDescent="0.3">
      <c r="A4208" s="12">
        <v>36353</v>
      </c>
      <c r="B4208">
        <v>67.75</v>
      </c>
      <c r="C4208">
        <v>67.8125</v>
      </c>
      <c r="D4208">
        <v>65.5</v>
      </c>
      <c r="E4208">
        <v>65.625</v>
      </c>
      <c r="F4208">
        <v>29140000</v>
      </c>
      <c r="G4208">
        <v>28.830383000000001</v>
      </c>
      <c r="I4208" s="14">
        <f t="shared" si="130"/>
        <v>-0.44444444444444442</v>
      </c>
      <c r="J4208" s="16" t="str">
        <f t="shared" si="131"/>
        <v>NO</v>
      </c>
      <c r="K4208" s="18"/>
      <c r="L4208" s="18"/>
      <c r="M4208" s="18"/>
    </row>
    <row r="4209" spans="1:13" x14ac:dyDescent="0.3">
      <c r="A4209" s="12">
        <v>36350</v>
      </c>
      <c r="B4209">
        <v>67.25</v>
      </c>
      <c r="C4209">
        <v>67.375</v>
      </c>
      <c r="D4209">
        <v>65.375</v>
      </c>
      <c r="E4209">
        <v>67.0625</v>
      </c>
      <c r="F4209">
        <v>21307000</v>
      </c>
      <c r="G4209">
        <v>29.461905000000002</v>
      </c>
      <c r="I4209" s="14">
        <f t="shared" si="130"/>
        <v>-0.42986184909670566</v>
      </c>
      <c r="J4209" s="16" t="str">
        <f t="shared" si="131"/>
        <v>NO</v>
      </c>
      <c r="K4209" s="18"/>
      <c r="L4209" s="18"/>
      <c r="M4209" s="18"/>
    </row>
    <row r="4210" spans="1:13" x14ac:dyDescent="0.3">
      <c r="A4210" s="12">
        <v>36349</v>
      </c>
      <c r="B4210">
        <v>66.1875</v>
      </c>
      <c r="C4210">
        <v>66.875</v>
      </c>
      <c r="D4210">
        <v>65.5</v>
      </c>
      <c r="E4210">
        <v>66.4375</v>
      </c>
      <c r="F4210">
        <v>35140800</v>
      </c>
      <c r="G4210">
        <v>29.187329999999999</v>
      </c>
      <c r="I4210" s="14">
        <f t="shared" si="130"/>
        <v>-0.44052631578947365</v>
      </c>
      <c r="J4210" s="16" t="str">
        <f t="shared" si="131"/>
        <v>NO</v>
      </c>
      <c r="K4210" s="18"/>
      <c r="L4210" s="18"/>
      <c r="M4210" s="18"/>
    </row>
    <row r="4211" spans="1:13" x14ac:dyDescent="0.3">
      <c r="A4211" s="12">
        <v>36348</v>
      </c>
      <c r="B4211">
        <v>66.875</v>
      </c>
      <c r="C4211">
        <v>67.625</v>
      </c>
      <c r="D4211">
        <v>65.328117000000006</v>
      </c>
      <c r="E4211">
        <v>66.25</v>
      </c>
      <c r="F4211">
        <v>39944600</v>
      </c>
      <c r="G4211">
        <v>29.104958</v>
      </c>
      <c r="I4211" s="14">
        <f t="shared" si="130"/>
        <v>-0.42516268980477223</v>
      </c>
      <c r="J4211" s="16" t="str">
        <f t="shared" si="131"/>
        <v>NO</v>
      </c>
      <c r="K4211" s="18"/>
      <c r="L4211" s="18"/>
      <c r="M4211" s="18"/>
    </row>
    <row r="4212" spans="1:13" x14ac:dyDescent="0.3">
      <c r="A4212" s="12">
        <v>36347</v>
      </c>
      <c r="B4212">
        <v>68.3125</v>
      </c>
      <c r="C4212">
        <v>69.25</v>
      </c>
      <c r="D4212">
        <v>66.5</v>
      </c>
      <c r="E4212">
        <v>66.6875</v>
      </c>
      <c r="F4212">
        <v>51386600</v>
      </c>
      <c r="G4212">
        <v>29.297160000000002</v>
      </c>
      <c r="I4212" s="14">
        <f t="shared" si="130"/>
        <v>-0.41725844590327243</v>
      </c>
      <c r="J4212" s="16" t="str">
        <f t="shared" si="131"/>
        <v>NO</v>
      </c>
      <c r="K4212" s="18"/>
      <c r="L4212" s="18"/>
      <c r="M4212" s="18"/>
    </row>
    <row r="4213" spans="1:13" x14ac:dyDescent="0.3">
      <c r="A4213" s="12">
        <v>36343</v>
      </c>
      <c r="B4213">
        <v>64.9375</v>
      </c>
      <c r="C4213">
        <v>67.0625</v>
      </c>
      <c r="D4213">
        <v>64.875</v>
      </c>
      <c r="E4213">
        <v>67.0625</v>
      </c>
      <c r="F4213">
        <v>34589200</v>
      </c>
      <c r="G4213">
        <v>29.461905000000002</v>
      </c>
      <c r="I4213" s="14">
        <f t="shared" si="130"/>
        <v>-0.38999444257080451</v>
      </c>
      <c r="J4213" s="16" t="str">
        <f t="shared" si="131"/>
        <v>NO</v>
      </c>
      <c r="K4213" s="18"/>
      <c r="L4213" s="18"/>
      <c r="M4213" s="18"/>
    </row>
    <row r="4214" spans="1:13" x14ac:dyDescent="0.3">
      <c r="A4214" s="12">
        <v>36342</v>
      </c>
      <c r="B4214">
        <v>65.0625</v>
      </c>
      <c r="C4214">
        <v>65.125</v>
      </c>
      <c r="D4214">
        <v>63.5</v>
      </c>
      <c r="E4214">
        <v>64.375</v>
      </c>
      <c r="F4214">
        <v>42941400</v>
      </c>
      <c r="G4214">
        <v>28.281233</v>
      </c>
      <c r="I4214" s="14">
        <f t="shared" si="130"/>
        <v>-0.41243570095626814</v>
      </c>
      <c r="J4214" s="16" t="str">
        <f t="shared" si="131"/>
        <v>NO</v>
      </c>
      <c r="K4214" s="18"/>
      <c r="L4214" s="18"/>
      <c r="M4214" s="18"/>
    </row>
    <row r="4215" spans="1:13" x14ac:dyDescent="0.3">
      <c r="A4215" s="12">
        <v>36341</v>
      </c>
      <c r="B4215">
        <v>62.375</v>
      </c>
      <c r="C4215">
        <v>65.4375</v>
      </c>
      <c r="D4215">
        <v>61.625</v>
      </c>
      <c r="E4215">
        <v>64.4375</v>
      </c>
      <c r="F4215">
        <v>57262600</v>
      </c>
      <c r="G4215">
        <v>28.308689999999999</v>
      </c>
      <c r="I4215" s="14">
        <f t="shared" si="130"/>
        <v>-0.41387164053168635</v>
      </c>
      <c r="J4215" s="16" t="str">
        <f t="shared" si="131"/>
        <v>NO</v>
      </c>
      <c r="K4215" s="18"/>
      <c r="L4215" s="18"/>
      <c r="M4215" s="18"/>
    </row>
    <row r="4216" spans="1:13" x14ac:dyDescent="0.3">
      <c r="A4216" s="12">
        <v>36340</v>
      </c>
      <c r="B4216">
        <v>62</v>
      </c>
      <c r="C4216">
        <v>62.9375</v>
      </c>
      <c r="D4216">
        <v>61</v>
      </c>
      <c r="E4216">
        <v>62.5</v>
      </c>
      <c r="F4216">
        <v>39828000</v>
      </c>
      <c r="G4216">
        <v>27.457507</v>
      </c>
      <c r="I4216" s="14">
        <f t="shared" si="130"/>
        <v>-0.43181818181818177</v>
      </c>
      <c r="J4216" s="16" t="str">
        <f t="shared" si="131"/>
        <v>NO</v>
      </c>
      <c r="K4216" s="18"/>
      <c r="L4216" s="18"/>
      <c r="M4216" s="18"/>
    </row>
    <row r="4217" spans="1:13" x14ac:dyDescent="0.3">
      <c r="A4217" s="12">
        <v>36339</v>
      </c>
      <c r="B4217">
        <v>62</v>
      </c>
      <c r="C4217">
        <v>62.125</v>
      </c>
      <c r="D4217">
        <v>60.9375</v>
      </c>
      <c r="E4217">
        <v>61.9375</v>
      </c>
      <c r="F4217">
        <v>41440200</v>
      </c>
      <c r="G4217">
        <v>27.21039</v>
      </c>
      <c r="I4217" s="14">
        <f t="shared" si="130"/>
        <v>-0.41117065756933924</v>
      </c>
      <c r="J4217" s="16" t="str">
        <f t="shared" si="131"/>
        <v>NO</v>
      </c>
      <c r="K4217" s="18"/>
      <c r="L4217" s="18"/>
      <c r="M4217" s="18"/>
    </row>
    <row r="4218" spans="1:13" x14ac:dyDescent="0.3">
      <c r="A4218" s="12">
        <v>36336</v>
      </c>
      <c r="B4218">
        <v>61.25</v>
      </c>
      <c r="C4218">
        <v>61.6875</v>
      </c>
      <c r="D4218">
        <v>60.5</v>
      </c>
      <c r="E4218">
        <v>61.3125</v>
      </c>
      <c r="F4218">
        <v>27674200</v>
      </c>
      <c r="G4218">
        <v>26.935815000000002</v>
      </c>
      <c r="I4218" s="14">
        <f t="shared" si="130"/>
        <v>-0.42931949389786284</v>
      </c>
      <c r="J4218" s="16" t="str">
        <f t="shared" si="131"/>
        <v>NO</v>
      </c>
      <c r="K4218" s="18"/>
      <c r="L4218" s="18"/>
      <c r="M4218" s="18"/>
    </row>
    <row r="4219" spans="1:13" x14ac:dyDescent="0.3">
      <c r="A4219" s="12">
        <v>36335</v>
      </c>
      <c r="B4219">
        <v>61.9375</v>
      </c>
      <c r="C4219">
        <v>62.125</v>
      </c>
      <c r="D4219">
        <v>60.125</v>
      </c>
      <c r="E4219">
        <v>60.25</v>
      </c>
      <c r="F4219">
        <v>38008200</v>
      </c>
      <c r="G4219">
        <v>26.469037</v>
      </c>
      <c r="I4219" s="14">
        <f t="shared" si="130"/>
        <v>-0.42310006720477278</v>
      </c>
      <c r="J4219" s="16" t="str">
        <f t="shared" si="131"/>
        <v>NO</v>
      </c>
      <c r="K4219" s="18"/>
      <c r="L4219" s="18"/>
      <c r="M4219" s="18"/>
    </row>
    <row r="4220" spans="1:13" x14ac:dyDescent="0.3">
      <c r="A4220" s="12">
        <v>36334</v>
      </c>
      <c r="B4220">
        <v>60</v>
      </c>
      <c r="C4220">
        <v>62.0625</v>
      </c>
      <c r="D4220">
        <v>59.25</v>
      </c>
      <c r="E4220">
        <v>61.875</v>
      </c>
      <c r="F4220">
        <v>49204800</v>
      </c>
      <c r="G4220">
        <v>27.182932000000001</v>
      </c>
      <c r="I4220" s="14">
        <f t="shared" si="130"/>
        <v>-0.38317742866622662</v>
      </c>
      <c r="J4220" s="16" t="str">
        <f t="shared" si="131"/>
        <v>NO</v>
      </c>
      <c r="K4220" s="18"/>
      <c r="L4220" s="18"/>
      <c r="M4220" s="18"/>
    </row>
    <row r="4221" spans="1:13" x14ac:dyDescent="0.3">
      <c r="A4221" s="12">
        <v>36333</v>
      </c>
      <c r="B4221">
        <v>61</v>
      </c>
      <c r="C4221">
        <v>62.3125</v>
      </c>
      <c r="D4221">
        <v>59.375</v>
      </c>
      <c r="E4221">
        <v>59.5</v>
      </c>
      <c r="F4221">
        <v>67755800</v>
      </c>
      <c r="G4221">
        <v>26.139547</v>
      </c>
      <c r="I4221" s="14">
        <f t="shared" si="130"/>
        <v>-0.42092457420924578</v>
      </c>
      <c r="J4221" s="16" t="str">
        <f t="shared" si="131"/>
        <v>NO</v>
      </c>
      <c r="K4221" s="18"/>
      <c r="L4221" s="18"/>
      <c r="M4221" s="18"/>
    </row>
    <row r="4222" spans="1:13" x14ac:dyDescent="0.3">
      <c r="A4222" s="12">
        <v>36332</v>
      </c>
      <c r="B4222">
        <v>120.062477</v>
      </c>
      <c r="C4222">
        <v>124.062477</v>
      </c>
      <c r="D4222">
        <v>119.437523</v>
      </c>
      <c r="E4222">
        <v>123.125</v>
      </c>
      <c r="F4222">
        <v>89100000</v>
      </c>
      <c r="G4222">
        <v>27.045645</v>
      </c>
      <c r="I4222" s="14">
        <f t="shared" si="130"/>
        <v>0.17822966507177029</v>
      </c>
      <c r="J4222" s="16" t="str">
        <f t="shared" si="131"/>
        <v>NO</v>
      </c>
      <c r="K4222" s="18"/>
      <c r="L4222" s="18"/>
      <c r="M4222" s="18"/>
    </row>
    <row r="4223" spans="1:13" x14ac:dyDescent="0.3">
      <c r="A4223" s="12">
        <v>36329</v>
      </c>
      <c r="B4223">
        <v>116.375</v>
      </c>
      <c r="C4223">
        <v>119.5</v>
      </c>
      <c r="D4223">
        <v>116.312477</v>
      </c>
      <c r="E4223">
        <v>119.375</v>
      </c>
      <c r="F4223">
        <v>56777200</v>
      </c>
      <c r="G4223">
        <v>26.221919</v>
      </c>
      <c r="I4223" s="14">
        <f t="shared" si="130"/>
        <v>0.11695906432748537</v>
      </c>
      <c r="J4223" s="16" t="str">
        <f t="shared" si="131"/>
        <v>NO</v>
      </c>
      <c r="K4223" s="18"/>
      <c r="L4223" s="18"/>
      <c r="M4223" s="18"/>
    </row>
    <row r="4224" spans="1:13" x14ac:dyDescent="0.3">
      <c r="A4224" s="12">
        <v>36328</v>
      </c>
      <c r="B4224">
        <v>116.75</v>
      </c>
      <c r="C4224">
        <v>118.125</v>
      </c>
      <c r="D4224">
        <v>115.875</v>
      </c>
      <c r="E4224">
        <v>117.375</v>
      </c>
      <c r="F4224">
        <v>71378000</v>
      </c>
      <c r="G4224">
        <v>25.782599000000001</v>
      </c>
      <c r="I4224" s="14">
        <f t="shared" si="130"/>
        <v>0.10665904964674744</v>
      </c>
      <c r="J4224" s="16" t="str">
        <f t="shared" si="131"/>
        <v>NO</v>
      </c>
      <c r="K4224" s="18"/>
      <c r="L4224" s="18"/>
      <c r="M4224" s="18"/>
    </row>
    <row r="4225" spans="1:13" x14ac:dyDescent="0.3">
      <c r="A4225" s="12">
        <v>36327</v>
      </c>
      <c r="B4225">
        <v>113.5</v>
      </c>
      <c r="C4225">
        <v>116.312477</v>
      </c>
      <c r="D4225">
        <v>111.875</v>
      </c>
      <c r="E4225">
        <v>116.25</v>
      </c>
      <c r="F4225">
        <v>64423200</v>
      </c>
      <c r="G4225">
        <v>25.535481999999998</v>
      </c>
      <c r="I4225" s="14">
        <f t="shared" si="130"/>
        <v>9.6698113207547065E-2</v>
      </c>
      <c r="J4225" s="16" t="str">
        <f t="shared" si="131"/>
        <v>NO</v>
      </c>
      <c r="K4225" s="18"/>
      <c r="L4225" s="18"/>
      <c r="M4225" s="18"/>
    </row>
    <row r="4226" spans="1:13" x14ac:dyDescent="0.3">
      <c r="A4226" s="12">
        <v>36326</v>
      </c>
      <c r="B4226">
        <v>108.375</v>
      </c>
      <c r="C4226">
        <v>111.5</v>
      </c>
      <c r="D4226">
        <v>107.875</v>
      </c>
      <c r="E4226">
        <v>111.187523</v>
      </c>
      <c r="F4226">
        <v>37105600</v>
      </c>
      <c r="G4226">
        <v>24.423458</v>
      </c>
      <c r="I4226" s="14">
        <f t="shared" ref="I4226:I4289" si="132">+(E4226/E4290)-1</f>
        <v>5.8928790476190374E-2</v>
      </c>
      <c r="J4226" s="16" t="str">
        <f t="shared" ref="J4226:J4289" si="133">+IF(I4226&gt;=0.2,"YES","NO")</f>
        <v>NO</v>
      </c>
      <c r="K4226" s="18"/>
      <c r="L4226" s="18"/>
      <c r="M4226" s="18"/>
    </row>
    <row r="4227" spans="1:13" x14ac:dyDescent="0.3">
      <c r="A4227" s="12">
        <v>36325</v>
      </c>
      <c r="B4227">
        <v>111.375</v>
      </c>
      <c r="C4227">
        <v>111.937523</v>
      </c>
      <c r="D4227">
        <v>107.687523</v>
      </c>
      <c r="E4227">
        <v>107.812477</v>
      </c>
      <c r="F4227">
        <v>35985600</v>
      </c>
      <c r="G4227">
        <v>23.682095</v>
      </c>
      <c r="I4227" s="14">
        <f t="shared" si="132"/>
        <v>4.418863922518157E-2</v>
      </c>
      <c r="J4227" s="16" t="str">
        <f t="shared" si="133"/>
        <v>NO</v>
      </c>
      <c r="K4227" s="18"/>
      <c r="L4227" s="18"/>
      <c r="M4227" s="18"/>
    </row>
    <row r="4228" spans="1:13" x14ac:dyDescent="0.3">
      <c r="A4228" s="12">
        <v>36322</v>
      </c>
      <c r="B4228">
        <v>110.812477</v>
      </c>
      <c r="C4228">
        <v>112.437523</v>
      </c>
      <c r="D4228">
        <v>110.5</v>
      </c>
      <c r="E4228">
        <v>110.687523</v>
      </c>
      <c r="F4228">
        <v>42778800</v>
      </c>
      <c r="G4228">
        <v>24.313628000000001</v>
      </c>
      <c r="I4228" s="14">
        <f t="shared" si="132"/>
        <v>4.9170834123222651E-2</v>
      </c>
      <c r="J4228" s="16" t="str">
        <f t="shared" si="133"/>
        <v>NO</v>
      </c>
      <c r="K4228" s="18"/>
      <c r="L4228" s="18"/>
      <c r="M4228" s="18"/>
    </row>
    <row r="4229" spans="1:13" x14ac:dyDescent="0.3">
      <c r="A4229" s="12">
        <v>36321</v>
      </c>
      <c r="B4229">
        <v>113.25</v>
      </c>
      <c r="C4229">
        <v>113.25</v>
      </c>
      <c r="D4229">
        <v>109.687523</v>
      </c>
      <c r="E4229">
        <v>110.437523</v>
      </c>
      <c r="F4229">
        <v>46404800</v>
      </c>
      <c r="G4229">
        <v>24.258713</v>
      </c>
      <c r="I4229" s="14">
        <f t="shared" si="132"/>
        <v>5.8084052694610699E-2</v>
      </c>
      <c r="J4229" s="16" t="str">
        <f t="shared" si="133"/>
        <v>NO</v>
      </c>
      <c r="K4229" s="18"/>
      <c r="L4229" s="18"/>
      <c r="M4229" s="18"/>
    </row>
    <row r="4230" spans="1:13" x14ac:dyDescent="0.3">
      <c r="A4230" s="12">
        <v>36320</v>
      </c>
      <c r="B4230">
        <v>112.5</v>
      </c>
      <c r="C4230">
        <v>114</v>
      </c>
      <c r="D4230">
        <v>111</v>
      </c>
      <c r="E4230">
        <v>113.75</v>
      </c>
      <c r="F4230">
        <v>36088400</v>
      </c>
      <c r="G4230">
        <v>24.986332000000001</v>
      </c>
      <c r="I4230" s="14">
        <f t="shared" si="132"/>
        <v>8.0118930257428111E-2</v>
      </c>
      <c r="J4230" s="16" t="str">
        <f t="shared" si="133"/>
        <v>NO</v>
      </c>
      <c r="K4230" s="18"/>
      <c r="L4230" s="18"/>
      <c r="M4230" s="18"/>
    </row>
    <row r="4231" spans="1:13" x14ac:dyDescent="0.3">
      <c r="A4231" s="12">
        <v>36319</v>
      </c>
      <c r="B4231">
        <v>115.062477</v>
      </c>
      <c r="C4231">
        <v>116.5</v>
      </c>
      <c r="D4231">
        <v>111.125</v>
      </c>
      <c r="E4231">
        <v>111.687523</v>
      </c>
      <c r="F4231">
        <v>42976400</v>
      </c>
      <c r="G4231">
        <v>24.533287999999999</v>
      </c>
      <c r="I4231" s="14">
        <f t="shared" si="132"/>
        <v>6.8141518873926499E-2</v>
      </c>
      <c r="J4231" s="16" t="str">
        <f t="shared" si="133"/>
        <v>NO</v>
      </c>
      <c r="K4231" s="18"/>
      <c r="L4231" s="18"/>
      <c r="M4231" s="18"/>
    </row>
    <row r="4232" spans="1:13" x14ac:dyDescent="0.3">
      <c r="A4232" s="12">
        <v>36318</v>
      </c>
      <c r="B4232">
        <v>114.687523</v>
      </c>
      <c r="C4232">
        <v>116.25</v>
      </c>
      <c r="D4232">
        <v>113.75</v>
      </c>
      <c r="E4232">
        <v>115.375</v>
      </c>
      <c r="F4232">
        <v>43156000</v>
      </c>
      <c r="G4232">
        <v>25.343278999999999</v>
      </c>
      <c r="I4232" s="14">
        <f t="shared" si="132"/>
        <v>0.14445159402243424</v>
      </c>
      <c r="J4232" s="16" t="str">
        <f t="shared" si="133"/>
        <v>NO</v>
      </c>
      <c r="K4232" s="18"/>
      <c r="L4232" s="18"/>
      <c r="M4232" s="18"/>
    </row>
    <row r="4233" spans="1:13" x14ac:dyDescent="0.3">
      <c r="A4233" s="12">
        <v>36315</v>
      </c>
      <c r="B4233">
        <v>109.5</v>
      </c>
      <c r="C4233">
        <v>115</v>
      </c>
      <c r="D4233">
        <v>109.5</v>
      </c>
      <c r="E4233">
        <v>114.875</v>
      </c>
      <c r="F4233">
        <v>42558400</v>
      </c>
      <c r="G4233">
        <v>25.233449</v>
      </c>
      <c r="I4233" s="14">
        <f t="shared" si="132"/>
        <v>0.16921119592875322</v>
      </c>
      <c r="J4233" s="16" t="str">
        <f t="shared" si="133"/>
        <v>NO</v>
      </c>
      <c r="K4233" s="18"/>
      <c r="L4233" s="18"/>
      <c r="M4233" s="18"/>
    </row>
    <row r="4234" spans="1:13" x14ac:dyDescent="0.3">
      <c r="A4234" s="12">
        <v>36314</v>
      </c>
      <c r="B4234">
        <v>110</v>
      </c>
      <c r="C4234">
        <v>113.125</v>
      </c>
      <c r="D4234">
        <v>108.5</v>
      </c>
      <c r="E4234">
        <v>108.812477</v>
      </c>
      <c r="F4234">
        <v>46993200</v>
      </c>
      <c r="G4234">
        <v>23.901755000000001</v>
      </c>
      <c r="I4234" s="14">
        <f t="shared" si="132"/>
        <v>0.14388937713534822</v>
      </c>
      <c r="J4234" s="16" t="str">
        <f t="shared" si="133"/>
        <v>NO</v>
      </c>
      <c r="K4234" s="18"/>
      <c r="L4234" s="18"/>
      <c r="M4234" s="18"/>
    </row>
    <row r="4235" spans="1:13" x14ac:dyDescent="0.3">
      <c r="A4235" s="12">
        <v>36313</v>
      </c>
      <c r="B4235">
        <v>107.5</v>
      </c>
      <c r="C4235">
        <v>110.812477</v>
      </c>
      <c r="D4235">
        <v>105.5</v>
      </c>
      <c r="E4235">
        <v>110.125</v>
      </c>
      <c r="F4235">
        <v>51811200</v>
      </c>
      <c r="G4235">
        <v>24.190064</v>
      </c>
      <c r="I4235" s="14">
        <f t="shared" si="132"/>
        <v>0.15088149998406797</v>
      </c>
      <c r="J4235" s="16" t="str">
        <f t="shared" si="133"/>
        <v>NO</v>
      </c>
      <c r="K4235" s="18"/>
      <c r="L4235" s="18"/>
      <c r="M4235" s="18"/>
    </row>
    <row r="4236" spans="1:13" x14ac:dyDescent="0.3">
      <c r="A4236" s="12">
        <v>36312</v>
      </c>
      <c r="B4236">
        <v>109.062477</v>
      </c>
      <c r="C4236">
        <v>109.375</v>
      </c>
      <c r="D4236">
        <v>106.375</v>
      </c>
      <c r="E4236">
        <v>107.062477</v>
      </c>
      <c r="F4236">
        <v>37940000</v>
      </c>
      <c r="G4236">
        <v>23.51735</v>
      </c>
      <c r="I4236" s="14">
        <f t="shared" si="132"/>
        <v>7.6680852156785884E-2</v>
      </c>
      <c r="J4236" s="16" t="str">
        <f t="shared" si="133"/>
        <v>NO</v>
      </c>
      <c r="K4236" s="18"/>
      <c r="L4236" s="18"/>
      <c r="M4236" s="18"/>
    </row>
    <row r="4237" spans="1:13" x14ac:dyDescent="0.3">
      <c r="A4237" s="12">
        <v>36308</v>
      </c>
      <c r="B4237">
        <v>107.875</v>
      </c>
      <c r="C4237">
        <v>109.125</v>
      </c>
      <c r="D4237">
        <v>106.5</v>
      </c>
      <c r="E4237">
        <v>109</v>
      </c>
      <c r="F4237">
        <v>29332000</v>
      </c>
      <c r="G4237">
        <v>23.942945999999999</v>
      </c>
      <c r="I4237" s="14">
        <f t="shared" si="132"/>
        <v>0.11437725884398153</v>
      </c>
      <c r="J4237" s="16" t="str">
        <f t="shared" si="133"/>
        <v>NO</v>
      </c>
      <c r="K4237" s="18"/>
      <c r="L4237" s="18"/>
      <c r="M4237" s="18"/>
    </row>
    <row r="4238" spans="1:13" x14ac:dyDescent="0.3">
      <c r="A4238" s="12">
        <v>36307</v>
      </c>
      <c r="B4238">
        <v>108.875</v>
      </c>
      <c r="C4238">
        <v>110.125</v>
      </c>
      <c r="D4238">
        <v>106</v>
      </c>
      <c r="E4238">
        <v>108</v>
      </c>
      <c r="F4238">
        <v>50292400</v>
      </c>
      <c r="G4238">
        <v>23.723286000000002</v>
      </c>
      <c r="I4238" s="14">
        <f t="shared" si="132"/>
        <v>9.6446700507614169E-2</v>
      </c>
      <c r="J4238" s="16" t="str">
        <f t="shared" si="133"/>
        <v>NO</v>
      </c>
      <c r="K4238" s="18"/>
      <c r="L4238" s="18"/>
      <c r="M4238" s="18"/>
    </row>
    <row r="4239" spans="1:13" x14ac:dyDescent="0.3">
      <c r="A4239" s="12">
        <v>36306</v>
      </c>
      <c r="B4239">
        <v>105.375</v>
      </c>
      <c r="C4239">
        <v>110.062477</v>
      </c>
      <c r="D4239">
        <v>103.75</v>
      </c>
      <c r="E4239">
        <v>109.125</v>
      </c>
      <c r="F4239">
        <v>80338400</v>
      </c>
      <c r="G4239">
        <v>23.970403999999998</v>
      </c>
      <c r="I4239" s="14">
        <f t="shared" si="132"/>
        <v>9.1932206484645507E-2</v>
      </c>
      <c r="J4239" s="16" t="str">
        <f t="shared" si="133"/>
        <v>NO</v>
      </c>
      <c r="K4239" s="18"/>
      <c r="L4239" s="18"/>
      <c r="M4239" s="18"/>
    </row>
    <row r="4240" spans="1:13" x14ac:dyDescent="0.3">
      <c r="A4240" s="12">
        <v>36305</v>
      </c>
      <c r="B4240">
        <v>109.687523</v>
      </c>
      <c r="C4240">
        <v>109.687523</v>
      </c>
      <c r="D4240">
        <v>104.125</v>
      </c>
      <c r="E4240">
        <v>104.375</v>
      </c>
      <c r="F4240">
        <v>64752000</v>
      </c>
      <c r="G4240">
        <v>22.927019000000001</v>
      </c>
      <c r="I4240" s="14">
        <f t="shared" si="132"/>
        <v>1.3964557899843744E-2</v>
      </c>
      <c r="J4240" s="16" t="str">
        <f t="shared" si="133"/>
        <v>NO</v>
      </c>
      <c r="K4240" s="18"/>
      <c r="L4240" s="18"/>
      <c r="M4240" s="18"/>
    </row>
    <row r="4241" spans="1:13" x14ac:dyDescent="0.3">
      <c r="A4241" s="12">
        <v>36304</v>
      </c>
      <c r="B4241">
        <v>113.812477</v>
      </c>
      <c r="C4241">
        <v>113.875</v>
      </c>
      <c r="D4241">
        <v>108</v>
      </c>
      <c r="E4241">
        <v>109.375</v>
      </c>
      <c r="F4241">
        <v>53234000</v>
      </c>
      <c r="G4241">
        <v>24.025319</v>
      </c>
      <c r="I4241" s="14">
        <f t="shared" si="132"/>
        <v>7.164751645210421E-2</v>
      </c>
      <c r="J4241" s="16" t="str">
        <f t="shared" si="133"/>
        <v>NO</v>
      </c>
      <c r="K4241" s="18"/>
      <c r="L4241" s="18"/>
      <c r="M4241" s="18"/>
    </row>
    <row r="4242" spans="1:13" x14ac:dyDescent="0.3">
      <c r="A4242" s="12">
        <v>36301</v>
      </c>
      <c r="B4242">
        <v>114.75</v>
      </c>
      <c r="C4242">
        <v>115.812477</v>
      </c>
      <c r="D4242">
        <v>112.375</v>
      </c>
      <c r="E4242">
        <v>113.25</v>
      </c>
      <c r="F4242">
        <v>45808800</v>
      </c>
      <c r="G4242">
        <v>24.876501999999999</v>
      </c>
      <c r="I4242" s="14">
        <f t="shared" si="132"/>
        <v>0.16602316602316591</v>
      </c>
      <c r="J4242" s="16" t="str">
        <f t="shared" si="133"/>
        <v>NO</v>
      </c>
      <c r="K4242" s="18"/>
      <c r="L4242" s="18"/>
      <c r="M4242" s="18"/>
    </row>
    <row r="4243" spans="1:13" x14ac:dyDescent="0.3">
      <c r="A4243" s="12">
        <v>36300</v>
      </c>
      <c r="B4243">
        <v>117.062477</v>
      </c>
      <c r="C4243">
        <v>117.375</v>
      </c>
      <c r="D4243">
        <v>114.75</v>
      </c>
      <c r="E4243">
        <v>114.75</v>
      </c>
      <c r="F4243">
        <v>38444400</v>
      </c>
      <c r="G4243">
        <v>25.205991999999998</v>
      </c>
      <c r="I4243" s="14">
        <f t="shared" si="132"/>
        <v>0.19298217087885705</v>
      </c>
      <c r="J4243" s="16" t="str">
        <f t="shared" si="133"/>
        <v>NO</v>
      </c>
      <c r="K4243" s="18"/>
      <c r="L4243" s="18"/>
      <c r="M4243" s="18"/>
    </row>
    <row r="4244" spans="1:13" x14ac:dyDescent="0.3">
      <c r="A4244" s="12">
        <v>36299</v>
      </c>
      <c r="B4244">
        <v>116.875</v>
      </c>
      <c r="C4244">
        <v>117.5</v>
      </c>
      <c r="D4244">
        <v>114.25</v>
      </c>
      <c r="E4244">
        <v>116.562477</v>
      </c>
      <c r="F4244">
        <v>34946400</v>
      </c>
      <c r="G4244">
        <v>25.604120999999999</v>
      </c>
      <c r="I4244" s="14">
        <f t="shared" si="132"/>
        <v>0.22536112483574255</v>
      </c>
      <c r="J4244" s="16" t="str">
        <f t="shared" si="133"/>
        <v>YES</v>
      </c>
      <c r="K4244" s="18"/>
      <c r="L4244" s="18"/>
      <c r="M4244" s="18"/>
    </row>
    <row r="4245" spans="1:13" x14ac:dyDescent="0.3">
      <c r="A4245" s="12">
        <v>36298</v>
      </c>
      <c r="B4245">
        <v>116.5</v>
      </c>
      <c r="C4245">
        <v>117.375</v>
      </c>
      <c r="D4245">
        <v>115.125</v>
      </c>
      <c r="E4245">
        <v>116.187523</v>
      </c>
      <c r="F4245">
        <v>38190800</v>
      </c>
      <c r="G4245">
        <v>25.521757999999998</v>
      </c>
      <c r="I4245" s="14">
        <f t="shared" si="132"/>
        <v>0.17287116695052962</v>
      </c>
      <c r="J4245" s="16" t="str">
        <f t="shared" si="133"/>
        <v>NO</v>
      </c>
      <c r="K4245" s="18"/>
      <c r="L4245" s="18"/>
      <c r="M4245" s="18"/>
    </row>
    <row r="4246" spans="1:13" x14ac:dyDescent="0.3">
      <c r="A4246" s="12">
        <v>36297</v>
      </c>
      <c r="B4246">
        <v>114.812477</v>
      </c>
      <c r="C4246">
        <v>116.5</v>
      </c>
      <c r="D4246">
        <v>112.812477</v>
      </c>
      <c r="E4246">
        <v>116.437523</v>
      </c>
      <c r="F4246">
        <v>43317200</v>
      </c>
      <c r="G4246">
        <v>25.576673</v>
      </c>
      <c r="I4246" s="14">
        <f t="shared" si="132"/>
        <v>0.17539482684245811</v>
      </c>
      <c r="J4246" s="16" t="str">
        <f t="shared" si="133"/>
        <v>NO</v>
      </c>
      <c r="K4246" s="18"/>
      <c r="L4246" s="18"/>
      <c r="M4246" s="18"/>
    </row>
    <row r="4247" spans="1:13" x14ac:dyDescent="0.3">
      <c r="A4247" s="12">
        <v>36294</v>
      </c>
      <c r="B4247">
        <v>115.062477</v>
      </c>
      <c r="C4247">
        <v>118.187523</v>
      </c>
      <c r="D4247">
        <v>114.062477</v>
      </c>
      <c r="E4247">
        <v>115.437523</v>
      </c>
      <c r="F4247">
        <v>71554800</v>
      </c>
      <c r="G4247">
        <v>25.357012999999998</v>
      </c>
      <c r="I4247" s="14">
        <f t="shared" si="132"/>
        <v>0.10071535637663875</v>
      </c>
      <c r="J4247" s="16" t="str">
        <f t="shared" si="133"/>
        <v>NO</v>
      </c>
      <c r="K4247" s="18"/>
      <c r="L4247" s="18"/>
      <c r="M4247" s="18"/>
    </row>
    <row r="4248" spans="1:13" x14ac:dyDescent="0.3">
      <c r="A4248" s="12">
        <v>36293</v>
      </c>
      <c r="B4248">
        <v>118.875</v>
      </c>
      <c r="C4248">
        <v>122.312477</v>
      </c>
      <c r="D4248">
        <v>117.25</v>
      </c>
      <c r="E4248">
        <v>117.687523</v>
      </c>
      <c r="F4248">
        <v>88076000</v>
      </c>
      <c r="G4248">
        <v>25.851247999999998</v>
      </c>
      <c r="I4248" s="14">
        <f t="shared" si="132"/>
        <v>0.19403982714436041</v>
      </c>
      <c r="J4248" s="16" t="str">
        <f t="shared" si="133"/>
        <v>NO</v>
      </c>
      <c r="K4248" s="18"/>
      <c r="L4248" s="18"/>
      <c r="M4248" s="18"/>
    </row>
    <row r="4249" spans="1:13" x14ac:dyDescent="0.3">
      <c r="A4249" s="12">
        <v>36292</v>
      </c>
      <c r="B4249">
        <v>117.5</v>
      </c>
      <c r="C4249">
        <v>119.25</v>
      </c>
      <c r="D4249">
        <v>115.562477</v>
      </c>
      <c r="E4249">
        <v>118.75</v>
      </c>
      <c r="F4249">
        <v>106396400</v>
      </c>
      <c r="G4249">
        <v>26.084631999999999</v>
      </c>
      <c r="I4249" s="14">
        <f t="shared" si="132"/>
        <v>0.237784719540862</v>
      </c>
      <c r="J4249" s="16" t="str">
        <f t="shared" si="133"/>
        <v>YES</v>
      </c>
      <c r="K4249" s="18"/>
      <c r="L4249" s="18"/>
      <c r="M4249" s="18"/>
    </row>
    <row r="4250" spans="1:13" x14ac:dyDescent="0.3">
      <c r="A4250" s="12">
        <v>36291</v>
      </c>
      <c r="B4250">
        <v>111</v>
      </c>
      <c r="C4250">
        <v>112.062477</v>
      </c>
      <c r="D4250">
        <v>109.75</v>
      </c>
      <c r="E4250">
        <v>111.875</v>
      </c>
      <c r="F4250">
        <v>55567600</v>
      </c>
      <c r="G4250">
        <v>24.574469000000001</v>
      </c>
      <c r="I4250" s="14">
        <f t="shared" si="132"/>
        <v>9.7485957158288006E-2</v>
      </c>
      <c r="J4250" s="16" t="str">
        <f t="shared" si="133"/>
        <v>NO</v>
      </c>
      <c r="K4250" s="18"/>
      <c r="L4250" s="18"/>
      <c r="M4250" s="18"/>
    </row>
    <row r="4251" spans="1:13" x14ac:dyDescent="0.3">
      <c r="A4251" s="12">
        <v>36290</v>
      </c>
      <c r="B4251">
        <v>109.5</v>
      </c>
      <c r="C4251">
        <v>111.5</v>
      </c>
      <c r="D4251">
        <v>108.25</v>
      </c>
      <c r="E4251">
        <v>109.25</v>
      </c>
      <c r="F4251">
        <v>61404400</v>
      </c>
      <c r="G4251">
        <v>23.997861</v>
      </c>
      <c r="I4251" s="14">
        <f t="shared" si="132"/>
        <v>7.9012345679012386E-2</v>
      </c>
      <c r="J4251" s="16" t="str">
        <f t="shared" si="133"/>
        <v>NO</v>
      </c>
      <c r="K4251" s="18"/>
      <c r="L4251" s="18"/>
      <c r="M4251" s="18"/>
    </row>
    <row r="4252" spans="1:13" x14ac:dyDescent="0.3">
      <c r="A4252" s="12">
        <v>36287</v>
      </c>
      <c r="B4252">
        <v>108.25</v>
      </c>
      <c r="C4252">
        <v>109.625</v>
      </c>
      <c r="D4252">
        <v>104.875</v>
      </c>
      <c r="E4252">
        <v>108.5</v>
      </c>
      <c r="F4252">
        <v>63440800</v>
      </c>
      <c r="G4252">
        <v>23.833116</v>
      </c>
      <c r="I4252" s="14">
        <f t="shared" si="132"/>
        <v>3.0878859857482288E-2</v>
      </c>
      <c r="J4252" s="16" t="str">
        <f t="shared" si="133"/>
        <v>NO</v>
      </c>
      <c r="K4252" s="18"/>
      <c r="L4252" s="18"/>
      <c r="M4252" s="18"/>
    </row>
    <row r="4253" spans="1:13" x14ac:dyDescent="0.3">
      <c r="A4253" s="12">
        <v>36286</v>
      </c>
      <c r="B4253">
        <v>110.125</v>
      </c>
      <c r="C4253">
        <v>110.53124200000001</v>
      </c>
      <c r="D4253">
        <v>105.875</v>
      </c>
      <c r="E4253">
        <v>106.937523</v>
      </c>
      <c r="F4253">
        <v>56656800</v>
      </c>
      <c r="G4253">
        <v>23.489903000000002</v>
      </c>
      <c r="I4253" s="14">
        <f t="shared" si="132"/>
        <v>-3.7682582677165399E-2</v>
      </c>
      <c r="J4253" s="16" t="str">
        <f t="shared" si="133"/>
        <v>NO</v>
      </c>
      <c r="K4253" s="18"/>
      <c r="L4253" s="18"/>
      <c r="M4253" s="18"/>
    </row>
    <row r="4254" spans="1:13" x14ac:dyDescent="0.3">
      <c r="A4254" s="12">
        <v>36285</v>
      </c>
      <c r="B4254">
        <v>108.125</v>
      </c>
      <c r="C4254">
        <v>111.937523</v>
      </c>
      <c r="D4254">
        <v>104.75</v>
      </c>
      <c r="E4254">
        <v>110.96875799999999</v>
      </c>
      <c r="F4254">
        <v>71366000</v>
      </c>
      <c r="G4254">
        <v>24.375404</v>
      </c>
      <c r="I4254" s="14">
        <f t="shared" si="132"/>
        <v>-1.2651249249937657E-2</v>
      </c>
      <c r="J4254" s="16" t="str">
        <f t="shared" si="133"/>
        <v>NO</v>
      </c>
      <c r="K4254" s="18"/>
      <c r="L4254" s="18"/>
      <c r="M4254" s="18"/>
    </row>
    <row r="4255" spans="1:13" x14ac:dyDescent="0.3">
      <c r="A4255" s="12">
        <v>36284</v>
      </c>
      <c r="B4255">
        <v>113.125</v>
      </c>
      <c r="C4255">
        <v>115.375</v>
      </c>
      <c r="D4255">
        <v>108</v>
      </c>
      <c r="E4255">
        <v>108.625</v>
      </c>
      <c r="F4255">
        <v>59052400</v>
      </c>
      <c r="G4255">
        <v>23.860574</v>
      </c>
      <c r="I4255" s="14">
        <f t="shared" si="132"/>
        <v>-5.543478260869561E-2</v>
      </c>
      <c r="J4255" s="16" t="str">
        <f t="shared" si="133"/>
        <v>NO</v>
      </c>
      <c r="K4255" s="18"/>
      <c r="L4255" s="18"/>
      <c r="M4255" s="18"/>
    </row>
    <row r="4256" spans="1:13" x14ac:dyDescent="0.3">
      <c r="A4256" s="12">
        <v>36283</v>
      </c>
      <c r="B4256">
        <v>113.75</v>
      </c>
      <c r="C4256">
        <v>114</v>
      </c>
      <c r="D4256">
        <v>110.937523</v>
      </c>
      <c r="E4256">
        <v>113.625</v>
      </c>
      <c r="F4256">
        <v>41324400</v>
      </c>
      <c r="G4256">
        <v>24.958874000000002</v>
      </c>
      <c r="I4256" s="14">
        <f t="shared" si="132"/>
        <v>1.8487604931898272E-2</v>
      </c>
      <c r="J4256" s="16" t="str">
        <f t="shared" si="133"/>
        <v>NO</v>
      </c>
      <c r="K4256" s="18"/>
      <c r="L4256" s="18"/>
      <c r="M4256" s="18"/>
    </row>
    <row r="4257" spans="1:13" x14ac:dyDescent="0.3">
      <c r="A4257" s="12">
        <v>36280</v>
      </c>
      <c r="B4257">
        <v>112.187523</v>
      </c>
      <c r="C4257">
        <v>114.25</v>
      </c>
      <c r="D4257">
        <v>109.75</v>
      </c>
      <c r="E4257">
        <v>114.062477</v>
      </c>
      <c r="F4257">
        <v>55174400</v>
      </c>
      <c r="G4257">
        <v>25.054970000000001</v>
      </c>
      <c r="I4257" s="14">
        <f t="shared" si="132"/>
        <v>4.7646172215843885E-2</v>
      </c>
      <c r="J4257" s="16" t="str">
        <f t="shared" si="133"/>
        <v>NO</v>
      </c>
      <c r="K4257" s="18"/>
      <c r="L4257" s="18"/>
      <c r="M4257" s="18"/>
    </row>
    <row r="4258" spans="1:13" x14ac:dyDescent="0.3">
      <c r="A4258" s="12">
        <v>36279</v>
      </c>
      <c r="B4258">
        <v>111.875</v>
      </c>
      <c r="C4258">
        <v>112</v>
      </c>
      <c r="D4258">
        <v>106.75</v>
      </c>
      <c r="E4258">
        <v>109.187523</v>
      </c>
      <c r="F4258">
        <v>58308000</v>
      </c>
      <c r="G4258">
        <v>23.984138000000002</v>
      </c>
      <c r="I4258" s="14">
        <f t="shared" si="132"/>
        <v>5.5589111506469502E-2</v>
      </c>
      <c r="J4258" s="16" t="str">
        <f t="shared" si="133"/>
        <v>NO</v>
      </c>
      <c r="K4258" s="18"/>
      <c r="L4258" s="18"/>
      <c r="M4258" s="18"/>
    </row>
    <row r="4259" spans="1:13" x14ac:dyDescent="0.3">
      <c r="A4259" s="12">
        <v>36278</v>
      </c>
      <c r="B4259">
        <v>115</v>
      </c>
      <c r="C4259">
        <v>115</v>
      </c>
      <c r="D4259">
        <v>111.25</v>
      </c>
      <c r="E4259">
        <v>111.75</v>
      </c>
      <c r="F4259">
        <v>36496800</v>
      </c>
      <c r="G4259">
        <v>24.547011999999999</v>
      </c>
      <c r="I4259" s="14">
        <f t="shared" si="132"/>
        <v>4.3173862310385003E-2</v>
      </c>
      <c r="J4259" s="16" t="str">
        <f t="shared" si="133"/>
        <v>NO</v>
      </c>
      <c r="K4259" s="18"/>
      <c r="L4259" s="18"/>
      <c r="M4259" s="18"/>
    </row>
    <row r="4260" spans="1:13" x14ac:dyDescent="0.3">
      <c r="A4260" s="12">
        <v>36277</v>
      </c>
      <c r="B4260">
        <v>117.75</v>
      </c>
      <c r="C4260">
        <v>118.26564</v>
      </c>
      <c r="D4260">
        <v>112.875</v>
      </c>
      <c r="E4260">
        <v>115.062477</v>
      </c>
      <c r="F4260">
        <v>55418000</v>
      </c>
      <c r="G4260">
        <v>25.274629999999998</v>
      </c>
      <c r="I4260" s="14">
        <f t="shared" si="132"/>
        <v>0.11238623724583974</v>
      </c>
      <c r="J4260" s="16" t="str">
        <f t="shared" si="133"/>
        <v>NO</v>
      </c>
      <c r="K4260" s="18"/>
      <c r="L4260" s="18"/>
      <c r="M4260" s="18"/>
    </row>
    <row r="4261" spans="1:13" x14ac:dyDescent="0.3">
      <c r="A4261" s="12">
        <v>36276</v>
      </c>
      <c r="B4261">
        <v>117.75</v>
      </c>
      <c r="C4261">
        <v>119.125</v>
      </c>
      <c r="D4261">
        <v>116.375</v>
      </c>
      <c r="E4261">
        <v>117.625</v>
      </c>
      <c r="F4261">
        <v>45702400</v>
      </c>
      <c r="G4261">
        <v>25.837513999999999</v>
      </c>
      <c r="I4261" s="14">
        <f t="shared" si="132"/>
        <v>0.14407320426683223</v>
      </c>
      <c r="J4261" s="16" t="str">
        <f t="shared" si="133"/>
        <v>NO</v>
      </c>
      <c r="K4261" s="18"/>
      <c r="L4261" s="18"/>
      <c r="M4261" s="18"/>
    </row>
    <row r="4262" spans="1:13" x14ac:dyDescent="0.3">
      <c r="A4262" s="12">
        <v>36273</v>
      </c>
      <c r="B4262">
        <v>112.687523</v>
      </c>
      <c r="C4262">
        <v>117.562477</v>
      </c>
      <c r="D4262">
        <v>111.125</v>
      </c>
      <c r="E4262">
        <v>117.375</v>
      </c>
      <c r="F4262">
        <v>54894800</v>
      </c>
      <c r="G4262">
        <v>25.782599000000001</v>
      </c>
      <c r="I4262" s="14">
        <f t="shared" si="132"/>
        <v>0.15854437158811141</v>
      </c>
      <c r="J4262" s="16" t="str">
        <f t="shared" si="133"/>
        <v>NO</v>
      </c>
      <c r="K4262" s="18"/>
      <c r="L4262" s="18"/>
      <c r="M4262" s="18"/>
    </row>
    <row r="4263" spans="1:13" x14ac:dyDescent="0.3">
      <c r="A4263" s="12">
        <v>36272</v>
      </c>
      <c r="B4263">
        <v>111.25</v>
      </c>
      <c r="C4263">
        <v>114</v>
      </c>
      <c r="D4263">
        <v>111.187523</v>
      </c>
      <c r="E4263">
        <v>113.187523</v>
      </c>
      <c r="F4263">
        <v>65308400</v>
      </c>
      <c r="G4263">
        <v>24.862777999999999</v>
      </c>
      <c r="I4263" s="14">
        <f t="shared" si="132"/>
        <v>6.6549097762073073E-2</v>
      </c>
      <c r="J4263" s="16" t="str">
        <f t="shared" si="133"/>
        <v>NO</v>
      </c>
      <c r="K4263" s="18"/>
      <c r="L4263" s="18"/>
      <c r="M4263" s="18"/>
    </row>
    <row r="4264" spans="1:13" x14ac:dyDescent="0.3">
      <c r="A4264" s="12">
        <v>36271</v>
      </c>
      <c r="B4264">
        <v>102.687523</v>
      </c>
      <c r="C4264">
        <v>108.125</v>
      </c>
      <c r="D4264">
        <v>101.125</v>
      </c>
      <c r="E4264">
        <v>107.937523</v>
      </c>
      <c r="F4264">
        <v>58310800</v>
      </c>
      <c r="G4264">
        <v>23.709562999999999</v>
      </c>
      <c r="I4264" s="14">
        <f t="shared" si="132"/>
        <v>1.4688817861339576E-2</v>
      </c>
      <c r="J4264" s="16" t="str">
        <f t="shared" si="133"/>
        <v>NO</v>
      </c>
      <c r="K4264" s="18"/>
      <c r="L4264" s="18"/>
      <c r="M4264" s="18"/>
    </row>
    <row r="4265" spans="1:13" x14ac:dyDescent="0.3">
      <c r="A4265" s="12">
        <v>36270</v>
      </c>
      <c r="B4265">
        <v>100.062477</v>
      </c>
      <c r="C4265">
        <v>102.375</v>
      </c>
      <c r="D4265">
        <v>99.25</v>
      </c>
      <c r="E4265">
        <v>101.562477</v>
      </c>
      <c r="F4265">
        <v>74923600</v>
      </c>
      <c r="G4265">
        <v>22.30922</v>
      </c>
      <c r="I4265" s="14">
        <f t="shared" si="132"/>
        <v>-1.2297083881175341E-3</v>
      </c>
      <c r="J4265" s="16" t="str">
        <f t="shared" si="133"/>
        <v>NO</v>
      </c>
      <c r="K4265" s="18"/>
      <c r="L4265" s="18"/>
      <c r="M4265" s="18"/>
    </row>
    <row r="4266" spans="1:13" x14ac:dyDescent="0.3">
      <c r="A4266" s="12">
        <v>36269</v>
      </c>
      <c r="B4266">
        <v>106.437523</v>
      </c>
      <c r="C4266">
        <v>109.125</v>
      </c>
      <c r="D4266">
        <v>99.984359999999995</v>
      </c>
      <c r="E4266">
        <v>100</v>
      </c>
      <c r="F4266">
        <v>81516400</v>
      </c>
      <c r="G4266">
        <v>21.966006</v>
      </c>
      <c r="I4266" s="14">
        <f t="shared" si="132"/>
        <v>3.7613488975356768E-2</v>
      </c>
      <c r="J4266" s="16" t="str">
        <f t="shared" si="133"/>
        <v>NO</v>
      </c>
      <c r="K4266" s="18"/>
      <c r="L4266" s="18"/>
      <c r="M4266" s="18"/>
    </row>
    <row r="4267" spans="1:13" x14ac:dyDescent="0.3">
      <c r="A4267" s="12">
        <v>36266</v>
      </c>
      <c r="B4267">
        <v>110.437523</v>
      </c>
      <c r="C4267">
        <v>110.625</v>
      </c>
      <c r="D4267">
        <v>105</v>
      </c>
      <c r="E4267">
        <v>105.687523</v>
      </c>
      <c r="F4267">
        <v>56689200</v>
      </c>
      <c r="G4267">
        <v>23.215326999999998</v>
      </c>
      <c r="I4267" s="14">
        <f t="shared" si="132"/>
        <v>0.10234704563233366</v>
      </c>
      <c r="J4267" s="16" t="str">
        <f t="shared" si="133"/>
        <v>NO</v>
      </c>
      <c r="K4267" s="18"/>
      <c r="L4267" s="18"/>
      <c r="M4267" s="18"/>
    </row>
    <row r="4268" spans="1:13" x14ac:dyDescent="0.3">
      <c r="A4268" s="12">
        <v>36265</v>
      </c>
      <c r="B4268">
        <v>111</v>
      </c>
      <c r="C4268">
        <v>111.125</v>
      </c>
      <c r="D4268">
        <v>106.25</v>
      </c>
      <c r="E4268">
        <v>110.312477</v>
      </c>
      <c r="F4268">
        <v>66928400</v>
      </c>
      <c r="G4268">
        <v>24.231245000000001</v>
      </c>
      <c r="I4268" s="14">
        <f t="shared" si="132"/>
        <v>0.12420358726114644</v>
      </c>
      <c r="J4268" s="16" t="str">
        <f t="shared" si="133"/>
        <v>NO</v>
      </c>
      <c r="K4268" s="18"/>
      <c r="L4268" s="18"/>
      <c r="M4268" s="18"/>
    </row>
    <row r="4269" spans="1:13" x14ac:dyDescent="0.3">
      <c r="A4269" s="12">
        <v>36264</v>
      </c>
      <c r="B4269">
        <v>115.812477</v>
      </c>
      <c r="C4269">
        <v>116.125</v>
      </c>
      <c r="D4269">
        <v>110.5</v>
      </c>
      <c r="E4269">
        <v>110.75</v>
      </c>
      <c r="F4269">
        <v>41214800</v>
      </c>
      <c r="G4269">
        <v>24.327351</v>
      </c>
      <c r="I4269" s="14">
        <f t="shared" si="132"/>
        <v>5.7910215336740789E-2</v>
      </c>
      <c r="J4269" s="16" t="str">
        <f t="shared" si="133"/>
        <v>NO</v>
      </c>
      <c r="K4269" s="18"/>
      <c r="L4269" s="18"/>
      <c r="M4269" s="18"/>
    </row>
    <row r="4270" spans="1:13" x14ac:dyDescent="0.3">
      <c r="A4270" s="12">
        <v>36263</v>
      </c>
      <c r="B4270">
        <v>118</v>
      </c>
      <c r="C4270">
        <v>118.062477</v>
      </c>
      <c r="D4270">
        <v>114</v>
      </c>
      <c r="E4270">
        <v>114.125</v>
      </c>
      <c r="F4270">
        <v>48145200</v>
      </c>
      <c r="G4270">
        <v>25.068704</v>
      </c>
      <c r="I4270" s="14">
        <f t="shared" si="132"/>
        <v>6.9712716078336623E-2</v>
      </c>
      <c r="J4270" s="16" t="str">
        <f t="shared" si="133"/>
        <v>NO</v>
      </c>
      <c r="K4270" s="18"/>
      <c r="L4270" s="18"/>
      <c r="M4270" s="18"/>
    </row>
    <row r="4271" spans="1:13" x14ac:dyDescent="0.3">
      <c r="A4271" s="12">
        <v>36262</v>
      </c>
      <c r="B4271">
        <v>115.5</v>
      </c>
      <c r="C4271">
        <v>119.125</v>
      </c>
      <c r="D4271">
        <v>114.5</v>
      </c>
      <c r="E4271">
        <v>117.75</v>
      </c>
      <c r="F4271">
        <v>47398400</v>
      </c>
      <c r="G4271">
        <v>25.864972000000002</v>
      </c>
      <c r="I4271" s="14">
        <f t="shared" si="132"/>
        <v>0.13630880579010851</v>
      </c>
      <c r="J4271" s="16" t="str">
        <f t="shared" si="133"/>
        <v>NO</v>
      </c>
      <c r="K4271" s="18"/>
      <c r="L4271" s="18"/>
      <c r="M4271" s="18"/>
    </row>
    <row r="4272" spans="1:13" x14ac:dyDescent="0.3">
      <c r="A4272" s="12">
        <v>36259</v>
      </c>
      <c r="B4272">
        <v>117.875</v>
      </c>
      <c r="C4272">
        <v>119.625</v>
      </c>
      <c r="D4272">
        <v>117.5</v>
      </c>
      <c r="E4272">
        <v>118.125</v>
      </c>
      <c r="F4272">
        <v>36259200</v>
      </c>
      <c r="G4272">
        <v>25.947344000000001</v>
      </c>
      <c r="I4272" s="14">
        <f t="shared" si="132"/>
        <v>0.18421052631578938</v>
      </c>
      <c r="J4272" s="16" t="str">
        <f t="shared" si="133"/>
        <v>NO</v>
      </c>
      <c r="K4272" s="18"/>
      <c r="L4272" s="18"/>
      <c r="M4272" s="18"/>
    </row>
    <row r="4273" spans="1:13" x14ac:dyDescent="0.3">
      <c r="A4273" s="12">
        <v>36258</v>
      </c>
      <c r="B4273">
        <v>117.375</v>
      </c>
      <c r="C4273">
        <v>118.75</v>
      </c>
      <c r="D4273">
        <v>114.75</v>
      </c>
      <c r="E4273">
        <v>117.625</v>
      </c>
      <c r="F4273">
        <v>51874000</v>
      </c>
      <c r="G4273">
        <v>25.837513999999999</v>
      </c>
      <c r="I4273" s="14">
        <f t="shared" si="132"/>
        <v>0.21341041487102985</v>
      </c>
      <c r="J4273" s="16" t="str">
        <f t="shared" si="133"/>
        <v>YES</v>
      </c>
      <c r="K4273" s="18"/>
      <c r="L4273" s="18"/>
      <c r="M4273" s="18"/>
    </row>
    <row r="4274" spans="1:13" x14ac:dyDescent="0.3">
      <c r="A4274" s="12">
        <v>36257</v>
      </c>
      <c r="B4274">
        <v>116.875</v>
      </c>
      <c r="C4274">
        <v>120</v>
      </c>
      <c r="D4274">
        <v>114.5</v>
      </c>
      <c r="E4274">
        <v>118.75</v>
      </c>
      <c r="F4274">
        <v>67619600</v>
      </c>
      <c r="G4274">
        <v>26.084631999999999</v>
      </c>
      <c r="I4274" s="14">
        <f t="shared" si="132"/>
        <v>0.24590193999469756</v>
      </c>
      <c r="J4274" s="16" t="str">
        <f t="shared" si="133"/>
        <v>YES</v>
      </c>
      <c r="K4274" s="18"/>
      <c r="L4274" s="18"/>
      <c r="M4274" s="18"/>
    </row>
    <row r="4275" spans="1:13" x14ac:dyDescent="0.3">
      <c r="A4275" s="12">
        <v>36256</v>
      </c>
      <c r="B4275">
        <v>114.25</v>
      </c>
      <c r="C4275">
        <v>116.25</v>
      </c>
      <c r="D4275">
        <v>113.75</v>
      </c>
      <c r="E4275">
        <v>115.25</v>
      </c>
      <c r="F4275">
        <v>50344000</v>
      </c>
      <c r="G4275">
        <v>25.315822000000001</v>
      </c>
      <c r="I4275" s="14">
        <f t="shared" si="132"/>
        <v>0.24175114947099186</v>
      </c>
      <c r="J4275" s="16" t="str">
        <f t="shared" si="133"/>
        <v>YES</v>
      </c>
      <c r="K4275" s="18"/>
      <c r="L4275" s="18"/>
      <c r="M4275" s="18"/>
    </row>
    <row r="4276" spans="1:13" x14ac:dyDescent="0.3">
      <c r="A4276" s="12">
        <v>36255</v>
      </c>
      <c r="B4276">
        <v>111.375</v>
      </c>
      <c r="C4276">
        <v>114.5</v>
      </c>
      <c r="D4276">
        <v>111.375</v>
      </c>
      <c r="E4276">
        <v>114.437523</v>
      </c>
      <c r="F4276">
        <v>40854000</v>
      </c>
      <c r="G4276">
        <v>25.137353000000001</v>
      </c>
      <c r="I4276" s="14">
        <f t="shared" si="132"/>
        <v>0.23465941580939642</v>
      </c>
      <c r="J4276" s="16" t="str">
        <f t="shared" si="133"/>
        <v>YES</v>
      </c>
      <c r="K4276" s="18"/>
      <c r="L4276" s="18"/>
      <c r="M4276" s="18"/>
    </row>
    <row r="4277" spans="1:13" x14ac:dyDescent="0.3">
      <c r="A4277" s="12">
        <v>36251</v>
      </c>
      <c r="B4277">
        <v>110.5</v>
      </c>
      <c r="C4277">
        <v>111.5</v>
      </c>
      <c r="D4277">
        <v>108.125</v>
      </c>
      <c r="E4277">
        <v>109.937523</v>
      </c>
      <c r="F4277">
        <v>31877200</v>
      </c>
      <c r="G4277">
        <v>24.148883000000001</v>
      </c>
      <c r="I4277" s="14">
        <f t="shared" si="132"/>
        <v>0.17580238502673806</v>
      </c>
      <c r="J4277" s="16" t="str">
        <f t="shared" si="133"/>
        <v>NO</v>
      </c>
      <c r="K4277" s="18"/>
      <c r="L4277" s="18"/>
      <c r="M4277" s="18"/>
    </row>
    <row r="4278" spans="1:13" x14ac:dyDescent="0.3">
      <c r="A4278" s="12">
        <v>36250</v>
      </c>
      <c r="B4278">
        <v>111.312477</v>
      </c>
      <c r="C4278">
        <v>112.5</v>
      </c>
      <c r="D4278">
        <v>109.375</v>
      </c>
      <c r="E4278">
        <v>109.562477</v>
      </c>
      <c r="F4278">
        <v>46367600</v>
      </c>
      <c r="G4278">
        <v>24.066500000000001</v>
      </c>
      <c r="I4278" s="14">
        <f t="shared" si="132"/>
        <v>0.16323769338323091</v>
      </c>
      <c r="J4278" s="16" t="str">
        <f t="shared" si="133"/>
        <v>NO</v>
      </c>
      <c r="K4278" s="18"/>
      <c r="L4278" s="18"/>
      <c r="M4278" s="18"/>
    </row>
    <row r="4279" spans="1:13" x14ac:dyDescent="0.3">
      <c r="A4279" s="12">
        <v>36249</v>
      </c>
      <c r="B4279">
        <v>109.75</v>
      </c>
      <c r="C4279">
        <v>112.25</v>
      </c>
      <c r="D4279">
        <v>108.875</v>
      </c>
      <c r="E4279">
        <v>109.937523</v>
      </c>
      <c r="F4279">
        <v>58505600</v>
      </c>
      <c r="G4279">
        <v>24.148883000000001</v>
      </c>
      <c r="I4279" s="14">
        <f t="shared" si="132"/>
        <v>0.16721960083821297</v>
      </c>
      <c r="J4279" s="16" t="str">
        <f t="shared" si="133"/>
        <v>NO</v>
      </c>
      <c r="K4279" s="18"/>
      <c r="L4279" s="18"/>
      <c r="M4279" s="18"/>
    </row>
    <row r="4280" spans="1:13" x14ac:dyDescent="0.3">
      <c r="A4280" s="12">
        <v>36248</v>
      </c>
      <c r="B4280">
        <v>106.125</v>
      </c>
      <c r="C4280">
        <v>110.062477</v>
      </c>
      <c r="D4280">
        <v>105.90624200000001</v>
      </c>
      <c r="E4280">
        <v>110</v>
      </c>
      <c r="F4280">
        <v>51662400</v>
      </c>
      <c r="G4280">
        <v>24.162606</v>
      </c>
      <c r="I4280" s="14">
        <f t="shared" si="132"/>
        <v>0.13989637305699487</v>
      </c>
      <c r="J4280" s="16" t="str">
        <f t="shared" si="133"/>
        <v>NO</v>
      </c>
      <c r="K4280" s="18"/>
      <c r="L4280" s="18"/>
      <c r="M4280" s="18"/>
    </row>
    <row r="4281" spans="1:13" x14ac:dyDescent="0.3">
      <c r="A4281" s="12">
        <v>36245</v>
      </c>
      <c r="B4281">
        <v>106.937523</v>
      </c>
      <c r="C4281">
        <v>107.062477</v>
      </c>
      <c r="D4281">
        <v>104.625</v>
      </c>
      <c r="E4281">
        <v>105.187523</v>
      </c>
      <c r="F4281">
        <v>39559200</v>
      </c>
      <c r="G4281">
        <v>23.105497</v>
      </c>
      <c r="I4281" s="14">
        <f t="shared" si="132"/>
        <v>0.12125301840180591</v>
      </c>
      <c r="J4281" s="16" t="str">
        <f t="shared" si="133"/>
        <v>NO</v>
      </c>
      <c r="K4281" s="18"/>
      <c r="L4281" s="18"/>
      <c r="M4281" s="18"/>
    </row>
    <row r="4282" spans="1:13" x14ac:dyDescent="0.3">
      <c r="A4282" s="12">
        <v>36244</v>
      </c>
      <c r="B4282">
        <v>105.75</v>
      </c>
      <c r="C4282">
        <v>107.625</v>
      </c>
      <c r="D4282">
        <v>104.875</v>
      </c>
      <c r="E4282">
        <v>107.437523</v>
      </c>
      <c r="F4282">
        <v>54294400</v>
      </c>
      <c r="G4282">
        <v>23.599733000000001</v>
      </c>
      <c r="I4282" s="14">
        <f t="shared" si="132"/>
        <v>0.13465343263863816</v>
      </c>
      <c r="J4282" s="16" t="str">
        <f t="shared" si="133"/>
        <v>NO</v>
      </c>
      <c r="K4282" s="18"/>
      <c r="L4282" s="18"/>
      <c r="M4282" s="18"/>
    </row>
    <row r="4283" spans="1:13" x14ac:dyDescent="0.3">
      <c r="A4283" s="12">
        <v>36243</v>
      </c>
      <c r="B4283">
        <v>100.437523</v>
      </c>
      <c r="C4283">
        <v>104.5</v>
      </c>
      <c r="D4283">
        <v>100.375</v>
      </c>
      <c r="E4283">
        <v>104.437523</v>
      </c>
      <c r="F4283">
        <v>45670400</v>
      </c>
      <c r="G4283">
        <v>22.940752</v>
      </c>
      <c r="I4283" s="14">
        <f t="shared" si="132"/>
        <v>0.15480300140462711</v>
      </c>
      <c r="J4283" s="16" t="str">
        <f t="shared" si="133"/>
        <v>NO</v>
      </c>
      <c r="K4283" s="18"/>
      <c r="L4283" s="18"/>
      <c r="M4283" s="18"/>
    </row>
    <row r="4284" spans="1:13" x14ac:dyDescent="0.3">
      <c r="A4284" s="12">
        <v>36242</v>
      </c>
      <c r="B4284">
        <v>102</v>
      </c>
      <c r="C4284">
        <v>103.562477</v>
      </c>
      <c r="D4284">
        <v>99.375</v>
      </c>
      <c r="E4284">
        <v>100.312477</v>
      </c>
      <c r="F4284">
        <v>53808400</v>
      </c>
      <c r="G4284">
        <v>22.034645000000001</v>
      </c>
      <c r="I4284" s="14">
        <f t="shared" si="132"/>
        <v>0.18188485419734901</v>
      </c>
      <c r="J4284" s="16" t="str">
        <f t="shared" si="133"/>
        <v>NO</v>
      </c>
      <c r="K4284" s="18"/>
      <c r="L4284" s="18"/>
      <c r="M4284" s="18"/>
    </row>
    <row r="4285" spans="1:13" x14ac:dyDescent="0.3">
      <c r="A4285" s="12">
        <v>36241</v>
      </c>
      <c r="B4285">
        <v>105</v>
      </c>
      <c r="C4285">
        <v>105</v>
      </c>
      <c r="D4285">
        <v>102.375</v>
      </c>
      <c r="E4285">
        <v>102.75</v>
      </c>
      <c r="F4285">
        <v>34202400</v>
      </c>
      <c r="G4285">
        <v>22.570070999999999</v>
      </c>
      <c r="I4285" s="14">
        <f t="shared" si="132"/>
        <v>0.24263003984289133</v>
      </c>
      <c r="J4285" s="16" t="str">
        <f t="shared" si="133"/>
        <v>YES</v>
      </c>
      <c r="K4285" s="18"/>
      <c r="L4285" s="18"/>
      <c r="M4285" s="18"/>
    </row>
    <row r="4286" spans="1:13" x14ac:dyDescent="0.3">
      <c r="A4286" s="12">
        <v>36238</v>
      </c>
      <c r="B4286">
        <v>108.75</v>
      </c>
      <c r="C4286">
        <v>109</v>
      </c>
      <c r="D4286">
        <v>103.437523</v>
      </c>
      <c r="E4286">
        <v>104.5</v>
      </c>
      <c r="F4286">
        <v>60511200</v>
      </c>
      <c r="G4286">
        <v>22.954476</v>
      </c>
      <c r="I4286" s="14">
        <f t="shared" si="132"/>
        <v>0.24776119402985075</v>
      </c>
      <c r="J4286" s="16" t="str">
        <f t="shared" si="133"/>
        <v>YES</v>
      </c>
      <c r="K4286" s="18"/>
      <c r="L4286" s="18"/>
      <c r="M4286" s="18"/>
    </row>
    <row r="4287" spans="1:13" x14ac:dyDescent="0.3">
      <c r="A4287" s="12">
        <v>36237</v>
      </c>
      <c r="B4287">
        <v>105.375</v>
      </c>
      <c r="C4287">
        <v>107</v>
      </c>
      <c r="D4287">
        <v>105.125</v>
      </c>
      <c r="E4287">
        <v>106.875</v>
      </c>
      <c r="F4287">
        <v>30107600</v>
      </c>
      <c r="G4287">
        <v>23.476168999999999</v>
      </c>
      <c r="I4287" s="14">
        <f t="shared" si="132"/>
        <v>0.3297045101088647</v>
      </c>
      <c r="J4287" s="16" t="str">
        <f t="shared" si="133"/>
        <v>YES</v>
      </c>
      <c r="K4287" s="18"/>
      <c r="L4287" s="18"/>
      <c r="M4287" s="18"/>
    </row>
    <row r="4288" spans="1:13" x14ac:dyDescent="0.3">
      <c r="A4288" s="12">
        <v>36236</v>
      </c>
      <c r="B4288">
        <v>105.937523</v>
      </c>
      <c r="C4288">
        <v>106.5</v>
      </c>
      <c r="D4288">
        <v>104.875</v>
      </c>
      <c r="E4288">
        <v>106.062477</v>
      </c>
      <c r="F4288">
        <v>28228400</v>
      </c>
      <c r="G4288">
        <v>23.297689999999999</v>
      </c>
      <c r="I4288" s="14">
        <f t="shared" si="132"/>
        <v>0.27020930538922161</v>
      </c>
      <c r="J4288" s="16" t="str">
        <f t="shared" si="133"/>
        <v>YES</v>
      </c>
      <c r="K4288" s="18"/>
      <c r="L4288" s="18"/>
      <c r="M4288" s="18"/>
    </row>
    <row r="4289" spans="1:13" x14ac:dyDescent="0.3">
      <c r="A4289" s="12">
        <v>36235</v>
      </c>
      <c r="B4289">
        <v>104.937523</v>
      </c>
      <c r="C4289">
        <v>107.062477</v>
      </c>
      <c r="D4289">
        <v>104.875</v>
      </c>
      <c r="E4289">
        <v>106</v>
      </c>
      <c r="F4289">
        <v>45531600</v>
      </c>
      <c r="G4289">
        <v>23.283965999999999</v>
      </c>
      <c r="I4289" s="14">
        <f t="shared" si="132"/>
        <v>0.30561933759205839</v>
      </c>
      <c r="J4289" s="16" t="str">
        <f t="shared" si="133"/>
        <v>YES</v>
      </c>
      <c r="K4289" s="18"/>
      <c r="L4289" s="18"/>
      <c r="M4289" s="18"/>
    </row>
    <row r="4290" spans="1:13" x14ac:dyDescent="0.3">
      <c r="A4290" s="12">
        <v>36234</v>
      </c>
      <c r="B4290">
        <v>103.375</v>
      </c>
      <c r="C4290">
        <v>105</v>
      </c>
      <c r="D4290">
        <v>101.812477</v>
      </c>
      <c r="E4290">
        <v>105</v>
      </c>
      <c r="F4290">
        <v>34250800</v>
      </c>
      <c r="G4290">
        <v>23.064305999999998</v>
      </c>
      <c r="I4290" s="14">
        <f t="shared" ref="I4290:I4353" si="134">+(E4290/E4354)-1</f>
        <v>0.30030959752321973</v>
      </c>
      <c r="J4290" s="16" t="str">
        <f t="shared" ref="J4290:J4353" si="135">+IF(I4290&gt;=0.2,"YES","NO")</f>
        <v>YES</v>
      </c>
      <c r="K4290" s="18"/>
      <c r="L4290" s="18"/>
      <c r="M4290" s="18"/>
    </row>
    <row r="4291" spans="1:13" x14ac:dyDescent="0.3">
      <c r="A4291" s="12">
        <v>36231</v>
      </c>
      <c r="B4291">
        <v>105.937523</v>
      </c>
      <c r="C4291">
        <v>106.125</v>
      </c>
      <c r="D4291">
        <v>102.375</v>
      </c>
      <c r="E4291">
        <v>103.25</v>
      </c>
      <c r="F4291">
        <v>35631600</v>
      </c>
      <c r="G4291">
        <v>22.679901000000001</v>
      </c>
      <c r="I4291" s="14">
        <f t="shared" si="134"/>
        <v>0.29365738141418674</v>
      </c>
      <c r="J4291" s="16" t="str">
        <f t="shared" si="135"/>
        <v>YES</v>
      </c>
      <c r="K4291" s="18"/>
      <c r="L4291" s="18"/>
      <c r="M4291" s="18"/>
    </row>
    <row r="4292" spans="1:13" x14ac:dyDescent="0.3">
      <c r="A4292" s="12">
        <v>36230</v>
      </c>
      <c r="B4292">
        <v>105</v>
      </c>
      <c r="C4292">
        <v>106.75</v>
      </c>
      <c r="D4292">
        <v>103.875</v>
      </c>
      <c r="E4292">
        <v>105.5</v>
      </c>
      <c r="F4292">
        <v>44450800</v>
      </c>
      <c r="G4292">
        <v>23.174136000000001</v>
      </c>
      <c r="I4292" s="14">
        <f t="shared" si="134"/>
        <v>0.3156660294894007</v>
      </c>
      <c r="J4292" s="16" t="str">
        <f t="shared" si="135"/>
        <v>YES</v>
      </c>
      <c r="K4292" s="18"/>
      <c r="L4292" s="18"/>
      <c r="M4292" s="18"/>
    </row>
    <row r="4293" spans="1:13" x14ac:dyDescent="0.3">
      <c r="A4293" s="12">
        <v>36229</v>
      </c>
      <c r="B4293">
        <v>104</v>
      </c>
      <c r="C4293">
        <v>105.187523</v>
      </c>
      <c r="D4293">
        <v>102.125</v>
      </c>
      <c r="E4293">
        <v>104.375</v>
      </c>
      <c r="F4293">
        <v>55808400</v>
      </c>
      <c r="G4293">
        <v>22.927019000000001</v>
      </c>
      <c r="I4293" s="14">
        <f t="shared" si="134"/>
        <v>0.33386581469648569</v>
      </c>
      <c r="J4293" s="16" t="str">
        <f t="shared" si="135"/>
        <v>YES</v>
      </c>
      <c r="K4293" s="18"/>
      <c r="L4293" s="18"/>
      <c r="M4293" s="18"/>
    </row>
    <row r="4294" spans="1:13" x14ac:dyDescent="0.3">
      <c r="A4294" s="12">
        <v>36228</v>
      </c>
      <c r="B4294">
        <v>104.312477</v>
      </c>
      <c r="C4294">
        <v>108</v>
      </c>
      <c r="D4294">
        <v>104.125</v>
      </c>
      <c r="E4294">
        <v>105.312477</v>
      </c>
      <c r="F4294">
        <v>65762800</v>
      </c>
      <c r="G4294">
        <v>23.132944999999999</v>
      </c>
      <c r="I4294" s="14">
        <f t="shared" si="134"/>
        <v>0.38227983865547133</v>
      </c>
      <c r="J4294" s="16" t="str">
        <f t="shared" si="135"/>
        <v>YES</v>
      </c>
      <c r="K4294" s="18"/>
      <c r="L4294" s="18"/>
      <c r="M4294" s="18"/>
    </row>
    <row r="4295" spans="1:13" x14ac:dyDescent="0.3">
      <c r="A4295" s="12">
        <v>36227</v>
      </c>
      <c r="B4295">
        <v>102</v>
      </c>
      <c r="C4295">
        <v>105</v>
      </c>
      <c r="D4295">
        <v>101.812477</v>
      </c>
      <c r="E4295">
        <v>104.562477</v>
      </c>
      <c r="F4295">
        <v>55211600</v>
      </c>
      <c r="G4295">
        <v>22.9682</v>
      </c>
      <c r="I4295" s="14">
        <f t="shared" si="134"/>
        <v>0.33626168690095848</v>
      </c>
      <c r="J4295" s="16" t="str">
        <f t="shared" si="135"/>
        <v>YES</v>
      </c>
      <c r="K4295" s="18"/>
      <c r="L4295" s="18"/>
      <c r="M4295" s="18"/>
    </row>
    <row r="4296" spans="1:13" x14ac:dyDescent="0.3">
      <c r="A4296" s="12">
        <v>36224</v>
      </c>
      <c r="B4296">
        <v>100.625</v>
      </c>
      <c r="C4296">
        <v>101.062477</v>
      </c>
      <c r="D4296">
        <v>98.625</v>
      </c>
      <c r="E4296">
        <v>100.812477</v>
      </c>
      <c r="F4296">
        <v>48879200</v>
      </c>
      <c r="G4296">
        <v>22.144475</v>
      </c>
      <c r="I4296" s="14">
        <f t="shared" si="134"/>
        <v>0.26410629467084634</v>
      </c>
      <c r="J4296" s="16" t="str">
        <f t="shared" si="135"/>
        <v>YES</v>
      </c>
      <c r="K4296" s="18"/>
      <c r="L4296" s="18"/>
      <c r="M4296" s="18"/>
    </row>
    <row r="4297" spans="1:13" x14ac:dyDescent="0.3">
      <c r="A4297" s="12">
        <v>36223</v>
      </c>
      <c r="B4297">
        <v>96.812477000000001</v>
      </c>
      <c r="C4297">
        <v>99.625</v>
      </c>
      <c r="D4297">
        <v>95.25</v>
      </c>
      <c r="E4297">
        <v>98.25</v>
      </c>
      <c r="F4297">
        <v>65345600</v>
      </c>
      <c r="G4297">
        <v>21.581600999999999</v>
      </c>
      <c r="I4297" s="14">
        <f t="shared" si="134"/>
        <v>0.30348258706467668</v>
      </c>
      <c r="J4297" s="16" t="str">
        <f t="shared" si="135"/>
        <v>YES</v>
      </c>
      <c r="K4297" s="18"/>
      <c r="L4297" s="18"/>
      <c r="M4297" s="18"/>
    </row>
    <row r="4298" spans="1:13" x14ac:dyDescent="0.3">
      <c r="A4298" s="12">
        <v>36222</v>
      </c>
      <c r="B4298">
        <v>95.562477000000001</v>
      </c>
      <c r="C4298">
        <v>96.75</v>
      </c>
      <c r="D4298">
        <v>94</v>
      </c>
      <c r="E4298">
        <v>95.125</v>
      </c>
      <c r="F4298">
        <v>70323200</v>
      </c>
      <c r="G4298">
        <v>20.895163</v>
      </c>
      <c r="I4298" s="14">
        <f t="shared" si="134"/>
        <v>0.18906249999999991</v>
      </c>
      <c r="J4298" s="16" t="str">
        <f t="shared" si="135"/>
        <v>NO</v>
      </c>
      <c r="K4298" s="18"/>
      <c r="L4298" s="18"/>
      <c r="M4298" s="18"/>
    </row>
    <row r="4299" spans="1:13" x14ac:dyDescent="0.3">
      <c r="A4299" s="12">
        <v>36221</v>
      </c>
      <c r="B4299">
        <v>99.75</v>
      </c>
      <c r="C4299">
        <v>100.562477</v>
      </c>
      <c r="D4299">
        <v>95.5</v>
      </c>
      <c r="E4299">
        <v>95.687522999999999</v>
      </c>
      <c r="F4299">
        <v>60816800</v>
      </c>
      <c r="G4299">
        <v>21.018726999999998</v>
      </c>
      <c r="I4299" s="14">
        <f t="shared" si="134"/>
        <v>0.24168761146880868</v>
      </c>
      <c r="J4299" s="16" t="str">
        <f t="shared" si="135"/>
        <v>YES</v>
      </c>
      <c r="K4299" s="18"/>
      <c r="L4299" s="18"/>
      <c r="M4299" s="18"/>
    </row>
    <row r="4300" spans="1:13" x14ac:dyDescent="0.3">
      <c r="A4300" s="12">
        <v>36220</v>
      </c>
      <c r="B4300">
        <v>97.75</v>
      </c>
      <c r="C4300">
        <v>100.062477</v>
      </c>
      <c r="D4300">
        <v>96.5</v>
      </c>
      <c r="E4300">
        <v>99.437522999999999</v>
      </c>
      <c r="F4300">
        <v>49533200</v>
      </c>
      <c r="G4300">
        <v>21.842452000000002</v>
      </c>
      <c r="I4300" s="14">
        <f t="shared" si="134"/>
        <v>0.30516807850545291</v>
      </c>
      <c r="J4300" s="16" t="str">
        <f t="shared" si="135"/>
        <v>YES</v>
      </c>
      <c r="K4300" s="18"/>
      <c r="L4300" s="18"/>
      <c r="M4300" s="18"/>
    </row>
    <row r="4301" spans="1:13" x14ac:dyDescent="0.3">
      <c r="A4301" s="12">
        <v>36217</v>
      </c>
      <c r="B4301">
        <v>98.25</v>
      </c>
      <c r="C4301">
        <v>98.375</v>
      </c>
      <c r="D4301">
        <v>95.5</v>
      </c>
      <c r="E4301">
        <v>97.812477000000001</v>
      </c>
      <c r="F4301">
        <v>57699200</v>
      </c>
      <c r="G4301">
        <v>21.485493999999999</v>
      </c>
      <c r="I4301" s="14">
        <f t="shared" si="134"/>
        <v>0.28383852300855095</v>
      </c>
      <c r="J4301" s="16" t="str">
        <f t="shared" si="135"/>
        <v>YES</v>
      </c>
      <c r="K4301" s="18"/>
      <c r="L4301" s="18"/>
      <c r="M4301" s="18"/>
    </row>
    <row r="4302" spans="1:13" x14ac:dyDescent="0.3">
      <c r="A4302" s="12">
        <v>36216</v>
      </c>
      <c r="B4302">
        <v>99.125</v>
      </c>
      <c r="C4302">
        <v>101</v>
      </c>
      <c r="D4302">
        <v>97.125</v>
      </c>
      <c r="E4302">
        <v>98.5</v>
      </c>
      <c r="F4302">
        <v>70942400</v>
      </c>
      <c r="G4302">
        <v>21.636516</v>
      </c>
      <c r="I4302" s="14">
        <f t="shared" si="134"/>
        <v>0.31993299832495814</v>
      </c>
      <c r="J4302" s="16" t="str">
        <f t="shared" si="135"/>
        <v>YES</v>
      </c>
      <c r="K4302" s="18"/>
      <c r="L4302" s="18"/>
      <c r="M4302" s="18"/>
    </row>
    <row r="4303" spans="1:13" x14ac:dyDescent="0.3">
      <c r="A4303" s="12">
        <v>36215</v>
      </c>
      <c r="B4303">
        <v>103.25</v>
      </c>
      <c r="C4303">
        <v>104.25</v>
      </c>
      <c r="D4303">
        <v>99.75</v>
      </c>
      <c r="E4303">
        <v>99.937522999999999</v>
      </c>
      <c r="F4303">
        <v>55276400</v>
      </c>
      <c r="G4303">
        <v>21.952282</v>
      </c>
      <c r="I4303" s="14">
        <f t="shared" si="134"/>
        <v>0.36317209688604568</v>
      </c>
      <c r="J4303" s="16" t="str">
        <f t="shared" si="135"/>
        <v>YES</v>
      </c>
      <c r="K4303" s="18"/>
      <c r="L4303" s="18"/>
      <c r="M4303" s="18"/>
    </row>
    <row r="4304" spans="1:13" x14ac:dyDescent="0.3">
      <c r="A4304" s="12">
        <v>36214</v>
      </c>
      <c r="B4304">
        <v>102.187523</v>
      </c>
      <c r="C4304">
        <v>104.437523</v>
      </c>
      <c r="D4304">
        <v>101.062477</v>
      </c>
      <c r="E4304">
        <v>102.937523</v>
      </c>
      <c r="F4304">
        <v>66164000</v>
      </c>
      <c r="G4304">
        <v>22.611262</v>
      </c>
      <c r="I4304" s="14">
        <f t="shared" si="134"/>
        <v>0.41252175643224698</v>
      </c>
      <c r="J4304" s="16" t="str">
        <f t="shared" si="135"/>
        <v>YES</v>
      </c>
      <c r="K4304" s="18"/>
      <c r="L4304" s="18"/>
      <c r="M4304" s="18"/>
    </row>
    <row r="4305" spans="1:13" x14ac:dyDescent="0.3">
      <c r="A4305" s="12">
        <v>36213</v>
      </c>
      <c r="B4305">
        <v>97.375</v>
      </c>
      <c r="C4305">
        <v>102.562477</v>
      </c>
      <c r="D4305">
        <v>95.937522999999999</v>
      </c>
      <c r="E4305">
        <v>102.062477</v>
      </c>
      <c r="F4305">
        <v>66749200</v>
      </c>
      <c r="G4305">
        <v>22.419049999999999</v>
      </c>
      <c r="I4305" s="14">
        <f t="shared" si="134"/>
        <v>0.48454511999999994</v>
      </c>
      <c r="J4305" s="16" t="str">
        <f t="shared" si="135"/>
        <v>YES</v>
      </c>
      <c r="K4305" s="18"/>
      <c r="L4305" s="18"/>
      <c r="M4305" s="18"/>
    </row>
    <row r="4306" spans="1:13" x14ac:dyDescent="0.3">
      <c r="A4306" s="12">
        <v>36210</v>
      </c>
      <c r="B4306">
        <v>96.75</v>
      </c>
      <c r="C4306">
        <v>97.875</v>
      </c>
      <c r="D4306">
        <v>95.625</v>
      </c>
      <c r="E4306">
        <v>97.125</v>
      </c>
      <c r="F4306">
        <v>43842000</v>
      </c>
      <c r="G4306">
        <v>21.334482999999999</v>
      </c>
      <c r="I4306" s="14">
        <f t="shared" si="134"/>
        <v>0.4509798935942102</v>
      </c>
      <c r="J4306" s="16" t="str">
        <f t="shared" si="135"/>
        <v>YES</v>
      </c>
      <c r="K4306" s="18"/>
      <c r="L4306" s="18"/>
      <c r="M4306" s="18"/>
    </row>
    <row r="4307" spans="1:13" x14ac:dyDescent="0.3">
      <c r="A4307" s="12">
        <v>36209</v>
      </c>
      <c r="B4307">
        <v>96</v>
      </c>
      <c r="C4307">
        <v>96.75</v>
      </c>
      <c r="D4307">
        <v>91.625</v>
      </c>
      <c r="E4307">
        <v>96.187522999999999</v>
      </c>
      <c r="F4307">
        <v>74250800</v>
      </c>
      <c r="G4307">
        <v>21.128557000000001</v>
      </c>
      <c r="I4307" s="14">
        <f t="shared" si="134"/>
        <v>0.48695634859909531</v>
      </c>
      <c r="J4307" s="16" t="str">
        <f t="shared" si="135"/>
        <v>YES</v>
      </c>
      <c r="K4307" s="18"/>
      <c r="L4307" s="18"/>
      <c r="M4307" s="18"/>
    </row>
    <row r="4308" spans="1:13" x14ac:dyDescent="0.3">
      <c r="A4308" s="12">
        <v>36208</v>
      </c>
      <c r="B4308">
        <v>96.687522999999999</v>
      </c>
      <c r="C4308">
        <v>98.562477000000001</v>
      </c>
      <c r="D4308">
        <v>94.875</v>
      </c>
      <c r="E4308">
        <v>95.125</v>
      </c>
      <c r="F4308">
        <v>75745600</v>
      </c>
      <c r="G4308">
        <v>20.895163</v>
      </c>
      <c r="I4308" s="14">
        <f t="shared" si="134"/>
        <v>0.45925164237334193</v>
      </c>
      <c r="J4308" s="16" t="str">
        <f t="shared" si="135"/>
        <v>YES</v>
      </c>
      <c r="K4308" s="18"/>
      <c r="L4308" s="18"/>
      <c r="M4308" s="18"/>
    </row>
    <row r="4309" spans="1:13" x14ac:dyDescent="0.3">
      <c r="A4309" s="12">
        <v>36207</v>
      </c>
      <c r="B4309">
        <v>101.875</v>
      </c>
      <c r="C4309">
        <v>102.625</v>
      </c>
      <c r="D4309">
        <v>97.687522999999999</v>
      </c>
      <c r="E4309">
        <v>99.062477000000001</v>
      </c>
      <c r="F4309">
        <v>55928400</v>
      </c>
      <c r="G4309">
        <v>21.760069999999999</v>
      </c>
      <c r="I4309" s="14">
        <f t="shared" si="134"/>
        <v>0.49952713701607032</v>
      </c>
      <c r="J4309" s="16" t="str">
        <f t="shared" si="135"/>
        <v>YES</v>
      </c>
      <c r="K4309" s="18"/>
      <c r="L4309" s="18"/>
      <c r="M4309" s="18"/>
    </row>
    <row r="4310" spans="1:13" x14ac:dyDescent="0.3">
      <c r="A4310" s="12">
        <v>36203</v>
      </c>
      <c r="B4310">
        <v>103.812477</v>
      </c>
      <c r="C4310">
        <v>103.875</v>
      </c>
      <c r="D4310">
        <v>98.5</v>
      </c>
      <c r="E4310">
        <v>99.062477000000001</v>
      </c>
      <c r="F4310">
        <v>64724000</v>
      </c>
      <c r="G4310">
        <v>21.760069999999999</v>
      </c>
      <c r="I4310" s="14">
        <f t="shared" si="134"/>
        <v>0.47854443283582082</v>
      </c>
      <c r="J4310" s="16" t="str">
        <f t="shared" si="135"/>
        <v>YES</v>
      </c>
      <c r="K4310" s="18"/>
      <c r="L4310" s="18"/>
      <c r="M4310" s="18"/>
    </row>
    <row r="4311" spans="1:13" x14ac:dyDescent="0.3">
      <c r="A4311" s="12">
        <v>36202</v>
      </c>
      <c r="B4311">
        <v>99.937522999999999</v>
      </c>
      <c r="C4311">
        <v>105.062477</v>
      </c>
      <c r="D4311">
        <v>99.25</v>
      </c>
      <c r="E4311">
        <v>104.875</v>
      </c>
      <c r="F4311">
        <v>70136400</v>
      </c>
      <c r="G4311">
        <v>23.036849</v>
      </c>
      <c r="I4311" s="14">
        <f t="shared" si="134"/>
        <v>0.56529850746268662</v>
      </c>
      <c r="J4311" s="16" t="str">
        <f t="shared" si="135"/>
        <v>YES</v>
      </c>
      <c r="K4311" s="18"/>
      <c r="L4311" s="18"/>
      <c r="M4311" s="18"/>
    </row>
    <row r="4312" spans="1:13" x14ac:dyDescent="0.3">
      <c r="A4312" s="12">
        <v>36201</v>
      </c>
      <c r="B4312">
        <v>95.937522999999999</v>
      </c>
      <c r="C4312">
        <v>99.625</v>
      </c>
      <c r="D4312">
        <v>95.5</v>
      </c>
      <c r="E4312">
        <v>98.562477000000001</v>
      </c>
      <c r="F4312">
        <v>80472800</v>
      </c>
      <c r="G4312">
        <v>21.650238999999999</v>
      </c>
      <c r="I4312" s="14">
        <f t="shared" si="134"/>
        <v>0.46153762201497228</v>
      </c>
      <c r="J4312" s="16" t="str">
        <f t="shared" si="135"/>
        <v>YES</v>
      </c>
      <c r="K4312" s="18"/>
      <c r="L4312" s="18"/>
      <c r="M4312" s="18"/>
    </row>
    <row r="4313" spans="1:13" x14ac:dyDescent="0.3">
      <c r="A4313" s="12">
        <v>36200</v>
      </c>
      <c r="B4313">
        <v>102.437523</v>
      </c>
      <c r="C4313">
        <v>102.5</v>
      </c>
      <c r="D4313">
        <v>95.875</v>
      </c>
      <c r="E4313">
        <v>95.937522999999999</v>
      </c>
      <c r="F4313">
        <v>84167600</v>
      </c>
      <c r="G4313">
        <v>21.073642</v>
      </c>
      <c r="I4313" s="14">
        <f t="shared" si="134"/>
        <v>0.414747362789889</v>
      </c>
      <c r="J4313" s="16" t="str">
        <f t="shared" si="135"/>
        <v>YES</v>
      </c>
      <c r="K4313" s="18"/>
      <c r="L4313" s="18"/>
      <c r="M4313" s="18"/>
    </row>
    <row r="4314" spans="1:13" x14ac:dyDescent="0.3">
      <c r="A4314" s="12">
        <v>36199</v>
      </c>
      <c r="B4314">
        <v>103.375</v>
      </c>
      <c r="C4314">
        <v>104.437523</v>
      </c>
      <c r="D4314">
        <v>98.125</v>
      </c>
      <c r="E4314">
        <v>101.937523</v>
      </c>
      <c r="F4314">
        <v>91903200</v>
      </c>
      <c r="G4314">
        <v>22.391601999999999</v>
      </c>
      <c r="I4314" s="14">
        <f t="shared" si="134"/>
        <v>0.55481500493033531</v>
      </c>
      <c r="J4314" s="16" t="str">
        <f t="shared" si="135"/>
        <v>YES</v>
      </c>
      <c r="K4314" s="18"/>
      <c r="L4314" s="18"/>
      <c r="M4314" s="18"/>
    </row>
    <row r="4315" spans="1:13" x14ac:dyDescent="0.3">
      <c r="A4315" s="12">
        <v>36196</v>
      </c>
      <c r="B4315">
        <v>104.625</v>
      </c>
      <c r="C4315">
        <v>105.125</v>
      </c>
      <c r="D4315">
        <v>99.687522999999999</v>
      </c>
      <c r="E4315">
        <v>101.25</v>
      </c>
      <c r="F4315">
        <v>108850000</v>
      </c>
      <c r="G4315">
        <v>22.240580999999999</v>
      </c>
      <c r="I4315" s="14">
        <f t="shared" si="134"/>
        <v>0.5976331360946745</v>
      </c>
      <c r="J4315" s="16" t="str">
        <f t="shared" si="135"/>
        <v>YES</v>
      </c>
      <c r="K4315" s="18"/>
      <c r="L4315" s="18"/>
      <c r="M4315" s="18"/>
    </row>
    <row r="4316" spans="1:13" x14ac:dyDescent="0.3">
      <c r="A4316" s="12">
        <v>36195</v>
      </c>
      <c r="B4316">
        <v>110.625</v>
      </c>
      <c r="C4316">
        <v>111</v>
      </c>
      <c r="D4316">
        <v>103.75</v>
      </c>
      <c r="E4316">
        <v>105.25</v>
      </c>
      <c r="F4316">
        <v>94445600</v>
      </c>
      <c r="G4316">
        <v>23.119221</v>
      </c>
      <c r="I4316" s="14">
        <f t="shared" si="134"/>
        <v>0.62705256158904099</v>
      </c>
      <c r="J4316" s="16" t="str">
        <f t="shared" si="135"/>
        <v>YES</v>
      </c>
      <c r="K4316" s="18"/>
      <c r="L4316" s="18"/>
      <c r="M4316" s="18"/>
    </row>
    <row r="4317" spans="1:13" x14ac:dyDescent="0.3">
      <c r="A4317" s="12">
        <v>36194</v>
      </c>
      <c r="B4317">
        <v>109.5</v>
      </c>
      <c r="C4317">
        <v>112.25</v>
      </c>
      <c r="D4317">
        <v>108</v>
      </c>
      <c r="E4317">
        <v>111.125</v>
      </c>
      <c r="F4317">
        <v>96946400</v>
      </c>
      <c r="G4317">
        <v>24.409724000000001</v>
      </c>
      <c r="I4317" s="14">
        <f t="shared" si="134"/>
        <v>0.76388888888888884</v>
      </c>
      <c r="J4317" s="16" t="str">
        <f t="shared" si="135"/>
        <v>YES</v>
      </c>
      <c r="K4317" s="18"/>
      <c r="L4317" s="18"/>
      <c r="M4317" s="18"/>
    </row>
    <row r="4318" spans="1:13" x14ac:dyDescent="0.3">
      <c r="A4318" s="12">
        <v>36193</v>
      </c>
      <c r="B4318">
        <v>116.375</v>
      </c>
      <c r="C4318">
        <v>116.75</v>
      </c>
      <c r="D4318">
        <v>111.25</v>
      </c>
      <c r="E4318">
        <v>112.39064</v>
      </c>
      <c r="F4318">
        <v>126920400</v>
      </c>
      <c r="G4318">
        <v>24.687735</v>
      </c>
      <c r="I4318" s="14">
        <f t="shared" si="134"/>
        <v>0.79287108172202503</v>
      </c>
      <c r="J4318" s="16" t="str">
        <f t="shared" si="135"/>
        <v>YES</v>
      </c>
      <c r="K4318" s="18"/>
      <c r="L4318" s="18"/>
      <c r="M4318" s="18"/>
    </row>
    <row r="4319" spans="1:13" x14ac:dyDescent="0.3">
      <c r="A4319" s="12">
        <v>36192</v>
      </c>
      <c r="B4319">
        <v>113.062477</v>
      </c>
      <c r="C4319">
        <v>117.5</v>
      </c>
      <c r="D4319">
        <v>112</v>
      </c>
      <c r="E4319">
        <v>115</v>
      </c>
      <c r="F4319">
        <v>102006400</v>
      </c>
      <c r="G4319">
        <v>25.260907</v>
      </c>
      <c r="I4319" s="14">
        <f t="shared" si="134"/>
        <v>0.82902584493041753</v>
      </c>
      <c r="J4319" s="16" t="str">
        <f t="shared" si="135"/>
        <v>YES</v>
      </c>
      <c r="K4319" s="18"/>
      <c r="L4319" s="18"/>
      <c r="M4319" s="18"/>
    </row>
    <row r="4320" spans="1:13" x14ac:dyDescent="0.3">
      <c r="A4320" s="12">
        <v>36189</v>
      </c>
      <c r="B4320">
        <v>109</v>
      </c>
      <c r="C4320">
        <v>112</v>
      </c>
      <c r="D4320">
        <v>106.875</v>
      </c>
      <c r="E4320">
        <v>111.562477</v>
      </c>
      <c r="F4320">
        <v>76174000</v>
      </c>
      <c r="G4320">
        <v>24.50582</v>
      </c>
      <c r="I4320" s="14">
        <f t="shared" si="134"/>
        <v>0.83641937448559678</v>
      </c>
      <c r="J4320" s="16" t="str">
        <f t="shared" si="135"/>
        <v>YES</v>
      </c>
      <c r="K4320" s="18"/>
      <c r="L4320" s="18"/>
      <c r="M4320" s="18"/>
    </row>
    <row r="4321" spans="1:13" x14ac:dyDescent="0.3">
      <c r="A4321" s="12">
        <v>36188</v>
      </c>
      <c r="B4321">
        <v>105.625</v>
      </c>
      <c r="C4321">
        <v>109.125</v>
      </c>
      <c r="D4321">
        <v>104.875</v>
      </c>
      <c r="E4321">
        <v>108.875</v>
      </c>
      <c r="F4321">
        <v>64947200</v>
      </c>
      <c r="G4321">
        <v>23.915489000000001</v>
      </c>
      <c r="I4321" s="14">
        <f t="shared" si="134"/>
        <v>0.77393075356415486</v>
      </c>
      <c r="J4321" s="16" t="str">
        <f t="shared" si="135"/>
        <v>YES</v>
      </c>
      <c r="K4321" s="18"/>
      <c r="L4321" s="18"/>
      <c r="M4321" s="18"/>
    </row>
    <row r="4322" spans="1:13" x14ac:dyDescent="0.3">
      <c r="A4322" s="12">
        <v>36187</v>
      </c>
      <c r="B4322">
        <v>107.875</v>
      </c>
      <c r="C4322">
        <v>108</v>
      </c>
      <c r="D4322">
        <v>102.875</v>
      </c>
      <c r="E4322">
        <v>103.437523</v>
      </c>
      <c r="F4322">
        <v>64099600</v>
      </c>
      <c r="G4322">
        <v>22.721091999999999</v>
      </c>
      <c r="I4322" s="14">
        <f t="shared" si="134"/>
        <v>0.76251313332908133</v>
      </c>
      <c r="J4322" s="16" t="str">
        <f t="shared" si="135"/>
        <v>YES</v>
      </c>
      <c r="K4322" s="18"/>
      <c r="L4322" s="18"/>
      <c r="M4322" s="18"/>
    </row>
    <row r="4323" spans="1:13" x14ac:dyDescent="0.3">
      <c r="A4323" s="12">
        <v>36186</v>
      </c>
      <c r="B4323">
        <v>104.562477</v>
      </c>
      <c r="C4323">
        <v>107.5</v>
      </c>
      <c r="D4323">
        <v>103.25</v>
      </c>
      <c r="E4323">
        <v>107.125</v>
      </c>
      <c r="F4323">
        <v>61173600</v>
      </c>
      <c r="G4323">
        <v>23.531084</v>
      </c>
      <c r="I4323" s="14">
        <f t="shared" si="134"/>
        <v>0.83315448419362226</v>
      </c>
      <c r="J4323" s="16" t="str">
        <f t="shared" si="135"/>
        <v>YES</v>
      </c>
      <c r="K4323" s="18"/>
      <c r="L4323" s="18"/>
      <c r="M4323" s="18"/>
    </row>
    <row r="4324" spans="1:13" x14ac:dyDescent="0.3">
      <c r="A4324" s="12">
        <v>36185</v>
      </c>
      <c r="B4324">
        <v>103.5</v>
      </c>
      <c r="C4324">
        <v>103.5</v>
      </c>
      <c r="D4324">
        <v>99.375</v>
      </c>
      <c r="E4324">
        <v>103.437523</v>
      </c>
      <c r="F4324">
        <v>46580800</v>
      </c>
      <c r="G4324">
        <v>22.721091999999999</v>
      </c>
      <c r="I4324" s="14">
        <f t="shared" si="134"/>
        <v>0.79501124511930588</v>
      </c>
      <c r="J4324" s="16" t="str">
        <f t="shared" si="135"/>
        <v>YES</v>
      </c>
      <c r="K4324" s="18"/>
      <c r="L4324" s="18"/>
      <c r="M4324" s="18"/>
    </row>
    <row r="4325" spans="1:13" x14ac:dyDescent="0.3">
      <c r="A4325" s="12">
        <v>36182</v>
      </c>
      <c r="B4325">
        <v>99.125</v>
      </c>
      <c r="C4325">
        <v>104.5</v>
      </c>
      <c r="D4325">
        <v>98.062477000000001</v>
      </c>
      <c r="E4325">
        <v>102.812477</v>
      </c>
      <c r="F4325">
        <v>65845200</v>
      </c>
      <c r="G4325">
        <v>22.583794999999999</v>
      </c>
      <c r="I4325" s="14">
        <f t="shared" si="134"/>
        <v>0.89953768129330247</v>
      </c>
      <c r="J4325" s="16" t="str">
        <f t="shared" si="135"/>
        <v>YES</v>
      </c>
      <c r="K4325" s="18"/>
      <c r="L4325" s="18"/>
      <c r="M4325" s="18"/>
    </row>
    <row r="4326" spans="1:13" x14ac:dyDescent="0.3">
      <c r="A4326" s="12">
        <v>36181</v>
      </c>
      <c r="B4326">
        <v>105.312477</v>
      </c>
      <c r="C4326">
        <v>106.125</v>
      </c>
      <c r="D4326">
        <v>100</v>
      </c>
      <c r="E4326">
        <v>101.312477</v>
      </c>
      <c r="F4326">
        <v>76785600</v>
      </c>
      <c r="G4326">
        <v>22.254304999999999</v>
      </c>
      <c r="I4326" s="14">
        <f t="shared" si="134"/>
        <v>0.80111070222222214</v>
      </c>
      <c r="J4326" s="16" t="str">
        <f t="shared" si="135"/>
        <v>YES</v>
      </c>
      <c r="K4326" s="18"/>
      <c r="L4326" s="18"/>
      <c r="M4326" s="18"/>
    </row>
    <row r="4327" spans="1:13" x14ac:dyDescent="0.3">
      <c r="A4327" s="12">
        <v>36180</v>
      </c>
      <c r="B4327">
        <v>107.937523</v>
      </c>
      <c r="C4327">
        <v>109.937523</v>
      </c>
      <c r="D4327">
        <v>104.937523</v>
      </c>
      <c r="E4327">
        <v>106.125</v>
      </c>
      <c r="F4327">
        <v>73077600</v>
      </c>
      <c r="G4327">
        <v>23.311423999999999</v>
      </c>
      <c r="I4327" s="14">
        <f t="shared" si="134"/>
        <v>0.91647855530474032</v>
      </c>
      <c r="J4327" s="16" t="str">
        <f t="shared" si="135"/>
        <v>YES</v>
      </c>
      <c r="K4327" s="18"/>
      <c r="L4327" s="18"/>
      <c r="M4327" s="18"/>
    </row>
    <row r="4328" spans="1:13" x14ac:dyDescent="0.3">
      <c r="A4328" s="12">
        <v>36179</v>
      </c>
      <c r="B4328">
        <v>104.625</v>
      </c>
      <c r="C4328">
        <v>106.5</v>
      </c>
      <c r="D4328">
        <v>102.187523</v>
      </c>
      <c r="E4328">
        <v>106.375</v>
      </c>
      <c r="F4328">
        <v>70477600</v>
      </c>
      <c r="G4328">
        <v>23.366339</v>
      </c>
      <c r="I4328" s="14">
        <f t="shared" si="134"/>
        <v>0.86827599565762603</v>
      </c>
      <c r="J4328" s="16" t="str">
        <f t="shared" si="135"/>
        <v>YES</v>
      </c>
      <c r="K4328" s="18"/>
      <c r="L4328" s="18"/>
      <c r="M4328" s="18"/>
    </row>
    <row r="4329" spans="1:13" x14ac:dyDescent="0.3">
      <c r="A4329" s="12">
        <v>36175</v>
      </c>
      <c r="B4329">
        <v>97.75</v>
      </c>
      <c r="C4329">
        <v>101.75</v>
      </c>
      <c r="D4329">
        <v>97.75</v>
      </c>
      <c r="E4329">
        <v>101.687523</v>
      </c>
      <c r="F4329">
        <v>64330400</v>
      </c>
      <c r="G4329">
        <v>22.336687000000001</v>
      </c>
      <c r="I4329" s="14">
        <f t="shared" si="134"/>
        <v>0.95083976978417262</v>
      </c>
      <c r="J4329" s="16" t="str">
        <f t="shared" si="135"/>
        <v>YES</v>
      </c>
      <c r="K4329" s="18"/>
      <c r="L4329" s="18"/>
      <c r="M4329" s="18"/>
    </row>
    <row r="4330" spans="1:13" x14ac:dyDescent="0.3">
      <c r="A4330" s="12">
        <v>36174</v>
      </c>
      <c r="B4330">
        <v>99.25</v>
      </c>
      <c r="C4330">
        <v>100.5</v>
      </c>
      <c r="D4330">
        <v>96.125</v>
      </c>
      <c r="E4330">
        <v>96.375</v>
      </c>
      <c r="F4330">
        <v>81488800</v>
      </c>
      <c r="G4330">
        <v>21.169737999999999</v>
      </c>
      <c r="I4330" s="14">
        <f t="shared" si="134"/>
        <v>0.90135563746965008</v>
      </c>
      <c r="J4330" s="16" t="str">
        <f t="shared" si="135"/>
        <v>YES</v>
      </c>
      <c r="K4330" s="18"/>
      <c r="L4330" s="18"/>
      <c r="M4330" s="18"/>
    </row>
    <row r="4331" spans="1:13" x14ac:dyDescent="0.3">
      <c r="A4331" s="12">
        <v>36173</v>
      </c>
      <c r="B4331">
        <v>90.062477000000001</v>
      </c>
      <c r="C4331">
        <v>99.75</v>
      </c>
      <c r="D4331">
        <v>89.875</v>
      </c>
      <c r="E4331">
        <v>95.875</v>
      </c>
      <c r="F4331">
        <v>123995200</v>
      </c>
      <c r="G4331">
        <v>21.059908</v>
      </c>
      <c r="I4331" s="14">
        <f t="shared" si="134"/>
        <v>0.83054892601431973</v>
      </c>
      <c r="J4331" s="16" t="str">
        <f t="shared" si="135"/>
        <v>YES</v>
      </c>
      <c r="K4331" s="18"/>
      <c r="L4331" s="18"/>
      <c r="M4331" s="18"/>
    </row>
    <row r="4332" spans="1:13" x14ac:dyDescent="0.3">
      <c r="A4332" s="12">
        <v>36172</v>
      </c>
      <c r="B4332">
        <v>104.312477</v>
      </c>
      <c r="C4332">
        <v>104.375</v>
      </c>
      <c r="D4332">
        <v>97.75</v>
      </c>
      <c r="E4332">
        <v>98.125</v>
      </c>
      <c r="F4332">
        <v>99631200</v>
      </c>
      <c r="G4332">
        <v>21.554143</v>
      </c>
      <c r="I4332" s="14">
        <f t="shared" si="134"/>
        <v>0.96005068146742478</v>
      </c>
      <c r="J4332" s="16" t="str">
        <f t="shared" si="135"/>
        <v>YES</v>
      </c>
      <c r="K4332" s="18"/>
      <c r="L4332" s="18"/>
      <c r="M4332" s="18"/>
    </row>
    <row r="4333" spans="1:13" x14ac:dyDescent="0.3">
      <c r="A4333" s="12">
        <v>36171</v>
      </c>
      <c r="B4333">
        <v>107.625</v>
      </c>
      <c r="C4333">
        <v>107.875</v>
      </c>
      <c r="D4333">
        <v>103.187523</v>
      </c>
      <c r="E4333">
        <v>104.687523</v>
      </c>
      <c r="F4333">
        <v>65645600</v>
      </c>
      <c r="G4333">
        <v>22.995667000000001</v>
      </c>
      <c r="I4333" s="14">
        <f t="shared" si="134"/>
        <v>1.2423021236146643</v>
      </c>
      <c r="J4333" s="16" t="str">
        <f t="shared" si="135"/>
        <v>YES</v>
      </c>
      <c r="K4333" s="18"/>
      <c r="L4333" s="18"/>
      <c r="M4333" s="18"/>
    </row>
    <row r="4334" spans="1:13" x14ac:dyDescent="0.3">
      <c r="A4334" s="12">
        <v>36168</v>
      </c>
      <c r="B4334">
        <v>107.75</v>
      </c>
      <c r="C4334">
        <v>108</v>
      </c>
      <c r="D4334">
        <v>103.812477</v>
      </c>
      <c r="E4334">
        <v>106.687523</v>
      </c>
      <c r="F4334">
        <v>96112800</v>
      </c>
      <c r="G4334">
        <v>23.434988000000001</v>
      </c>
      <c r="I4334" s="14">
        <f t="shared" si="134"/>
        <v>1.4316244558404558</v>
      </c>
      <c r="J4334" s="16" t="str">
        <f t="shared" si="135"/>
        <v>YES</v>
      </c>
      <c r="K4334" s="18"/>
      <c r="L4334" s="18"/>
      <c r="M4334" s="18"/>
    </row>
    <row r="4335" spans="1:13" x14ac:dyDescent="0.3">
      <c r="A4335" s="12">
        <v>36167</v>
      </c>
      <c r="B4335">
        <v>98.5</v>
      </c>
      <c r="C4335">
        <v>105</v>
      </c>
      <c r="D4335">
        <v>98.062477000000001</v>
      </c>
      <c r="E4335">
        <v>103.625</v>
      </c>
      <c r="F4335">
        <v>95150800</v>
      </c>
      <c r="G4335">
        <v>22.762274000000001</v>
      </c>
      <c r="I4335" s="14">
        <f t="shared" si="134"/>
        <v>1.243571472197933</v>
      </c>
      <c r="J4335" s="16" t="str">
        <f t="shared" si="135"/>
        <v>YES</v>
      </c>
      <c r="K4335" s="18"/>
      <c r="L4335" s="18"/>
      <c r="M4335" s="18"/>
    </row>
    <row r="4336" spans="1:13" x14ac:dyDescent="0.3">
      <c r="A4336" s="12">
        <v>36166</v>
      </c>
      <c r="B4336">
        <v>99.875</v>
      </c>
      <c r="C4336">
        <v>101.5</v>
      </c>
      <c r="D4336">
        <v>99</v>
      </c>
      <c r="E4336">
        <v>99.75</v>
      </c>
      <c r="F4336">
        <v>81818000</v>
      </c>
      <c r="G4336">
        <v>21.911090999999999</v>
      </c>
      <c r="I4336" s="14">
        <f t="shared" si="134"/>
        <v>1.0646838650244437</v>
      </c>
      <c r="J4336" s="16" t="str">
        <f t="shared" si="135"/>
        <v>YES</v>
      </c>
      <c r="K4336" s="18"/>
      <c r="L4336" s="18"/>
      <c r="M4336" s="18"/>
    </row>
    <row r="4337" spans="1:13" x14ac:dyDescent="0.3">
      <c r="A4337" s="12">
        <v>36165</v>
      </c>
      <c r="B4337">
        <v>95.812477000000001</v>
      </c>
      <c r="C4337">
        <v>97.125</v>
      </c>
      <c r="D4337">
        <v>94.875</v>
      </c>
      <c r="E4337">
        <v>96.937522999999999</v>
      </c>
      <c r="F4337">
        <v>50396000</v>
      </c>
      <c r="G4337">
        <v>21.293302000000001</v>
      </c>
      <c r="I4337" s="14">
        <f t="shared" si="134"/>
        <v>0.73878965022421528</v>
      </c>
      <c r="J4337" s="16" t="str">
        <f t="shared" si="135"/>
        <v>YES</v>
      </c>
      <c r="K4337" s="18"/>
      <c r="L4337" s="18"/>
      <c r="M4337" s="18"/>
    </row>
    <row r="4338" spans="1:13" x14ac:dyDescent="0.3">
      <c r="A4338" s="12">
        <v>36164</v>
      </c>
      <c r="B4338">
        <v>94.5</v>
      </c>
      <c r="C4338">
        <v>96.625</v>
      </c>
      <c r="D4338">
        <v>93.375</v>
      </c>
      <c r="E4338">
        <v>95.312477000000001</v>
      </c>
      <c r="F4338">
        <v>62691200</v>
      </c>
      <c r="G4338">
        <v>20.936343999999998</v>
      </c>
      <c r="I4338" s="14">
        <f t="shared" si="134"/>
        <v>0.66484675982532759</v>
      </c>
      <c r="J4338" s="16" t="str">
        <f t="shared" si="135"/>
        <v>YES</v>
      </c>
      <c r="K4338" s="18"/>
      <c r="L4338" s="18"/>
      <c r="M4338" s="18"/>
    </row>
    <row r="4339" spans="1:13" x14ac:dyDescent="0.3">
      <c r="A4339" s="12">
        <v>36160</v>
      </c>
      <c r="B4339">
        <v>92.875</v>
      </c>
      <c r="C4339">
        <v>94</v>
      </c>
      <c r="D4339">
        <v>91.812477000000001</v>
      </c>
      <c r="E4339">
        <v>92.812477000000001</v>
      </c>
      <c r="F4339">
        <v>29021600</v>
      </c>
      <c r="G4339">
        <v>20.387194000000001</v>
      </c>
      <c r="I4339" s="14">
        <f t="shared" si="134"/>
        <v>0.50151677296369979</v>
      </c>
      <c r="J4339" s="16" t="str">
        <f t="shared" si="135"/>
        <v>YES</v>
      </c>
      <c r="K4339" s="18"/>
      <c r="L4339" s="18"/>
      <c r="M4339" s="18"/>
    </row>
    <row r="4340" spans="1:13" x14ac:dyDescent="0.3">
      <c r="A4340" s="12">
        <v>36159</v>
      </c>
      <c r="B4340">
        <v>93.625</v>
      </c>
      <c r="C4340">
        <v>95.125</v>
      </c>
      <c r="D4340">
        <v>92.625</v>
      </c>
      <c r="E4340">
        <v>92.687522999999999</v>
      </c>
      <c r="F4340">
        <v>31787600</v>
      </c>
      <c r="G4340">
        <v>20.359746999999999</v>
      </c>
      <c r="I4340" s="14">
        <f t="shared" si="134"/>
        <v>0.43423633268858808</v>
      </c>
      <c r="J4340" s="16" t="str">
        <f t="shared" si="135"/>
        <v>YES</v>
      </c>
      <c r="K4340" s="18"/>
      <c r="L4340" s="18"/>
      <c r="M4340" s="18"/>
    </row>
    <row r="4341" spans="1:13" x14ac:dyDescent="0.3">
      <c r="A4341" s="12">
        <v>36158</v>
      </c>
      <c r="B4341">
        <v>94.625</v>
      </c>
      <c r="C4341">
        <v>94.687522999999999</v>
      </c>
      <c r="D4341">
        <v>92.187522999999999</v>
      </c>
      <c r="E4341">
        <v>93.5</v>
      </c>
      <c r="F4341">
        <v>32946800</v>
      </c>
      <c r="G4341">
        <v>20.538215000000001</v>
      </c>
      <c r="I4341" s="14">
        <f t="shared" si="134"/>
        <v>0.41132075471698104</v>
      </c>
      <c r="J4341" s="16" t="str">
        <f t="shared" si="135"/>
        <v>YES</v>
      </c>
      <c r="K4341" s="18"/>
      <c r="L4341" s="18"/>
      <c r="M4341" s="18"/>
    </row>
    <row r="4342" spans="1:13" x14ac:dyDescent="0.3">
      <c r="A4342" s="12">
        <v>36157</v>
      </c>
      <c r="B4342">
        <v>95.5</v>
      </c>
      <c r="C4342">
        <v>96.25</v>
      </c>
      <c r="D4342">
        <v>93</v>
      </c>
      <c r="E4342">
        <v>94.187522999999999</v>
      </c>
      <c r="F4342">
        <v>42841200</v>
      </c>
      <c r="G4342">
        <v>20.689236999999999</v>
      </c>
      <c r="I4342" s="14">
        <f t="shared" si="134"/>
        <v>0.41768565032143057</v>
      </c>
      <c r="J4342" s="16" t="str">
        <f t="shared" si="135"/>
        <v>YES</v>
      </c>
      <c r="K4342" s="18"/>
      <c r="L4342" s="18"/>
      <c r="M4342" s="18"/>
    </row>
    <row r="4343" spans="1:13" x14ac:dyDescent="0.3">
      <c r="A4343" s="12">
        <v>36153</v>
      </c>
      <c r="B4343">
        <v>96.687522999999999</v>
      </c>
      <c r="C4343">
        <v>96.687522999999999</v>
      </c>
      <c r="D4343">
        <v>94.125</v>
      </c>
      <c r="E4343">
        <v>94.187522999999999</v>
      </c>
      <c r="F4343">
        <v>28090400</v>
      </c>
      <c r="G4343">
        <v>20.689236999999999</v>
      </c>
      <c r="I4343" s="14">
        <f t="shared" si="134"/>
        <v>0.4504329492210537</v>
      </c>
      <c r="J4343" s="16" t="str">
        <f t="shared" si="135"/>
        <v>YES</v>
      </c>
      <c r="K4343" s="18"/>
      <c r="L4343" s="18"/>
      <c r="M4343" s="18"/>
    </row>
    <row r="4344" spans="1:13" x14ac:dyDescent="0.3">
      <c r="A4344" s="12">
        <v>36152</v>
      </c>
      <c r="B4344">
        <v>96.125</v>
      </c>
      <c r="C4344">
        <v>96.5</v>
      </c>
      <c r="D4344">
        <v>94.437522999999999</v>
      </c>
      <c r="E4344">
        <v>96.5</v>
      </c>
      <c r="F4344">
        <v>48325200</v>
      </c>
      <c r="G4344">
        <v>21.197196000000002</v>
      </c>
      <c r="I4344" s="14">
        <f t="shared" si="134"/>
        <v>0.45660377358490556</v>
      </c>
      <c r="J4344" s="16" t="str">
        <f t="shared" si="135"/>
        <v>YES</v>
      </c>
      <c r="K4344" s="18"/>
      <c r="L4344" s="18"/>
      <c r="M4344" s="18"/>
    </row>
    <row r="4345" spans="1:13" x14ac:dyDescent="0.3">
      <c r="A4345" s="12">
        <v>36151</v>
      </c>
      <c r="B4345">
        <v>96.312477000000001</v>
      </c>
      <c r="C4345">
        <v>97.75</v>
      </c>
      <c r="D4345">
        <v>92.062477000000001</v>
      </c>
      <c r="E4345">
        <v>93.812477000000001</v>
      </c>
      <c r="F4345">
        <v>117542800</v>
      </c>
      <c r="G4345">
        <v>20.606853999999998</v>
      </c>
      <c r="I4345" s="14">
        <f t="shared" si="134"/>
        <v>0.49204734791252491</v>
      </c>
      <c r="J4345" s="16" t="str">
        <f t="shared" si="135"/>
        <v>YES</v>
      </c>
      <c r="K4345" s="18"/>
      <c r="L4345" s="18"/>
      <c r="M4345" s="18"/>
    </row>
    <row r="4346" spans="1:13" x14ac:dyDescent="0.3">
      <c r="A4346" s="12">
        <v>36150</v>
      </c>
      <c r="B4346">
        <v>93.75</v>
      </c>
      <c r="C4346">
        <v>96.437522999999999</v>
      </c>
      <c r="D4346">
        <v>93.375</v>
      </c>
      <c r="E4346">
        <v>94.687522999999999</v>
      </c>
      <c r="F4346">
        <v>84346400</v>
      </c>
      <c r="G4346">
        <v>20.799067000000001</v>
      </c>
      <c r="I4346" s="14">
        <f t="shared" si="134"/>
        <v>0.52108470682730923</v>
      </c>
      <c r="J4346" s="16" t="str">
        <f t="shared" si="135"/>
        <v>YES</v>
      </c>
      <c r="K4346" s="18"/>
      <c r="L4346" s="18"/>
      <c r="M4346" s="18"/>
    </row>
    <row r="4347" spans="1:13" x14ac:dyDescent="0.3">
      <c r="A4347" s="12">
        <v>36147</v>
      </c>
      <c r="B4347">
        <v>86.25</v>
      </c>
      <c r="C4347">
        <v>90.625</v>
      </c>
      <c r="D4347">
        <v>86.25</v>
      </c>
      <c r="E4347">
        <v>90.437522999999999</v>
      </c>
      <c r="F4347">
        <v>86427600</v>
      </c>
      <c r="G4347">
        <v>19.865511999999999</v>
      </c>
      <c r="I4347" s="14">
        <f t="shared" si="134"/>
        <v>0.48106532061807328</v>
      </c>
      <c r="J4347" s="16" t="str">
        <f t="shared" si="135"/>
        <v>YES</v>
      </c>
      <c r="K4347" s="18"/>
      <c r="L4347" s="18"/>
      <c r="M4347" s="18"/>
    </row>
    <row r="4348" spans="1:13" x14ac:dyDescent="0.3">
      <c r="A4348" s="12">
        <v>36146</v>
      </c>
      <c r="B4348">
        <v>83.25</v>
      </c>
      <c r="C4348">
        <v>84.875</v>
      </c>
      <c r="D4348">
        <v>82.875</v>
      </c>
      <c r="E4348">
        <v>84.875</v>
      </c>
      <c r="F4348">
        <v>38702000</v>
      </c>
      <c r="G4348">
        <v>18.643647000000001</v>
      </c>
      <c r="I4348" s="14">
        <f t="shared" si="134"/>
        <v>0.38008130081300817</v>
      </c>
      <c r="J4348" s="16" t="str">
        <f t="shared" si="135"/>
        <v>YES</v>
      </c>
      <c r="K4348" s="18"/>
      <c r="L4348" s="18"/>
      <c r="M4348" s="18"/>
    </row>
    <row r="4349" spans="1:13" x14ac:dyDescent="0.3">
      <c r="A4349" s="12">
        <v>36145</v>
      </c>
      <c r="B4349">
        <v>84.5</v>
      </c>
      <c r="C4349">
        <v>85</v>
      </c>
      <c r="D4349">
        <v>82.437522999999999</v>
      </c>
      <c r="E4349">
        <v>82.687522999999999</v>
      </c>
      <c r="F4349">
        <v>49596400</v>
      </c>
      <c r="G4349">
        <v>18.163146000000001</v>
      </c>
      <c r="I4349" s="14">
        <f t="shared" si="134"/>
        <v>0.27949745454545449</v>
      </c>
      <c r="J4349" s="16" t="str">
        <f t="shared" si="135"/>
        <v>YES</v>
      </c>
      <c r="K4349" s="18"/>
      <c r="L4349" s="18"/>
      <c r="M4349" s="18"/>
    </row>
    <row r="4350" spans="1:13" x14ac:dyDescent="0.3">
      <c r="A4350" s="12">
        <v>36144</v>
      </c>
      <c r="B4350">
        <v>82</v>
      </c>
      <c r="C4350">
        <v>83.75</v>
      </c>
      <c r="D4350">
        <v>80.437522999999999</v>
      </c>
      <c r="E4350">
        <v>83.75</v>
      </c>
      <c r="F4350">
        <v>63774400</v>
      </c>
      <c r="G4350">
        <v>18.396529999999998</v>
      </c>
      <c r="I4350" s="14">
        <f t="shared" si="134"/>
        <v>-0.13324725969782214</v>
      </c>
      <c r="J4350" s="16" t="str">
        <f t="shared" si="135"/>
        <v>NO</v>
      </c>
      <c r="K4350" s="18"/>
      <c r="L4350" s="18"/>
      <c r="M4350" s="18"/>
    </row>
    <row r="4351" spans="1:13" x14ac:dyDescent="0.3">
      <c r="A4351" s="12">
        <v>36143</v>
      </c>
      <c r="B4351">
        <v>82.562477000000001</v>
      </c>
      <c r="C4351">
        <v>83.125</v>
      </c>
      <c r="D4351">
        <v>78.625</v>
      </c>
      <c r="E4351">
        <v>80.375</v>
      </c>
      <c r="F4351">
        <v>65190400</v>
      </c>
      <c r="G4351">
        <v>17.655176999999998</v>
      </c>
      <c r="I4351" s="14">
        <f t="shared" si="134"/>
        <v>-0.14209455583505337</v>
      </c>
      <c r="J4351" s="16" t="str">
        <f t="shared" si="135"/>
        <v>NO</v>
      </c>
      <c r="K4351" s="18"/>
      <c r="L4351" s="18"/>
      <c r="M4351" s="18"/>
    </row>
    <row r="4352" spans="1:13" x14ac:dyDescent="0.3">
      <c r="A4352" s="12">
        <v>36140</v>
      </c>
      <c r="B4352">
        <v>82</v>
      </c>
      <c r="C4352">
        <v>83.562477000000001</v>
      </c>
      <c r="D4352">
        <v>80.937522999999999</v>
      </c>
      <c r="E4352">
        <v>83.5</v>
      </c>
      <c r="F4352">
        <v>48952400</v>
      </c>
      <c r="G4352">
        <v>18.341615000000001</v>
      </c>
      <c r="I4352" s="14">
        <f t="shared" si="134"/>
        <v>-9.9730273799193636E-2</v>
      </c>
      <c r="J4352" s="16" t="str">
        <f t="shared" si="135"/>
        <v>NO</v>
      </c>
      <c r="K4352" s="18"/>
      <c r="L4352" s="18"/>
      <c r="M4352" s="18"/>
    </row>
    <row r="4353" spans="1:13" x14ac:dyDescent="0.3">
      <c r="A4353" s="12">
        <v>36139</v>
      </c>
      <c r="B4353">
        <v>82</v>
      </c>
      <c r="C4353">
        <v>84.75</v>
      </c>
      <c r="D4353">
        <v>80.875</v>
      </c>
      <c r="E4353">
        <v>81.187522999999999</v>
      </c>
      <c r="F4353">
        <v>86914800</v>
      </c>
      <c r="G4353">
        <v>17.833656000000001</v>
      </c>
      <c r="I4353" s="14">
        <f t="shared" si="134"/>
        <v>-8.1978341287219703E-2</v>
      </c>
      <c r="J4353" s="16" t="str">
        <f t="shared" si="135"/>
        <v>NO</v>
      </c>
      <c r="K4353" s="18"/>
      <c r="L4353" s="18"/>
      <c r="M4353" s="18"/>
    </row>
    <row r="4354" spans="1:13" x14ac:dyDescent="0.3">
      <c r="A4354" s="12">
        <v>36138</v>
      </c>
      <c r="B4354">
        <v>80.375</v>
      </c>
      <c r="C4354">
        <v>81.312477000000001</v>
      </c>
      <c r="D4354">
        <v>79.125</v>
      </c>
      <c r="E4354">
        <v>80.75</v>
      </c>
      <c r="F4354">
        <v>37432000</v>
      </c>
      <c r="G4354">
        <v>17.737549999999999</v>
      </c>
      <c r="I4354" s="14">
        <f t="shared" ref="I4354:I4417" si="136">+(E4354/E4418)-1</f>
        <v>-0.11080541659680199</v>
      </c>
      <c r="J4354" s="16" t="str">
        <f t="shared" ref="J4354:J4417" si="137">+IF(I4354&gt;=0.2,"YES","NO")</f>
        <v>NO</v>
      </c>
      <c r="K4354" s="18"/>
      <c r="L4354" s="18"/>
      <c r="M4354" s="18"/>
    </row>
    <row r="4355" spans="1:13" x14ac:dyDescent="0.3">
      <c r="A4355" s="12">
        <v>36137</v>
      </c>
      <c r="B4355">
        <v>80.062477000000001</v>
      </c>
      <c r="C4355">
        <v>81.75</v>
      </c>
      <c r="D4355">
        <v>78.437522999999999</v>
      </c>
      <c r="E4355">
        <v>79.812477000000001</v>
      </c>
      <c r="F4355">
        <v>56120800</v>
      </c>
      <c r="G4355">
        <v>17.531613</v>
      </c>
      <c r="I4355" s="14">
        <f t="shared" si="136"/>
        <v>-0.15653904332091761</v>
      </c>
      <c r="J4355" s="16" t="str">
        <f t="shared" si="137"/>
        <v>NO</v>
      </c>
      <c r="K4355" s="18"/>
      <c r="L4355" s="18"/>
      <c r="M4355" s="18"/>
    </row>
    <row r="4356" spans="1:13" x14ac:dyDescent="0.3">
      <c r="A4356" s="12">
        <v>36136</v>
      </c>
      <c r="B4356">
        <v>78.812477000000001</v>
      </c>
      <c r="C4356">
        <v>80.437522999999999</v>
      </c>
      <c r="D4356">
        <v>77.5</v>
      </c>
      <c r="E4356">
        <v>80.187522999999999</v>
      </c>
      <c r="F4356">
        <v>51790800</v>
      </c>
      <c r="G4356">
        <v>17.613996</v>
      </c>
      <c r="I4356" s="14">
        <f t="shared" si="136"/>
        <v>-0.10154035854341736</v>
      </c>
      <c r="J4356" s="16" t="str">
        <f t="shared" si="137"/>
        <v>NO</v>
      </c>
      <c r="K4356" s="18"/>
      <c r="L4356" s="18"/>
      <c r="M4356" s="18"/>
    </row>
    <row r="4357" spans="1:13" x14ac:dyDescent="0.3">
      <c r="A4357" s="12">
        <v>36133</v>
      </c>
      <c r="B4357">
        <v>77.75</v>
      </c>
      <c r="C4357">
        <v>78.5</v>
      </c>
      <c r="D4357">
        <v>76.125</v>
      </c>
      <c r="E4357">
        <v>78.25</v>
      </c>
      <c r="F4357">
        <v>46887600</v>
      </c>
      <c r="G4357">
        <v>17.188400000000001</v>
      </c>
      <c r="I4357" s="14">
        <f t="shared" si="136"/>
        <v>-0.13655190516429017</v>
      </c>
      <c r="J4357" s="16" t="str">
        <f t="shared" si="137"/>
        <v>NO</v>
      </c>
      <c r="K4357" s="18"/>
      <c r="L4357" s="18"/>
      <c r="M4357" s="18"/>
    </row>
    <row r="4358" spans="1:13" x14ac:dyDescent="0.3">
      <c r="A4358" s="12">
        <v>36132</v>
      </c>
      <c r="B4358">
        <v>77.875</v>
      </c>
      <c r="C4358">
        <v>79.625</v>
      </c>
      <c r="D4358">
        <v>75.75</v>
      </c>
      <c r="E4358">
        <v>76.187522999999999</v>
      </c>
      <c r="F4358">
        <v>48567600</v>
      </c>
      <c r="G4358">
        <v>16.735355999999999</v>
      </c>
      <c r="I4358" s="14">
        <f t="shared" si="136"/>
        <v>-0.16848525185505914</v>
      </c>
      <c r="J4358" s="16" t="str">
        <f t="shared" si="137"/>
        <v>NO</v>
      </c>
      <c r="K4358" s="18"/>
      <c r="L4358" s="18"/>
      <c r="M4358" s="18"/>
    </row>
    <row r="4359" spans="1:13" x14ac:dyDescent="0.3">
      <c r="A4359" s="12">
        <v>36131</v>
      </c>
      <c r="B4359">
        <v>79</v>
      </c>
      <c r="C4359">
        <v>79.75</v>
      </c>
      <c r="D4359">
        <v>76.875</v>
      </c>
      <c r="E4359">
        <v>78.25</v>
      </c>
      <c r="F4359">
        <v>47871600</v>
      </c>
      <c r="G4359">
        <v>17.188400000000001</v>
      </c>
      <c r="I4359" s="14">
        <f t="shared" si="136"/>
        <v>-0.13055555555555554</v>
      </c>
      <c r="J4359" s="16" t="str">
        <f t="shared" si="137"/>
        <v>NO</v>
      </c>
      <c r="K4359" s="18"/>
      <c r="L4359" s="18"/>
      <c r="M4359" s="18"/>
    </row>
    <row r="4360" spans="1:13" x14ac:dyDescent="0.3">
      <c r="A4360" s="12">
        <v>36130</v>
      </c>
      <c r="B4360">
        <v>74.125</v>
      </c>
      <c r="C4360">
        <v>79.875</v>
      </c>
      <c r="D4360">
        <v>73.875</v>
      </c>
      <c r="E4360">
        <v>79.75</v>
      </c>
      <c r="F4360">
        <v>71161200</v>
      </c>
      <c r="G4360">
        <v>17.517890000000001</v>
      </c>
      <c r="I4360" s="14">
        <f t="shared" si="136"/>
        <v>-2.5953972435120432E-2</v>
      </c>
      <c r="J4360" s="16" t="str">
        <f t="shared" si="137"/>
        <v>NO</v>
      </c>
      <c r="K4360" s="18"/>
      <c r="L4360" s="18"/>
      <c r="M4360" s="18"/>
    </row>
    <row r="4361" spans="1:13" x14ac:dyDescent="0.3">
      <c r="A4361" s="12">
        <v>36129</v>
      </c>
      <c r="B4361">
        <v>80.125</v>
      </c>
      <c r="C4361">
        <v>80.375</v>
      </c>
      <c r="D4361">
        <v>74.812477000000001</v>
      </c>
      <c r="E4361">
        <v>75.375</v>
      </c>
      <c r="F4361">
        <v>58153600</v>
      </c>
      <c r="G4361">
        <v>16.556877</v>
      </c>
      <c r="I4361" s="14">
        <f t="shared" si="136"/>
        <v>-0.20396039603960392</v>
      </c>
      <c r="J4361" s="16" t="str">
        <f t="shared" si="137"/>
        <v>NO</v>
      </c>
      <c r="K4361" s="18"/>
      <c r="L4361" s="18"/>
      <c r="M4361" s="18"/>
    </row>
    <row r="4362" spans="1:13" x14ac:dyDescent="0.3">
      <c r="A4362" s="12">
        <v>36126</v>
      </c>
      <c r="B4362">
        <v>77.687522999999999</v>
      </c>
      <c r="C4362">
        <v>80</v>
      </c>
      <c r="D4362">
        <v>77</v>
      </c>
      <c r="E4362">
        <v>80</v>
      </c>
      <c r="F4362">
        <v>22048000</v>
      </c>
      <c r="G4362">
        <v>17.572804999999999</v>
      </c>
      <c r="I4362" s="14">
        <f t="shared" si="136"/>
        <v>-0.19293805463629798</v>
      </c>
      <c r="J4362" s="16" t="str">
        <f t="shared" si="137"/>
        <v>NO</v>
      </c>
      <c r="K4362" s="18"/>
      <c r="L4362" s="18"/>
      <c r="M4362" s="18"/>
    </row>
    <row r="4363" spans="1:13" x14ac:dyDescent="0.3">
      <c r="A4363" s="12">
        <v>36124</v>
      </c>
      <c r="B4363">
        <v>76.312477000000001</v>
      </c>
      <c r="C4363">
        <v>77.25</v>
      </c>
      <c r="D4363">
        <v>75.062477000000001</v>
      </c>
      <c r="E4363">
        <v>77.062477000000001</v>
      </c>
      <c r="F4363">
        <v>24982400</v>
      </c>
      <c r="G4363">
        <v>16.927548000000002</v>
      </c>
      <c r="I4363" s="14">
        <f t="shared" si="136"/>
        <v>-0.25633301684272447</v>
      </c>
      <c r="J4363" s="16" t="str">
        <f t="shared" si="137"/>
        <v>NO</v>
      </c>
      <c r="K4363" s="18"/>
      <c r="L4363" s="18"/>
      <c r="M4363" s="18"/>
    </row>
    <row r="4364" spans="1:13" x14ac:dyDescent="0.3">
      <c r="A4364" s="12">
        <v>36123</v>
      </c>
      <c r="B4364">
        <v>76.125</v>
      </c>
      <c r="C4364">
        <v>76.937522999999999</v>
      </c>
      <c r="D4364">
        <v>74.875</v>
      </c>
      <c r="E4364">
        <v>76.187522999999999</v>
      </c>
      <c r="F4364">
        <v>40832400</v>
      </c>
      <c r="G4364">
        <v>16.735355999999999</v>
      </c>
      <c r="I4364" s="14">
        <f t="shared" si="136"/>
        <v>-0.26698728492836155</v>
      </c>
      <c r="J4364" s="16" t="str">
        <f t="shared" si="137"/>
        <v>NO</v>
      </c>
      <c r="K4364" s="18"/>
      <c r="L4364" s="18"/>
      <c r="M4364" s="18"/>
    </row>
    <row r="4365" spans="1:13" x14ac:dyDescent="0.3">
      <c r="A4365" s="12">
        <v>36122</v>
      </c>
      <c r="B4365">
        <v>75.375</v>
      </c>
      <c r="C4365">
        <v>76.625</v>
      </c>
      <c r="D4365">
        <v>74.312477000000001</v>
      </c>
      <c r="E4365">
        <v>76.187522999999999</v>
      </c>
      <c r="F4365">
        <v>46692400</v>
      </c>
      <c r="G4365">
        <v>16.735355999999999</v>
      </c>
      <c r="I4365" s="14">
        <f t="shared" si="136"/>
        <v>-0.26031544712627674</v>
      </c>
      <c r="J4365" s="16" t="str">
        <f t="shared" si="137"/>
        <v>NO</v>
      </c>
      <c r="K4365" s="18"/>
      <c r="L4365" s="18"/>
      <c r="M4365" s="18"/>
    </row>
    <row r="4366" spans="1:13" x14ac:dyDescent="0.3">
      <c r="A4366" s="12">
        <v>36119</v>
      </c>
      <c r="B4366">
        <v>74.875</v>
      </c>
      <c r="C4366">
        <v>74.875</v>
      </c>
      <c r="D4366">
        <v>73.062477000000001</v>
      </c>
      <c r="E4366">
        <v>74.625</v>
      </c>
      <c r="F4366">
        <v>41056800</v>
      </c>
      <c r="G4366">
        <v>16.392132</v>
      </c>
      <c r="I4366" s="14">
        <f t="shared" si="136"/>
        <v>-0.27372262773722633</v>
      </c>
      <c r="J4366" s="16" t="str">
        <f t="shared" si="137"/>
        <v>NO</v>
      </c>
      <c r="K4366" s="18"/>
      <c r="L4366" s="18"/>
      <c r="M4366" s="18"/>
    </row>
    <row r="4367" spans="1:13" x14ac:dyDescent="0.3">
      <c r="A4367" s="12">
        <v>36118</v>
      </c>
      <c r="B4367">
        <v>73.375</v>
      </c>
      <c r="C4367">
        <v>74.875</v>
      </c>
      <c r="D4367">
        <v>72.937522999999999</v>
      </c>
      <c r="E4367">
        <v>73.312477000000001</v>
      </c>
      <c r="F4367">
        <v>57859600</v>
      </c>
      <c r="G4367">
        <v>16.103822999999998</v>
      </c>
      <c r="I4367" s="14">
        <f t="shared" si="136"/>
        <v>-0.28562764017612507</v>
      </c>
      <c r="J4367" s="16" t="str">
        <f t="shared" si="137"/>
        <v>NO</v>
      </c>
      <c r="K4367" s="18"/>
      <c r="L4367" s="18"/>
      <c r="M4367" s="18"/>
    </row>
    <row r="4368" spans="1:13" x14ac:dyDescent="0.3">
      <c r="A4368" s="12">
        <v>36117</v>
      </c>
      <c r="B4368">
        <v>69.375</v>
      </c>
      <c r="C4368">
        <v>73.375</v>
      </c>
      <c r="D4368">
        <v>69.062477000000001</v>
      </c>
      <c r="E4368">
        <v>72.875</v>
      </c>
      <c r="F4368">
        <v>97434000</v>
      </c>
      <c r="G4368">
        <v>16.007726999999999</v>
      </c>
      <c r="I4368" s="14">
        <f t="shared" si="136"/>
        <v>-0.28024691358024689</v>
      </c>
      <c r="J4368" s="16" t="str">
        <f t="shared" si="137"/>
        <v>NO</v>
      </c>
      <c r="K4368" s="18"/>
      <c r="L4368" s="18"/>
      <c r="M4368" s="18"/>
    </row>
    <row r="4369" spans="1:13" x14ac:dyDescent="0.3">
      <c r="A4369" s="12">
        <v>36116</v>
      </c>
      <c r="B4369">
        <v>66.937522999999999</v>
      </c>
      <c r="C4369">
        <v>69.625</v>
      </c>
      <c r="D4369">
        <v>66.125</v>
      </c>
      <c r="E4369">
        <v>68.75</v>
      </c>
      <c r="F4369">
        <v>65446000</v>
      </c>
      <c r="G4369">
        <v>15.101629000000001</v>
      </c>
      <c r="I4369" s="14">
        <f t="shared" si="136"/>
        <v>-0.31378678016769734</v>
      </c>
      <c r="J4369" s="16" t="str">
        <f t="shared" si="137"/>
        <v>NO</v>
      </c>
      <c r="K4369" s="18"/>
      <c r="L4369" s="18"/>
      <c r="M4369" s="18"/>
    </row>
    <row r="4370" spans="1:13" x14ac:dyDescent="0.3">
      <c r="A4370" s="12">
        <v>36115</v>
      </c>
      <c r="B4370">
        <v>66</v>
      </c>
      <c r="C4370">
        <v>67</v>
      </c>
      <c r="D4370">
        <v>65.5</v>
      </c>
      <c r="E4370">
        <v>66.937522999999999</v>
      </c>
      <c r="F4370">
        <v>40676400</v>
      </c>
      <c r="G4370">
        <v>14.7035</v>
      </c>
      <c r="I4370" s="14">
        <f t="shared" si="136"/>
        <v>-0.31783429259769114</v>
      </c>
      <c r="J4370" s="16" t="str">
        <f t="shared" si="137"/>
        <v>NO</v>
      </c>
      <c r="K4370" s="18"/>
      <c r="L4370" s="18"/>
      <c r="M4370" s="18"/>
    </row>
    <row r="4371" spans="1:13" x14ac:dyDescent="0.3">
      <c r="A4371" s="12">
        <v>36112</v>
      </c>
      <c r="B4371">
        <v>65.125</v>
      </c>
      <c r="C4371">
        <v>66.062477000000001</v>
      </c>
      <c r="D4371">
        <v>64.25</v>
      </c>
      <c r="E4371">
        <v>64.687522999999999</v>
      </c>
      <c r="F4371">
        <v>26124000</v>
      </c>
      <c r="G4371">
        <v>14.209265</v>
      </c>
      <c r="I4371" s="14">
        <f t="shared" si="136"/>
        <v>-0.329228668771539</v>
      </c>
      <c r="J4371" s="16" t="str">
        <f t="shared" si="137"/>
        <v>NO</v>
      </c>
      <c r="K4371" s="18"/>
      <c r="L4371" s="18"/>
      <c r="M4371" s="18"/>
    </row>
    <row r="4372" spans="1:13" x14ac:dyDescent="0.3">
      <c r="A4372" s="12">
        <v>36111</v>
      </c>
      <c r="B4372">
        <v>66</v>
      </c>
      <c r="C4372">
        <v>66.25</v>
      </c>
      <c r="D4372">
        <v>65.062477000000001</v>
      </c>
      <c r="E4372">
        <v>65.187522999999999</v>
      </c>
      <c r="F4372">
        <v>33463600</v>
      </c>
      <c r="G4372">
        <v>14.319095000000001</v>
      </c>
      <c r="I4372" s="14">
        <f t="shared" si="136"/>
        <v>-0.32579148483556009</v>
      </c>
      <c r="J4372" s="16" t="str">
        <f t="shared" si="137"/>
        <v>NO</v>
      </c>
      <c r="K4372" s="18"/>
      <c r="L4372" s="18"/>
      <c r="M4372" s="18"/>
    </row>
    <row r="4373" spans="1:13" x14ac:dyDescent="0.3">
      <c r="A4373" s="12">
        <v>36110</v>
      </c>
      <c r="B4373">
        <v>68</v>
      </c>
      <c r="C4373">
        <v>68.937522999999999</v>
      </c>
      <c r="D4373">
        <v>65.25</v>
      </c>
      <c r="E4373">
        <v>66.062477000000001</v>
      </c>
      <c r="F4373">
        <v>56942000</v>
      </c>
      <c r="G4373">
        <v>14.511288</v>
      </c>
      <c r="I4373" s="14">
        <f t="shared" si="136"/>
        <v>-0.32974011683005422</v>
      </c>
      <c r="J4373" s="16" t="str">
        <f t="shared" si="137"/>
        <v>NO</v>
      </c>
      <c r="K4373" s="18"/>
      <c r="L4373" s="18"/>
      <c r="M4373" s="18"/>
    </row>
    <row r="4374" spans="1:13" x14ac:dyDescent="0.3">
      <c r="A4374" s="12">
        <v>36109</v>
      </c>
      <c r="B4374">
        <v>66.75</v>
      </c>
      <c r="C4374">
        <v>67.812477000000001</v>
      </c>
      <c r="D4374">
        <v>66.312477000000001</v>
      </c>
      <c r="E4374">
        <v>67</v>
      </c>
      <c r="F4374">
        <v>47261600</v>
      </c>
      <c r="G4374">
        <v>14.717224</v>
      </c>
      <c r="I4374" s="14">
        <f t="shared" si="136"/>
        <v>-0.31632639806328133</v>
      </c>
      <c r="J4374" s="16" t="str">
        <f t="shared" si="137"/>
        <v>NO</v>
      </c>
      <c r="K4374" s="18"/>
      <c r="L4374" s="18"/>
      <c r="M4374" s="18"/>
    </row>
    <row r="4375" spans="1:13" x14ac:dyDescent="0.3">
      <c r="A4375" s="12">
        <v>36108</v>
      </c>
      <c r="B4375">
        <v>67.75</v>
      </c>
      <c r="C4375">
        <v>68.375</v>
      </c>
      <c r="D4375">
        <v>66.312477000000001</v>
      </c>
      <c r="E4375">
        <v>67</v>
      </c>
      <c r="F4375">
        <v>46023200</v>
      </c>
      <c r="G4375">
        <v>14.717224</v>
      </c>
      <c r="I4375" s="14">
        <f t="shared" si="136"/>
        <v>-0.32451165721487085</v>
      </c>
      <c r="J4375" s="16" t="str">
        <f t="shared" si="137"/>
        <v>NO</v>
      </c>
      <c r="K4375" s="18"/>
      <c r="L4375" s="18"/>
      <c r="M4375" s="18"/>
    </row>
    <row r="4376" spans="1:13" x14ac:dyDescent="0.3">
      <c r="A4376" s="12">
        <v>36105</v>
      </c>
      <c r="B4376">
        <v>67.875</v>
      </c>
      <c r="C4376">
        <v>68.375</v>
      </c>
      <c r="D4376">
        <v>66.937522999999999</v>
      </c>
      <c r="E4376">
        <v>67.437522999999999</v>
      </c>
      <c r="F4376">
        <v>55838000</v>
      </c>
      <c r="G4376">
        <v>14.813330000000001</v>
      </c>
      <c r="I4376" s="14">
        <f t="shared" si="136"/>
        <v>-0.30387059379139392</v>
      </c>
      <c r="J4376" s="16" t="str">
        <f t="shared" si="137"/>
        <v>NO</v>
      </c>
      <c r="K4376" s="18"/>
      <c r="L4376" s="18"/>
      <c r="M4376" s="18"/>
    </row>
    <row r="4377" spans="1:13" x14ac:dyDescent="0.3">
      <c r="A4377" s="12">
        <v>36104</v>
      </c>
      <c r="B4377">
        <v>65.937522999999999</v>
      </c>
      <c r="C4377">
        <v>67.890640000000005</v>
      </c>
      <c r="D4377">
        <v>65.5</v>
      </c>
      <c r="E4377">
        <v>67.812477000000001</v>
      </c>
      <c r="F4377">
        <v>116911600</v>
      </c>
      <c r="G4377">
        <v>14.895693</v>
      </c>
      <c r="I4377" s="14">
        <f t="shared" si="136"/>
        <v>-0.31761029433962262</v>
      </c>
      <c r="J4377" s="16" t="str">
        <f t="shared" si="137"/>
        <v>NO</v>
      </c>
      <c r="K4377" s="18"/>
      <c r="L4377" s="18"/>
      <c r="M4377" s="18"/>
    </row>
    <row r="4378" spans="1:13" x14ac:dyDescent="0.3">
      <c r="A4378" s="12">
        <v>36103</v>
      </c>
      <c r="B4378">
        <v>64.875</v>
      </c>
      <c r="C4378">
        <v>65.859359999999995</v>
      </c>
      <c r="D4378">
        <v>64.5</v>
      </c>
      <c r="E4378">
        <v>65.562477000000001</v>
      </c>
      <c r="F4378">
        <v>86704400</v>
      </c>
      <c r="G4378">
        <v>14.401458</v>
      </c>
      <c r="I4378" s="14">
        <f t="shared" si="136"/>
        <v>-0.32235165891472872</v>
      </c>
      <c r="J4378" s="16" t="str">
        <f t="shared" si="137"/>
        <v>NO</v>
      </c>
      <c r="K4378" s="18"/>
      <c r="L4378" s="18"/>
      <c r="M4378" s="18"/>
    </row>
    <row r="4379" spans="1:13" x14ac:dyDescent="0.3">
      <c r="A4379" s="12">
        <v>36102</v>
      </c>
      <c r="B4379">
        <v>64.812477000000001</v>
      </c>
      <c r="C4379">
        <v>64.812477000000001</v>
      </c>
      <c r="D4379">
        <v>62.437519000000002</v>
      </c>
      <c r="E4379">
        <v>63.375</v>
      </c>
      <c r="F4379">
        <v>63931600</v>
      </c>
      <c r="G4379">
        <v>13.920956</v>
      </c>
      <c r="I4379" s="14">
        <f t="shared" si="136"/>
        <v>-0.31946294840049416</v>
      </c>
      <c r="J4379" s="16" t="str">
        <f t="shared" si="137"/>
        <v>NO</v>
      </c>
      <c r="K4379" s="18"/>
      <c r="L4379" s="18"/>
      <c r="M4379" s="18"/>
    </row>
    <row r="4380" spans="1:13" x14ac:dyDescent="0.3">
      <c r="A4380" s="12">
        <v>36101</v>
      </c>
      <c r="B4380">
        <v>63.812480999999998</v>
      </c>
      <c r="C4380">
        <v>64.875</v>
      </c>
      <c r="D4380">
        <v>63</v>
      </c>
      <c r="E4380">
        <v>64.687522999999999</v>
      </c>
      <c r="F4380">
        <v>58619600</v>
      </c>
      <c r="G4380">
        <v>14.209265</v>
      </c>
      <c r="I4380" s="14">
        <f t="shared" si="136"/>
        <v>-0.32966284210978247</v>
      </c>
      <c r="J4380" s="16" t="str">
        <f t="shared" si="137"/>
        <v>NO</v>
      </c>
      <c r="K4380" s="18"/>
      <c r="L4380" s="18"/>
      <c r="M4380" s="18"/>
    </row>
    <row r="4381" spans="1:13" x14ac:dyDescent="0.3">
      <c r="A4381" s="12">
        <v>36098</v>
      </c>
      <c r="B4381">
        <v>63.5</v>
      </c>
      <c r="C4381">
        <v>63.75</v>
      </c>
      <c r="D4381">
        <v>62</v>
      </c>
      <c r="E4381">
        <v>63</v>
      </c>
      <c r="F4381">
        <v>57545600</v>
      </c>
      <c r="G4381">
        <v>13.838584000000001</v>
      </c>
      <c r="I4381" s="14">
        <f t="shared" si="136"/>
        <v>-0.3420364229628412</v>
      </c>
      <c r="J4381" s="16" t="str">
        <f t="shared" si="137"/>
        <v>NO</v>
      </c>
      <c r="K4381" s="18"/>
      <c r="L4381" s="18"/>
      <c r="M4381" s="18"/>
    </row>
    <row r="4382" spans="1:13" x14ac:dyDescent="0.3">
      <c r="A4382" s="12">
        <v>36097</v>
      </c>
      <c r="B4382">
        <v>62.125</v>
      </c>
      <c r="C4382">
        <v>63.437519000000002</v>
      </c>
      <c r="D4382">
        <v>60.625</v>
      </c>
      <c r="E4382">
        <v>62.687519000000002</v>
      </c>
      <c r="F4382">
        <v>79612000</v>
      </c>
      <c r="G4382">
        <v>13.769944000000001</v>
      </c>
      <c r="I4382" s="14">
        <f t="shared" si="136"/>
        <v>-0.36357861007113101</v>
      </c>
      <c r="J4382" s="16" t="str">
        <f t="shared" si="137"/>
        <v>NO</v>
      </c>
      <c r="K4382" s="18"/>
      <c r="L4382" s="18"/>
      <c r="M4382" s="18"/>
    </row>
    <row r="4383" spans="1:13" x14ac:dyDescent="0.3">
      <c r="A4383" s="12">
        <v>36096</v>
      </c>
      <c r="B4383">
        <v>60.25</v>
      </c>
      <c r="C4383">
        <v>63</v>
      </c>
      <c r="D4383">
        <v>60.125</v>
      </c>
      <c r="E4383">
        <v>62.875</v>
      </c>
      <c r="F4383">
        <v>48567600</v>
      </c>
      <c r="G4383">
        <v>13.811126</v>
      </c>
      <c r="I4383" s="14">
        <f t="shared" si="136"/>
        <v>-0.33111715647631945</v>
      </c>
      <c r="J4383" s="16" t="str">
        <f t="shared" si="137"/>
        <v>NO</v>
      </c>
      <c r="K4383" s="18"/>
      <c r="L4383" s="18"/>
      <c r="M4383" s="18"/>
    </row>
    <row r="4384" spans="1:13" x14ac:dyDescent="0.3">
      <c r="A4384" s="12">
        <v>36095</v>
      </c>
      <c r="B4384">
        <v>62.375</v>
      </c>
      <c r="C4384">
        <v>63.25</v>
      </c>
      <c r="D4384">
        <v>60.625</v>
      </c>
      <c r="E4384">
        <v>60.75</v>
      </c>
      <c r="F4384">
        <v>71040000</v>
      </c>
      <c r="G4384">
        <v>13.344348999999999</v>
      </c>
      <c r="I4384" s="14">
        <f t="shared" si="136"/>
        <v>-0.3671875</v>
      </c>
      <c r="J4384" s="16" t="str">
        <f t="shared" si="137"/>
        <v>NO</v>
      </c>
      <c r="K4384" s="18"/>
      <c r="L4384" s="18"/>
      <c r="M4384" s="18"/>
    </row>
    <row r="4385" spans="1:13" x14ac:dyDescent="0.3">
      <c r="A4385" s="12">
        <v>36094</v>
      </c>
      <c r="B4385">
        <v>59.5</v>
      </c>
      <c r="C4385">
        <v>61.375</v>
      </c>
      <c r="D4385">
        <v>58.187519000000002</v>
      </c>
      <c r="E4385">
        <v>61.375</v>
      </c>
      <c r="F4385">
        <v>63498000</v>
      </c>
      <c r="G4385">
        <v>13.481636</v>
      </c>
      <c r="I4385" s="14">
        <f t="shared" si="136"/>
        <v>-0.37051282051282053</v>
      </c>
      <c r="J4385" s="16" t="str">
        <f t="shared" si="137"/>
        <v>NO</v>
      </c>
      <c r="K4385" s="18"/>
      <c r="L4385" s="18"/>
      <c r="M4385" s="18"/>
    </row>
    <row r="4386" spans="1:13" x14ac:dyDescent="0.3">
      <c r="A4386" s="12">
        <v>36091</v>
      </c>
      <c r="B4386">
        <v>58.312480999999998</v>
      </c>
      <c r="C4386">
        <v>59.687519000000002</v>
      </c>
      <c r="D4386">
        <v>58.125</v>
      </c>
      <c r="E4386">
        <v>58.687519000000002</v>
      </c>
      <c r="F4386">
        <v>46912000</v>
      </c>
      <c r="G4386">
        <v>12.891304</v>
      </c>
      <c r="I4386" s="14">
        <f t="shared" si="136"/>
        <v>-0.39961629061166726</v>
      </c>
      <c r="J4386" s="16" t="str">
        <f t="shared" si="137"/>
        <v>NO</v>
      </c>
      <c r="K4386" s="18"/>
      <c r="L4386" s="18"/>
      <c r="M4386" s="18"/>
    </row>
    <row r="4387" spans="1:13" x14ac:dyDescent="0.3">
      <c r="A4387" s="12">
        <v>36090</v>
      </c>
      <c r="B4387">
        <v>57.437519000000002</v>
      </c>
      <c r="C4387">
        <v>58.75</v>
      </c>
      <c r="D4387">
        <v>56</v>
      </c>
      <c r="E4387">
        <v>58.437519000000002</v>
      </c>
      <c r="F4387">
        <v>55034000</v>
      </c>
      <c r="G4387">
        <v>12.836389</v>
      </c>
      <c r="I4387" s="14">
        <f t="shared" si="136"/>
        <v>-0.41046627792039625</v>
      </c>
      <c r="J4387" s="16" t="str">
        <f t="shared" si="137"/>
        <v>NO</v>
      </c>
      <c r="K4387" s="18"/>
      <c r="L4387" s="18"/>
      <c r="M4387" s="18"/>
    </row>
    <row r="4388" spans="1:13" x14ac:dyDescent="0.3">
      <c r="A4388" s="12">
        <v>36089</v>
      </c>
      <c r="B4388">
        <v>55.25</v>
      </c>
      <c r="C4388">
        <v>57.75</v>
      </c>
      <c r="D4388">
        <v>53.75</v>
      </c>
      <c r="E4388">
        <v>57.625</v>
      </c>
      <c r="F4388">
        <v>68915200</v>
      </c>
      <c r="G4388">
        <v>12.657911</v>
      </c>
      <c r="I4388" s="14">
        <f t="shared" si="136"/>
        <v>-0.41497473213685365</v>
      </c>
      <c r="J4388" s="16" t="str">
        <f t="shared" si="137"/>
        <v>NO</v>
      </c>
      <c r="K4388" s="18"/>
      <c r="L4388" s="18"/>
      <c r="M4388" s="18"/>
    </row>
    <row r="4389" spans="1:13" x14ac:dyDescent="0.3">
      <c r="A4389" s="12">
        <v>36088</v>
      </c>
      <c r="B4389">
        <v>57.625</v>
      </c>
      <c r="C4389">
        <v>58</v>
      </c>
      <c r="D4389">
        <v>53.375</v>
      </c>
      <c r="E4389">
        <v>54.125</v>
      </c>
      <c r="F4389">
        <v>85716400</v>
      </c>
      <c r="G4389">
        <v>11.889101</v>
      </c>
      <c r="I4389" s="14">
        <f t="shared" si="136"/>
        <v>-0.45293735545985858</v>
      </c>
      <c r="J4389" s="16" t="str">
        <f t="shared" si="137"/>
        <v>NO</v>
      </c>
      <c r="K4389" s="18"/>
      <c r="L4389" s="18"/>
      <c r="M4389" s="18"/>
    </row>
    <row r="4390" spans="1:13" x14ac:dyDescent="0.3">
      <c r="A4390" s="12">
        <v>36087</v>
      </c>
      <c r="B4390">
        <v>55.812480999999998</v>
      </c>
      <c r="C4390">
        <v>58.187519000000002</v>
      </c>
      <c r="D4390">
        <v>55.703121000000003</v>
      </c>
      <c r="E4390">
        <v>56.25</v>
      </c>
      <c r="F4390">
        <v>60167200</v>
      </c>
      <c r="G4390">
        <v>12.355878000000001</v>
      </c>
      <c r="I4390" s="14">
        <f t="shared" si="136"/>
        <v>-0.45487593320273545</v>
      </c>
      <c r="J4390" s="16" t="str">
        <f t="shared" si="137"/>
        <v>NO</v>
      </c>
      <c r="K4390" s="18"/>
      <c r="L4390" s="18"/>
      <c r="M4390" s="18"/>
    </row>
    <row r="4391" spans="1:13" x14ac:dyDescent="0.3">
      <c r="A4391" s="12">
        <v>36084</v>
      </c>
      <c r="B4391">
        <v>58.687519000000002</v>
      </c>
      <c r="C4391">
        <v>59.25</v>
      </c>
      <c r="D4391">
        <v>55</v>
      </c>
      <c r="E4391">
        <v>55.375</v>
      </c>
      <c r="F4391">
        <v>96420400</v>
      </c>
      <c r="G4391">
        <v>12.163676000000001</v>
      </c>
      <c r="I4391" s="14">
        <f t="shared" si="136"/>
        <v>-0.44486215538847118</v>
      </c>
      <c r="J4391" s="16" t="str">
        <f t="shared" si="137"/>
        <v>NO</v>
      </c>
      <c r="K4391" s="18"/>
      <c r="L4391" s="18"/>
      <c r="M4391" s="18"/>
    </row>
    <row r="4392" spans="1:13" x14ac:dyDescent="0.3">
      <c r="A4392" s="12">
        <v>36083</v>
      </c>
      <c r="B4392">
        <v>52.812480999999998</v>
      </c>
      <c r="C4392">
        <v>57.125</v>
      </c>
      <c r="D4392">
        <v>52.25</v>
      </c>
      <c r="E4392">
        <v>56.937519000000002</v>
      </c>
      <c r="F4392">
        <v>94161200</v>
      </c>
      <c r="G4392">
        <v>12.506899000000001</v>
      </c>
      <c r="I4392" s="14">
        <f t="shared" si="136"/>
        <v>-0.40535216398633023</v>
      </c>
      <c r="J4392" s="16" t="str">
        <f t="shared" si="137"/>
        <v>NO</v>
      </c>
      <c r="K4392" s="18"/>
      <c r="L4392" s="18"/>
      <c r="M4392" s="18"/>
    </row>
    <row r="4393" spans="1:13" x14ac:dyDescent="0.3">
      <c r="A4393" s="12">
        <v>36082</v>
      </c>
      <c r="B4393">
        <v>50.187519000000002</v>
      </c>
      <c r="C4393">
        <v>53.875</v>
      </c>
      <c r="D4393">
        <v>50.187519000000002</v>
      </c>
      <c r="E4393">
        <v>52.125</v>
      </c>
      <c r="F4393">
        <v>71436800</v>
      </c>
      <c r="G4393">
        <v>11.449781</v>
      </c>
      <c r="I4393" s="14">
        <f t="shared" si="136"/>
        <v>-0.45454534609665487</v>
      </c>
      <c r="J4393" s="16" t="str">
        <f t="shared" si="137"/>
        <v>NO</v>
      </c>
      <c r="K4393" s="18"/>
      <c r="L4393" s="18"/>
      <c r="M4393" s="18"/>
    </row>
    <row r="4394" spans="1:13" x14ac:dyDescent="0.3">
      <c r="A4394" s="12">
        <v>36081</v>
      </c>
      <c r="B4394">
        <v>53</v>
      </c>
      <c r="C4394">
        <v>53</v>
      </c>
      <c r="D4394">
        <v>49.937519000000002</v>
      </c>
      <c r="E4394">
        <v>50.687519000000002</v>
      </c>
      <c r="F4394">
        <v>72907600</v>
      </c>
      <c r="G4394">
        <v>11.134022999999999</v>
      </c>
      <c r="I4394" s="14">
        <f t="shared" si="136"/>
        <v>-0.4657442002635046</v>
      </c>
      <c r="J4394" s="16" t="str">
        <f t="shared" si="137"/>
        <v>NO</v>
      </c>
      <c r="K4394" s="18"/>
      <c r="L4394" s="18"/>
      <c r="M4394" s="18"/>
    </row>
    <row r="4395" spans="1:13" x14ac:dyDescent="0.3">
      <c r="A4395" s="12">
        <v>36080</v>
      </c>
      <c r="B4395">
        <v>53.25</v>
      </c>
      <c r="C4395">
        <v>54.5</v>
      </c>
      <c r="D4395">
        <v>52.312480999999998</v>
      </c>
      <c r="E4395">
        <v>52.375</v>
      </c>
      <c r="F4395">
        <v>100177200</v>
      </c>
      <c r="G4395">
        <v>11.504695999999999</v>
      </c>
      <c r="I4395" s="14">
        <f t="shared" si="136"/>
        <v>-0.44429697020310277</v>
      </c>
      <c r="J4395" s="16" t="str">
        <f t="shared" si="137"/>
        <v>NO</v>
      </c>
      <c r="K4395" s="18"/>
      <c r="L4395" s="18"/>
      <c r="M4395" s="18"/>
    </row>
    <row r="4396" spans="1:13" x14ac:dyDescent="0.3">
      <c r="A4396" s="12">
        <v>36077</v>
      </c>
      <c r="B4396">
        <v>48.375</v>
      </c>
      <c r="C4396">
        <v>50.125</v>
      </c>
      <c r="D4396">
        <v>47.562480999999998</v>
      </c>
      <c r="E4396">
        <v>50.062480999999998</v>
      </c>
      <c r="F4396">
        <v>106092800</v>
      </c>
      <c r="G4396">
        <v>10.996727</v>
      </c>
      <c r="I4396" s="14">
        <f t="shared" si="136"/>
        <v>-0.46133163432738189</v>
      </c>
      <c r="J4396" s="16" t="str">
        <f t="shared" si="137"/>
        <v>NO</v>
      </c>
      <c r="K4396" s="18"/>
      <c r="L4396" s="18"/>
      <c r="M4396" s="18"/>
    </row>
    <row r="4397" spans="1:13" x14ac:dyDescent="0.3">
      <c r="A4397" s="12">
        <v>36076</v>
      </c>
      <c r="B4397">
        <v>43</v>
      </c>
      <c r="C4397">
        <v>47.75</v>
      </c>
      <c r="D4397">
        <v>41.125</v>
      </c>
      <c r="E4397">
        <v>46.687519000000002</v>
      </c>
      <c r="F4397">
        <v>173296000</v>
      </c>
      <c r="G4397">
        <v>10.255383</v>
      </c>
      <c r="I4397" s="14">
        <f t="shared" si="136"/>
        <v>-0.49764596051403631</v>
      </c>
      <c r="J4397" s="16" t="str">
        <f t="shared" si="137"/>
        <v>NO</v>
      </c>
      <c r="K4397" s="18"/>
      <c r="L4397" s="18"/>
      <c r="M4397" s="18"/>
    </row>
    <row r="4398" spans="1:13" x14ac:dyDescent="0.3">
      <c r="A4398" s="12">
        <v>36075</v>
      </c>
      <c r="B4398">
        <v>45.75</v>
      </c>
      <c r="C4398">
        <v>47</v>
      </c>
      <c r="D4398">
        <v>42.187519000000002</v>
      </c>
      <c r="E4398">
        <v>43.875</v>
      </c>
      <c r="F4398">
        <v>149672800</v>
      </c>
      <c r="G4398">
        <v>9.6375849999999996</v>
      </c>
      <c r="I4398" s="14">
        <f t="shared" si="136"/>
        <v>-0.53448266477634632</v>
      </c>
      <c r="J4398" s="16" t="str">
        <f t="shared" si="137"/>
        <v>NO</v>
      </c>
      <c r="K4398" s="18"/>
      <c r="L4398" s="18"/>
      <c r="M4398" s="18"/>
    </row>
    <row r="4399" spans="1:13" x14ac:dyDescent="0.3">
      <c r="A4399" s="12">
        <v>36074</v>
      </c>
      <c r="B4399">
        <v>51.312480999999998</v>
      </c>
      <c r="C4399">
        <v>51.937519000000002</v>
      </c>
      <c r="D4399">
        <v>46</v>
      </c>
      <c r="E4399">
        <v>46.187519000000002</v>
      </c>
      <c r="F4399">
        <v>153998000</v>
      </c>
      <c r="G4399">
        <v>10.145553</v>
      </c>
      <c r="I4399" s="14">
        <f t="shared" si="136"/>
        <v>-0.50202125647874796</v>
      </c>
      <c r="J4399" s="16" t="str">
        <f t="shared" si="137"/>
        <v>NO</v>
      </c>
      <c r="K4399" s="18"/>
      <c r="L4399" s="18"/>
      <c r="M4399" s="18"/>
    </row>
    <row r="4400" spans="1:13" x14ac:dyDescent="0.3">
      <c r="A4400" s="12">
        <v>36073</v>
      </c>
      <c r="B4400">
        <v>51</v>
      </c>
      <c r="C4400">
        <v>52</v>
      </c>
      <c r="D4400">
        <v>45.937519000000002</v>
      </c>
      <c r="E4400">
        <v>48.312480999999998</v>
      </c>
      <c r="F4400">
        <v>256038800</v>
      </c>
      <c r="G4400">
        <v>10.612322000000001</v>
      </c>
      <c r="I4400" s="14">
        <f t="shared" si="136"/>
        <v>-0.48051095698924728</v>
      </c>
      <c r="J4400" s="16" t="str">
        <f t="shared" si="137"/>
        <v>NO</v>
      </c>
      <c r="K4400" s="18"/>
      <c r="L4400" s="18"/>
      <c r="M4400" s="18"/>
    </row>
    <row r="4401" spans="1:13" x14ac:dyDescent="0.3">
      <c r="A4401" s="12">
        <v>36070</v>
      </c>
      <c r="B4401">
        <v>56.875</v>
      </c>
      <c r="C4401">
        <v>57.75</v>
      </c>
      <c r="D4401">
        <v>52.875</v>
      </c>
      <c r="E4401">
        <v>55.75</v>
      </c>
      <c r="F4401">
        <v>116840800</v>
      </c>
      <c r="G4401">
        <v>12.246048</v>
      </c>
      <c r="I4401" s="14">
        <f t="shared" si="136"/>
        <v>-0.39811066126855599</v>
      </c>
      <c r="J4401" s="16" t="str">
        <f t="shared" si="137"/>
        <v>NO</v>
      </c>
      <c r="K4401" s="18"/>
      <c r="L4401" s="18"/>
      <c r="M4401" s="18"/>
    </row>
    <row r="4402" spans="1:13" x14ac:dyDescent="0.3">
      <c r="A4402" s="12">
        <v>36069</v>
      </c>
      <c r="B4402">
        <v>60.125</v>
      </c>
      <c r="C4402">
        <v>60.25</v>
      </c>
      <c r="D4402">
        <v>56.062480999999998</v>
      </c>
      <c r="E4402">
        <v>57.25</v>
      </c>
      <c r="F4402">
        <v>146516000</v>
      </c>
      <c r="G4402">
        <v>12.575538</v>
      </c>
      <c r="I4402" s="14">
        <f t="shared" si="136"/>
        <v>-0.39458042567584306</v>
      </c>
      <c r="J4402" s="16" t="str">
        <f t="shared" si="137"/>
        <v>NO</v>
      </c>
      <c r="K4402" s="18"/>
      <c r="L4402" s="18"/>
      <c r="M4402" s="18"/>
    </row>
    <row r="4403" spans="1:13" x14ac:dyDescent="0.3">
      <c r="A4403" s="12">
        <v>36068</v>
      </c>
      <c r="B4403">
        <v>63.437519000000002</v>
      </c>
      <c r="C4403">
        <v>64.375</v>
      </c>
      <c r="D4403">
        <v>61</v>
      </c>
      <c r="E4403">
        <v>61.812480999999998</v>
      </c>
      <c r="F4403">
        <v>73704000</v>
      </c>
      <c r="G4403">
        <v>13.577733</v>
      </c>
      <c r="I4403" s="14">
        <f t="shared" si="136"/>
        <v>-0.32858133333333339</v>
      </c>
      <c r="J4403" s="16" t="str">
        <f t="shared" si="137"/>
        <v>NO</v>
      </c>
      <c r="K4403" s="18"/>
      <c r="L4403" s="18"/>
      <c r="M4403" s="18"/>
    </row>
    <row r="4404" spans="1:13" x14ac:dyDescent="0.3">
      <c r="A4404" s="12">
        <v>36067</v>
      </c>
      <c r="B4404">
        <v>66.687522999999999</v>
      </c>
      <c r="C4404">
        <v>67.5</v>
      </c>
      <c r="D4404">
        <v>63</v>
      </c>
      <c r="E4404">
        <v>64.625</v>
      </c>
      <c r="F4404">
        <v>74522800</v>
      </c>
      <c r="G4404">
        <v>14.195531000000001</v>
      </c>
      <c r="I4404" s="14">
        <f t="shared" si="136"/>
        <v>-0.2961196637306861</v>
      </c>
      <c r="J4404" s="16" t="str">
        <f t="shared" si="137"/>
        <v>NO</v>
      </c>
      <c r="K4404" s="18"/>
      <c r="L4404" s="18"/>
      <c r="M4404" s="18"/>
    </row>
    <row r="4405" spans="1:13" x14ac:dyDescent="0.3">
      <c r="A4405" s="12">
        <v>36066</v>
      </c>
      <c r="B4405">
        <v>67.5</v>
      </c>
      <c r="C4405">
        <v>68.234359999999995</v>
      </c>
      <c r="D4405">
        <v>65.5</v>
      </c>
      <c r="E4405">
        <v>66.25</v>
      </c>
      <c r="F4405">
        <v>52792000</v>
      </c>
      <c r="G4405">
        <v>14.552479</v>
      </c>
      <c r="I4405" s="14">
        <f t="shared" si="136"/>
        <v>-0.26286524623711061</v>
      </c>
      <c r="J4405" s="16" t="str">
        <f t="shared" si="137"/>
        <v>NO</v>
      </c>
      <c r="K4405" s="18"/>
      <c r="L4405" s="18"/>
      <c r="M4405" s="18"/>
    </row>
    <row r="4406" spans="1:13" x14ac:dyDescent="0.3">
      <c r="A4406" s="12">
        <v>36063</v>
      </c>
      <c r="B4406">
        <v>64.437522999999999</v>
      </c>
      <c r="C4406">
        <v>66.75</v>
      </c>
      <c r="D4406">
        <v>63.875</v>
      </c>
      <c r="E4406">
        <v>66.437522999999999</v>
      </c>
      <c r="F4406">
        <v>44434000</v>
      </c>
      <c r="G4406">
        <v>14.593669999999999</v>
      </c>
      <c r="I4406" s="14">
        <f t="shared" si="136"/>
        <v>-0.23689868196898822</v>
      </c>
      <c r="J4406" s="16" t="str">
        <f t="shared" si="137"/>
        <v>NO</v>
      </c>
      <c r="K4406" s="18"/>
      <c r="L4406" s="18"/>
      <c r="M4406" s="18"/>
    </row>
    <row r="4407" spans="1:13" x14ac:dyDescent="0.3">
      <c r="A4407" s="12">
        <v>36062</v>
      </c>
      <c r="B4407">
        <v>66.375</v>
      </c>
      <c r="C4407">
        <v>66.875</v>
      </c>
      <c r="D4407">
        <v>64.5</v>
      </c>
      <c r="E4407">
        <v>64.937522999999999</v>
      </c>
      <c r="F4407">
        <v>55414000</v>
      </c>
      <c r="G4407">
        <v>14.26418</v>
      </c>
      <c r="I4407" s="14">
        <f t="shared" si="136"/>
        <v>-0.2604981187249622</v>
      </c>
      <c r="J4407" s="16" t="str">
        <f t="shared" si="137"/>
        <v>NO</v>
      </c>
      <c r="K4407" s="18"/>
      <c r="L4407" s="18"/>
      <c r="M4407" s="18"/>
    </row>
    <row r="4408" spans="1:13" x14ac:dyDescent="0.3">
      <c r="A4408" s="12">
        <v>36061</v>
      </c>
      <c r="B4408">
        <v>63.937519000000002</v>
      </c>
      <c r="C4408">
        <v>66.5</v>
      </c>
      <c r="D4408">
        <v>63.375</v>
      </c>
      <c r="E4408">
        <v>66.25</v>
      </c>
      <c r="F4408">
        <v>66698400</v>
      </c>
      <c r="G4408">
        <v>14.552479</v>
      </c>
      <c r="I4408" s="14">
        <f t="shared" si="136"/>
        <v>-0.23741023872466716</v>
      </c>
      <c r="J4408" s="16" t="str">
        <f t="shared" si="137"/>
        <v>NO</v>
      </c>
      <c r="K4408" s="18"/>
      <c r="L4408" s="18"/>
      <c r="M4408" s="18"/>
    </row>
    <row r="4409" spans="1:13" x14ac:dyDescent="0.3">
      <c r="A4409" s="12">
        <v>36060</v>
      </c>
      <c r="B4409">
        <v>63.125</v>
      </c>
      <c r="C4409">
        <v>63.375</v>
      </c>
      <c r="D4409">
        <v>62.125</v>
      </c>
      <c r="E4409">
        <v>62.875</v>
      </c>
      <c r="F4409">
        <v>35666800</v>
      </c>
      <c r="G4409">
        <v>13.811126</v>
      </c>
      <c r="I4409" s="14">
        <f t="shared" si="136"/>
        <v>-0.25701641496824945</v>
      </c>
      <c r="J4409" s="16" t="str">
        <f t="shared" si="137"/>
        <v>NO</v>
      </c>
      <c r="K4409" s="18"/>
      <c r="L4409" s="18"/>
      <c r="M4409" s="18"/>
    </row>
    <row r="4410" spans="1:13" x14ac:dyDescent="0.3">
      <c r="A4410" s="12">
        <v>36059</v>
      </c>
      <c r="B4410">
        <v>59.625</v>
      </c>
      <c r="C4410">
        <v>62.375</v>
      </c>
      <c r="D4410">
        <v>59</v>
      </c>
      <c r="E4410">
        <v>62.25</v>
      </c>
      <c r="F4410">
        <v>52685200</v>
      </c>
      <c r="G4410">
        <v>13.673838999999999</v>
      </c>
      <c r="I4410" s="14">
        <f t="shared" si="136"/>
        <v>-0.25112799071961711</v>
      </c>
      <c r="J4410" s="16" t="str">
        <f t="shared" si="137"/>
        <v>NO</v>
      </c>
      <c r="K4410" s="18"/>
      <c r="L4410" s="18"/>
      <c r="M4410" s="18"/>
    </row>
    <row r="4411" spans="1:13" x14ac:dyDescent="0.3">
      <c r="A4411" s="12">
        <v>36056</v>
      </c>
      <c r="B4411">
        <v>62</v>
      </c>
      <c r="C4411">
        <v>62.187519000000002</v>
      </c>
      <c r="D4411">
        <v>60</v>
      </c>
      <c r="E4411">
        <v>61.062480999999998</v>
      </c>
      <c r="F4411">
        <v>77650800</v>
      </c>
      <c r="G4411">
        <v>13.412988</v>
      </c>
      <c r="I4411" s="14">
        <f t="shared" si="136"/>
        <v>-0.25646902891933032</v>
      </c>
      <c r="J4411" s="16" t="str">
        <f t="shared" si="137"/>
        <v>NO</v>
      </c>
      <c r="K4411" s="18"/>
      <c r="L4411" s="18"/>
      <c r="M4411" s="18"/>
    </row>
    <row r="4412" spans="1:13" x14ac:dyDescent="0.3">
      <c r="A4412" s="12">
        <v>36055</v>
      </c>
      <c r="B4412">
        <v>62.5</v>
      </c>
      <c r="C4412">
        <v>63.25</v>
      </c>
      <c r="D4412">
        <v>61.375</v>
      </c>
      <c r="E4412">
        <v>61.5</v>
      </c>
      <c r="F4412">
        <v>68469600</v>
      </c>
      <c r="G4412">
        <v>13.509093999999999</v>
      </c>
      <c r="I4412" s="14">
        <f t="shared" si="136"/>
        <v>-0.23780033439868187</v>
      </c>
      <c r="J4412" s="16" t="str">
        <f t="shared" si="137"/>
        <v>NO</v>
      </c>
      <c r="K4412" s="18"/>
      <c r="L4412" s="18"/>
      <c r="M4412" s="18"/>
    </row>
    <row r="4413" spans="1:13" x14ac:dyDescent="0.3">
      <c r="A4413" s="12">
        <v>36054</v>
      </c>
      <c r="B4413">
        <v>64.75</v>
      </c>
      <c r="C4413">
        <v>65.25</v>
      </c>
      <c r="D4413">
        <v>63.25</v>
      </c>
      <c r="E4413">
        <v>64.625</v>
      </c>
      <c r="F4413">
        <v>59553600</v>
      </c>
      <c r="G4413">
        <v>14.195531000000001</v>
      </c>
      <c r="I4413" s="14">
        <f t="shared" si="136"/>
        <v>-0.1915560952048061</v>
      </c>
      <c r="J4413" s="16" t="str">
        <f t="shared" si="137"/>
        <v>NO</v>
      </c>
      <c r="K4413" s="18"/>
      <c r="L4413" s="18"/>
      <c r="M4413" s="18"/>
    </row>
    <row r="4414" spans="1:13" x14ac:dyDescent="0.3">
      <c r="A4414" s="12">
        <v>36053</v>
      </c>
      <c r="B4414">
        <v>93.75</v>
      </c>
      <c r="C4414">
        <v>96.874981000000005</v>
      </c>
      <c r="D4414">
        <v>92.875018999999995</v>
      </c>
      <c r="E4414">
        <v>96.625018999999995</v>
      </c>
      <c r="F4414">
        <v>75814000</v>
      </c>
      <c r="G4414">
        <v>14.149772</v>
      </c>
      <c r="I4414" s="14">
        <f t="shared" si="136"/>
        <v>0.23482422413213722</v>
      </c>
      <c r="J4414" s="16" t="str">
        <f t="shared" si="137"/>
        <v>YES</v>
      </c>
      <c r="K4414" s="18"/>
      <c r="L4414" s="18"/>
      <c r="M4414" s="18"/>
    </row>
    <row r="4415" spans="1:13" x14ac:dyDescent="0.3">
      <c r="A4415" s="12">
        <v>36052</v>
      </c>
      <c r="B4415">
        <v>94.062481000000005</v>
      </c>
      <c r="C4415">
        <v>95.125018999999995</v>
      </c>
      <c r="D4415">
        <v>93.062518999999995</v>
      </c>
      <c r="E4415">
        <v>93.687481000000005</v>
      </c>
      <c r="F4415">
        <v>69817600</v>
      </c>
      <c r="G4415">
        <v>13.719598</v>
      </c>
      <c r="I4415" s="14">
        <f t="shared" si="136"/>
        <v>0.18404399368088464</v>
      </c>
      <c r="J4415" s="16" t="str">
        <f t="shared" si="137"/>
        <v>NO</v>
      </c>
      <c r="K4415" s="18"/>
      <c r="L4415" s="18"/>
      <c r="M4415" s="18"/>
    </row>
    <row r="4416" spans="1:13" x14ac:dyDescent="0.3">
      <c r="A4416" s="12">
        <v>36049</v>
      </c>
      <c r="B4416">
        <v>88.875</v>
      </c>
      <c r="C4416">
        <v>92.875018999999995</v>
      </c>
      <c r="D4416">
        <v>87.625018999999995</v>
      </c>
      <c r="E4416">
        <v>92.749981000000005</v>
      </c>
      <c r="F4416">
        <v>81840400</v>
      </c>
      <c r="G4416">
        <v>13.582311000000001</v>
      </c>
      <c r="I4416" s="14">
        <f t="shared" si="136"/>
        <v>0.17312257124842811</v>
      </c>
      <c r="J4416" s="16" t="str">
        <f t="shared" si="137"/>
        <v>NO</v>
      </c>
      <c r="K4416" s="18"/>
      <c r="L4416" s="18"/>
      <c r="M4416" s="18"/>
    </row>
    <row r="4417" spans="1:13" x14ac:dyDescent="0.3">
      <c r="A4417" s="12">
        <v>36048</v>
      </c>
      <c r="B4417">
        <v>88.750018999999995</v>
      </c>
      <c r="C4417">
        <v>89.875018999999995</v>
      </c>
      <c r="D4417">
        <v>86.875018999999995</v>
      </c>
      <c r="E4417">
        <v>88.437481000000005</v>
      </c>
      <c r="F4417">
        <v>106532400</v>
      </c>
      <c r="G4417">
        <v>12.950787999999999</v>
      </c>
      <c r="I4417" s="14">
        <f t="shared" si="136"/>
        <v>0.11769328278041091</v>
      </c>
      <c r="J4417" s="16" t="str">
        <f t="shared" si="137"/>
        <v>NO</v>
      </c>
      <c r="K4417" s="18"/>
      <c r="L4417" s="18"/>
      <c r="M4417" s="18"/>
    </row>
    <row r="4418" spans="1:13" x14ac:dyDescent="0.3">
      <c r="A4418" s="12">
        <v>36047</v>
      </c>
      <c r="B4418">
        <v>94.875</v>
      </c>
      <c r="C4418">
        <v>94.999981000000005</v>
      </c>
      <c r="D4418">
        <v>90.75</v>
      </c>
      <c r="E4418">
        <v>90.812518999999995</v>
      </c>
      <c r="F4418">
        <v>78986800</v>
      </c>
      <c r="G4418">
        <v>13.298589</v>
      </c>
      <c r="I4418" s="14">
        <f t="shared" ref="I4418:I4481" si="138">+(E4418/E4482)-1</f>
        <v>0.14229583647798738</v>
      </c>
      <c r="J4418" s="16" t="str">
        <f t="shared" ref="J4418:J4481" si="139">+IF(I4418&gt;=0.2,"YES","NO")</f>
        <v>NO</v>
      </c>
      <c r="K4418" s="18"/>
      <c r="L4418" s="18"/>
      <c r="M4418" s="18"/>
    </row>
    <row r="4419" spans="1:13" x14ac:dyDescent="0.3">
      <c r="A4419" s="12">
        <v>36046</v>
      </c>
      <c r="B4419">
        <v>93.75</v>
      </c>
      <c r="C4419">
        <v>94.750018999999995</v>
      </c>
      <c r="D4419">
        <v>90.9375</v>
      </c>
      <c r="E4419">
        <v>94.624981000000005</v>
      </c>
      <c r="F4419">
        <v>103112400</v>
      </c>
      <c r="G4419">
        <v>13.856885999999999</v>
      </c>
      <c r="I4419" s="14">
        <f t="shared" si="138"/>
        <v>0.22096719744030024</v>
      </c>
      <c r="J4419" s="16" t="str">
        <f t="shared" si="139"/>
        <v>YES</v>
      </c>
      <c r="K4419" s="18"/>
      <c r="L4419" s="18"/>
      <c r="M4419" s="18"/>
    </row>
    <row r="4420" spans="1:13" x14ac:dyDescent="0.3">
      <c r="A4420" s="12">
        <v>36042</v>
      </c>
      <c r="B4420">
        <v>91.5</v>
      </c>
      <c r="C4420">
        <v>91.999981000000005</v>
      </c>
      <c r="D4420">
        <v>86.875018999999995</v>
      </c>
      <c r="E4420">
        <v>89.25</v>
      </c>
      <c r="F4420">
        <v>72989200</v>
      </c>
      <c r="G4420">
        <v>13.069773</v>
      </c>
      <c r="I4420" s="14">
        <f t="shared" si="138"/>
        <v>0.15254237288135597</v>
      </c>
      <c r="J4420" s="16" t="str">
        <f t="shared" si="139"/>
        <v>NO</v>
      </c>
      <c r="K4420" s="18"/>
      <c r="L4420" s="18"/>
      <c r="M4420" s="18"/>
    </row>
    <row r="4421" spans="1:13" x14ac:dyDescent="0.3">
      <c r="A4421" s="12">
        <v>36041</v>
      </c>
      <c r="B4421">
        <v>89.500018999999995</v>
      </c>
      <c r="C4421">
        <v>91.6875</v>
      </c>
      <c r="D4421">
        <v>88.624981000000005</v>
      </c>
      <c r="E4421">
        <v>90.625018999999995</v>
      </c>
      <c r="F4421">
        <v>100256400</v>
      </c>
      <c r="G4421">
        <v>13.271131</v>
      </c>
      <c r="I4421" s="14">
        <f t="shared" si="138"/>
        <v>0.1788620357723576</v>
      </c>
      <c r="J4421" s="16" t="str">
        <f t="shared" si="139"/>
        <v>NO</v>
      </c>
      <c r="K4421" s="18"/>
      <c r="L4421" s="18"/>
      <c r="M4421" s="18"/>
    </row>
    <row r="4422" spans="1:13" x14ac:dyDescent="0.3">
      <c r="A4422" s="12">
        <v>36040</v>
      </c>
      <c r="B4422">
        <v>91.999981000000005</v>
      </c>
      <c r="C4422">
        <v>94.5</v>
      </c>
      <c r="D4422">
        <v>90.625018999999995</v>
      </c>
      <c r="E4422">
        <v>91.624981000000005</v>
      </c>
      <c r="F4422">
        <v>108430000</v>
      </c>
      <c r="G4422">
        <v>13.417566000000001</v>
      </c>
      <c r="I4422" s="14">
        <f t="shared" si="138"/>
        <v>0.22780544053601348</v>
      </c>
      <c r="J4422" s="16" t="str">
        <f t="shared" si="139"/>
        <v>YES</v>
      </c>
      <c r="K4422" s="18"/>
      <c r="L4422" s="18"/>
      <c r="M4422" s="18"/>
    </row>
    <row r="4423" spans="1:13" x14ac:dyDescent="0.3">
      <c r="A4423" s="12">
        <v>36039</v>
      </c>
      <c r="B4423">
        <v>84.250018999999995</v>
      </c>
      <c r="C4423">
        <v>90.625018999999995</v>
      </c>
      <c r="D4423">
        <v>81.874981000000005</v>
      </c>
      <c r="E4423">
        <v>90</v>
      </c>
      <c r="F4423">
        <v>223798800</v>
      </c>
      <c r="G4423">
        <v>13.179603999999999</v>
      </c>
      <c r="I4423" s="14">
        <f t="shared" si="138"/>
        <v>0.17743283560063938</v>
      </c>
      <c r="J4423" s="16" t="str">
        <f t="shared" si="139"/>
        <v>NO</v>
      </c>
      <c r="K4423" s="18"/>
      <c r="L4423" s="18"/>
      <c r="M4423" s="18"/>
    </row>
    <row r="4424" spans="1:13" x14ac:dyDescent="0.3">
      <c r="A4424" s="12">
        <v>36038</v>
      </c>
      <c r="B4424">
        <v>94.6875</v>
      </c>
      <c r="C4424">
        <v>95.875018999999995</v>
      </c>
      <c r="D4424">
        <v>81.499981000000005</v>
      </c>
      <c r="E4424">
        <v>81.874981000000005</v>
      </c>
      <c r="F4424">
        <v>224315200</v>
      </c>
      <c r="G4424">
        <v>11.989775</v>
      </c>
      <c r="I4424" s="14">
        <f t="shared" si="138"/>
        <v>0.11299860462907763</v>
      </c>
      <c r="J4424" s="16" t="str">
        <f t="shared" si="139"/>
        <v>NO</v>
      </c>
      <c r="K4424" s="18"/>
      <c r="L4424" s="18"/>
      <c r="M4424" s="18"/>
    </row>
    <row r="4425" spans="1:13" x14ac:dyDescent="0.3">
      <c r="A4425" s="12">
        <v>36035</v>
      </c>
      <c r="B4425">
        <v>99</v>
      </c>
      <c r="C4425">
        <v>99.9375</v>
      </c>
      <c r="D4425">
        <v>92.562481000000005</v>
      </c>
      <c r="E4425">
        <v>94.6875</v>
      </c>
      <c r="F4425">
        <v>139294000</v>
      </c>
      <c r="G4425">
        <v>13.866040999999999</v>
      </c>
      <c r="I4425" s="14">
        <f t="shared" si="138"/>
        <v>0.25206580113388144</v>
      </c>
      <c r="J4425" s="16" t="str">
        <f t="shared" si="139"/>
        <v>YES</v>
      </c>
      <c r="K4425" s="18"/>
      <c r="L4425" s="18"/>
      <c r="M4425" s="18"/>
    </row>
    <row r="4426" spans="1:13" x14ac:dyDescent="0.3">
      <c r="A4426" s="12">
        <v>36034</v>
      </c>
      <c r="B4426">
        <v>102.25001899999999</v>
      </c>
      <c r="C4426">
        <v>103.00001899999999</v>
      </c>
      <c r="D4426">
        <v>98.515617000000006</v>
      </c>
      <c r="E4426">
        <v>99.124981000000005</v>
      </c>
      <c r="F4426">
        <v>109182000</v>
      </c>
      <c r="G4426">
        <v>14.515866000000001</v>
      </c>
      <c r="I4426" s="14">
        <f t="shared" si="138"/>
        <v>0.27903169933416416</v>
      </c>
      <c r="J4426" s="16" t="str">
        <f t="shared" si="139"/>
        <v>YES</v>
      </c>
      <c r="K4426" s="18"/>
      <c r="L4426" s="18"/>
      <c r="M4426" s="18"/>
    </row>
    <row r="4427" spans="1:13" x14ac:dyDescent="0.3">
      <c r="A4427" s="12">
        <v>36033</v>
      </c>
      <c r="B4427">
        <v>103.00001899999999</v>
      </c>
      <c r="C4427">
        <v>105.25001899999999</v>
      </c>
      <c r="D4427">
        <v>102.49998100000001</v>
      </c>
      <c r="E4427">
        <v>103.62498100000001</v>
      </c>
      <c r="F4427">
        <v>61074400</v>
      </c>
      <c r="G4427">
        <v>15.174846000000001</v>
      </c>
      <c r="I4427" s="14">
        <f t="shared" si="138"/>
        <v>0.33172666345381541</v>
      </c>
      <c r="J4427" s="16" t="str">
        <f t="shared" si="139"/>
        <v>YES</v>
      </c>
      <c r="K4427" s="18"/>
      <c r="L4427" s="18"/>
      <c r="M4427" s="18"/>
    </row>
    <row r="4428" spans="1:13" x14ac:dyDescent="0.3">
      <c r="A4428" s="12">
        <v>36032</v>
      </c>
      <c r="B4428">
        <v>104.37498100000001</v>
      </c>
      <c r="C4428">
        <v>105.06251899999999</v>
      </c>
      <c r="D4428">
        <v>103.00001899999999</v>
      </c>
      <c r="E4428">
        <v>103.93751899999999</v>
      </c>
      <c r="F4428">
        <v>70507200</v>
      </c>
      <c r="G4428">
        <v>15.220613999999999</v>
      </c>
      <c r="I4428" s="14">
        <f t="shared" si="138"/>
        <v>0.36759859231087821</v>
      </c>
      <c r="J4428" s="16" t="str">
        <f t="shared" si="139"/>
        <v>YES</v>
      </c>
      <c r="K4428" s="18"/>
      <c r="L4428" s="18"/>
      <c r="M4428" s="18"/>
    </row>
    <row r="4429" spans="1:13" x14ac:dyDescent="0.3">
      <c r="A4429" s="12">
        <v>36031</v>
      </c>
      <c r="B4429">
        <v>102.87498100000001</v>
      </c>
      <c r="C4429">
        <v>104.4375</v>
      </c>
      <c r="D4429">
        <v>102.43751899999999</v>
      </c>
      <c r="E4429">
        <v>103.00001899999999</v>
      </c>
      <c r="F4429">
        <v>63400000</v>
      </c>
      <c r="G4429">
        <v>15.083327000000001</v>
      </c>
      <c r="I4429" s="14">
        <f t="shared" si="138"/>
        <v>0.3398376455284553</v>
      </c>
      <c r="J4429" s="16" t="str">
        <f t="shared" si="139"/>
        <v>YES</v>
      </c>
      <c r="K4429" s="18"/>
      <c r="L4429" s="18"/>
      <c r="M4429" s="18"/>
    </row>
    <row r="4430" spans="1:13" x14ac:dyDescent="0.3">
      <c r="A4430" s="12">
        <v>36028</v>
      </c>
      <c r="B4430">
        <v>101.50001899999999</v>
      </c>
      <c r="C4430">
        <v>103.125</v>
      </c>
      <c r="D4430">
        <v>100.01561700000001</v>
      </c>
      <c r="E4430">
        <v>102.75</v>
      </c>
      <c r="F4430">
        <v>83786400</v>
      </c>
      <c r="G4430">
        <v>15.046714</v>
      </c>
      <c r="I4430" s="14">
        <f t="shared" si="138"/>
        <v>0.32154373130972203</v>
      </c>
      <c r="J4430" s="16" t="str">
        <f t="shared" si="139"/>
        <v>YES</v>
      </c>
      <c r="K4430" s="18"/>
      <c r="L4430" s="18"/>
      <c r="M4430" s="18"/>
    </row>
    <row r="4431" spans="1:13" x14ac:dyDescent="0.3">
      <c r="A4431" s="12">
        <v>36027</v>
      </c>
      <c r="B4431">
        <v>101.25</v>
      </c>
      <c r="C4431">
        <v>103.93751899999999</v>
      </c>
      <c r="D4431">
        <v>101.18748100000001</v>
      </c>
      <c r="E4431">
        <v>102.62501899999999</v>
      </c>
      <c r="F4431">
        <v>77504400</v>
      </c>
      <c r="G4431">
        <v>15.028411999999999</v>
      </c>
      <c r="I4431" s="14">
        <f t="shared" si="138"/>
        <v>0.3052463491296582</v>
      </c>
      <c r="J4431" s="16" t="str">
        <f t="shared" si="139"/>
        <v>YES</v>
      </c>
      <c r="K4431" s="18"/>
      <c r="L4431" s="18"/>
      <c r="M4431" s="18"/>
    </row>
    <row r="4432" spans="1:13" x14ac:dyDescent="0.3">
      <c r="A4432" s="12">
        <v>36026</v>
      </c>
      <c r="B4432">
        <v>101.8125</v>
      </c>
      <c r="C4432">
        <v>104.18748100000001</v>
      </c>
      <c r="D4432">
        <v>101.18748100000001</v>
      </c>
      <c r="E4432">
        <v>101.25</v>
      </c>
      <c r="F4432">
        <v>88850800</v>
      </c>
      <c r="G4432">
        <v>14.827054</v>
      </c>
      <c r="I4432" s="14">
        <f t="shared" si="138"/>
        <v>0.25947495232094298</v>
      </c>
      <c r="J4432" s="16" t="str">
        <f t="shared" si="139"/>
        <v>YES</v>
      </c>
      <c r="K4432" s="18"/>
      <c r="L4432" s="18"/>
      <c r="M4432" s="18"/>
    </row>
    <row r="4433" spans="1:13" x14ac:dyDescent="0.3">
      <c r="A4433" s="12">
        <v>36025</v>
      </c>
      <c r="B4433">
        <v>98.687518999999995</v>
      </c>
      <c r="C4433">
        <v>101.12501899999999</v>
      </c>
      <c r="D4433">
        <v>98.500018999999995</v>
      </c>
      <c r="E4433">
        <v>100.18751899999999</v>
      </c>
      <c r="F4433">
        <v>73733200</v>
      </c>
      <c r="G4433">
        <v>14.671464</v>
      </c>
      <c r="I4433" s="14">
        <f t="shared" si="138"/>
        <v>0.28858576827176319</v>
      </c>
      <c r="J4433" s="16" t="str">
        <f t="shared" si="139"/>
        <v>YES</v>
      </c>
      <c r="K4433" s="18"/>
      <c r="L4433" s="18"/>
      <c r="M4433" s="18"/>
    </row>
    <row r="4434" spans="1:13" x14ac:dyDescent="0.3">
      <c r="A4434" s="12">
        <v>36024</v>
      </c>
      <c r="B4434">
        <v>96</v>
      </c>
      <c r="C4434">
        <v>98.187481000000005</v>
      </c>
      <c r="D4434">
        <v>95.500018999999995</v>
      </c>
      <c r="E4434">
        <v>98.125018999999995</v>
      </c>
      <c r="F4434">
        <v>45709600</v>
      </c>
      <c r="G4434">
        <v>14.369432</v>
      </c>
      <c r="I4434" s="14">
        <f t="shared" si="138"/>
        <v>0.28477897989131762</v>
      </c>
      <c r="J4434" s="16" t="str">
        <f t="shared" si="139"/>
        <v>YES</v>
      </c>
      <c r="K4434" s="18"/>
      <c r="L4434" s="18"/>
      <c r="M4434" s="18"/>
    </row>
    <row r="4435" spans="1:13" x14ac:dyDescent="0.3">
      <c r="A4435" s="12">
        <v>36021</v>
      </c>
      <c r="B4435">
        <v>97.812481000000005</v>
      </c>
      <c r="C4435">
        <v>97.875</v>
      </c>
      <c r="D4435">
        <v>94.999981000000005</v>
      </c>
      <c r="E4435">
        <v>96.437518999999995</v>
      </c>
      <c r="F4435">
        <v>56527200</v>
      </c>
      <c r="G4435">
        <v>14.122313999999999</v>
      </c>
      <c r="I4435" s="14">
        <f t="shared" si="138"/>
        <v>0.26787238244306</v>
      </c>
      <c r="J4435" s="16" t="str">
        <f t="shared" si="139"/>
        <v>YES</v>
      </c>
      <c r="K4435" s="18"/>
      <c r="L4435" s="18"/>
      <c r="M4435" s="18"/>
    </row>
    <row r="4436" spans="1:13" x14ac:dyDescent="0.3">
      <c r="A4436" s="12">
        <v>36020</v>
      </c>
      <c r="B4436">
        <v>98.25</v>
      </c>
      <c r="C4436">
        <v>99</v>
      </c>
      <c r="D4436">
        <v>96.499981000000005</v>
      </c>
      <c r="E4436">
        <v>96.687481000000005</v>
      </c>
      <c r="F4436">
        <v>53187600</v>
      </c>
      <c r="G4436">
        <v>14.158918</v>
      </c>
      <c r="I4436" s="14">
        <f t="shared" si="138"/>
        <v>0.27220337931757643</v>
      </c>
      <c r="J4436" s="16" t="str">
        <f t="shared" si="139"/>
        <v>YES</v>
      </c>
      <c r="K4436" s="18"/>
      <c r="L4436" s="18"/>
      <c r="M4436" s="18"/>
    </row>
    <row r="4437" spans="1:13" x14ac:dyDescent="0.3">
      <c r="A4437" s="12">
        <v>36019</v>
      </c>
      <c r="B4437">
        <v>99</v>
      </c>
      <c r="C4437">
        <v>99.625018999999995</v>
      </c>
      <c r="D4437">
        <v>97.375018999999995</v>
      </c>
      <c r="E4437">
        <v>98.562481000000005</v>
      </c>
      <c r="F4437">
        <v>67734400</v>
      </c>
      <c r="G4437">
        <v>14.433494</v>
      </c>
      <c r="I4437" s="14">
        <f t="shared" si="138"/>
        <v>0.29050679516033928</v>
      </c>
      <c r="J4437" s="16" t="str">
        <f t="shared" si="139"/>
        <v>YES</v>
      </c>
      <c r="K4437" s="18"/>
      <c r="L4437" s="18"/>
      <c r="M4437" s="18"/>
    </row>
    <row r="4438" spans="1:13" x14ac:dyDescent="0.3">
      <c r="A4438" s="12">
        <v>36018</v>
      </c>
      <c r="B4438">
        <v>97.000018999999995</v>
      </c>
      <c r="C4438">
        <v>99</v>
      </c>
      <c r="D4438">
        <v>96.75</v>
      </c>
      <c r="E4438">
        <v>97.999981000000005</v>
      </c>
      <c r="F4438">
        <v>81696400</v>
      </c>
      <c r="G4438">
        <v>14.351120999999999</v>
      </c>
      <c r="I4438" s="14">
        <f t="shared" si="138"/>
        <v>0.31103686835719735</v>
      </c>
      <c r="J4438" s="16" t="str">
        <f t="shared" si="139"/>
        <v>YES</v>
      </c>
      <c r="K4438" s="18"/>
      <c r="L4438" s="18"/>
      <c r="M4438" s="18"/>
    </row>
    <row r="4439" spans="1:13" x14ac:dyDescent="0.3">
      <c r="A4439" s="12">
        <v>36017</v>
      </c>
      <c r="B4439">
        <v>97.5</v>
      </c>
      <c r="C4439">
        <v>99.5625</v>
      </c>
      <c r="D4439">
        <v>96.375</v>
      </c>
      <c r="E4439">
        <v>99.1875</v>
      </c>
      <c r="F4439">
        <v>68204800</v>
      </c>
      <c r="G4439">
        <v>14.525021000000001</v>
      </c>
      <c r="I4439" s="14">
        <f t="shared" si="138"/>
        <v>0.30940594059405946</v>
      </c>
      <c r="J4439" s="16" t="str">
        <f t="shared" si="139"/>
        <v>YES</v>
      </c>
      <c r="K4439" s="18"/>
      <c r="L4439" s="18"/>
      <c r="M4439" s="18"/>
    </row>
    <row r="4440" spans="1:13" x14ac:dyDescent="0.3">
      <c r="A4440" s="12">
        <v>36014</v>
      </c>
      <c r="B4440">
        <v>99.874981000000005</v>
      </c>
      <c r="C4440">
        <v>100.156265</v>
      </c>
      <c r="D4440">
        <v>96.5625</v>
      </c>
      <c r="E4440">
        <v>96.874981000000005</v>
      </c>
      <c r="F4440">
        <v>91843600</v>
      </c>
      <c r="G4440">
        <v>14.186375999999999</v>
      </c>
      <c r="I4440" s="14">
        <f t="shared" si="138"/>
        <v>0.28524021227197349</v>
      </c>
      <c r="J4440" s="16" t="str">
        <f t="shared" si="139"/>
        <v>YES</v>
      </c>
      <c r="K4440" s="18"/>
      <c r="L4440" s="18"/>
      <c r="M4440" s="18"/>
    </row>
    <row r="4441" spans="1:13" x14ac:dyDescent="0.3">
      <c r="A4441" s="12">
        <v>36013</v>
      </c>
      <c r="B4441">
        <v>96.1875</v>
      </c>
      <c r="C4441">
        <v>99.437518999999995</v>
      </c>
      <c r="D4441">
        <v>95.749981000000005</v>
      </c>
      <c r="E4441">
        <v>99.375</v>
      </c>
      <c r="F4441">
        <v>78819600</v>
      </c>
      <c r="G4441">
        <v>14.552479</v>
      </c>
      <c r="I4441" s="14">
        <f t="shared" si="138"/>
        <v>0.30756546258231876</v>
      </c>
      <c r="J4441" s="16" t="str">
        <f t="shared" si="139"/>
        <v>YES</v>
      </c>
      <c r="K4441" s="18"/>
      <c r="L4441" s="18"/>
      <c r="M4441" s="18"/>
    </row>
    <row r="4442" spans="1:13" x14ac:dyDescent="0.3">
      <c r="A4442" s="12">
        <v>36012</v>
      </c>
      <c r="B4442">
        <v>94.875</v>
      </c>
      <c r="C4442">
        <v>97.5</v>
      </c>
      <c r="D4442">
        <v>92.8125</v>
      </c>
      <c r="E4442">
        <v>96.75</v>
      </c>
      <c r="F4442">
        <v>144369600</v>
      </c>
      <c r="G4442">
        <v>14.168074000000001</v>
      </c>
      <c r="I4442" s="14">
        <f t="shared" si="138"/>
        <v>0.31409201993546176</v>
      </c>
      <c r="J4442" s="16" t="str">
        <f t="shared" si="139"/>
        <v>YES</v>
      </c>
      <c r="K4442" s="18"/>
      <c r="L4442" s="18"/>
      <c r="M4442" s="18"/>
    </row>
    <row r="4443" spans="1:13" x14ac:dyDescent="0.3">
      <c r="A4443" s="12">
        <v>36011</v>
      </c>
      <c r="B4443">
        <v>98.374981000000005</v>
      </c>
      <c r="C4443">
        <v>98.937481000000005</v>
      </c>
      <c r="D4443">
        <v>92.500018999999995</v>
      </c>
      <c r="E4443">
        <v>93.124981000000005</v>
      </c>
      <c r="F4443">
        <v>120368400</v>
      </c>
      <c r="G4443">
        <v>13.637226</v>
      </c>
      <c r="I4443" s="14">
        <f t="shared" si="138"/>
        <v>0.24270231341242976</v>
      </c>
      <c r="J4443" s="16" t="str">
        <f t="shared" si="139"/>
        <v>YES</v>
      </c>
      <c r="K4443" s="18"/>
      <c r="L4443" s="18"/>
      <c r="M4443" s="18"/>
    </row>
    <row r="4444" spans="1:13" x14ac:dyDescent="0.3">
      <c r="A4444" s="12">
        <v>36010</v>
      </c>
      <c r="B4444">
        <v>96.124981000000005</v>
      </c>
      <c r="C4444">
        <v>99</v>
      </c>
      <c r="D4444">
        <v>95.749981000000005</v>
      </c>
      <c r="E4444">
        <v>96.499981000000005</v>
      </c>
      <c r="F4444">
        <v>75937600</v>
      </c>
      <c r="G4444">
        <v>14.131461</v>
      </c>
      <c r="I4444" s="14">
        <f t="shared" si="138"/>
        <v>0.31069617525605886</v>
      </c>
      <c r="J4444" s="16" t="str">
        <f t="shared" si="139"/>
        <v>YES</v>
      </c>
      <c r="K4444" s="18"/>
      <c r="L4444" s="18"/>
      <c r="M4444" s="18"/>
    </row>
    <row r="4445" spans="1:13" x14ac:dyDescent="0.3">
      <c r="A4445" s="12">
        <v>36007</v>
      </c>
      <c r="B4445">
        <v>98.937481000000005</v>
      </c>
      <c r="C4445">
        <v>100.00001899999999</v>
      </c>
      <c r="D4445">
        <v>95.25</v>
      </c>
      <c r="E4445">
        <v>95.749981000000005</v>
      </c>
      <c r="F4445">
        <v>60683200</v>
      </c>
      <c r="G4445">
        <v>14.021630999999999</v>
      </c>
      <c r="I4445" s="14">
        <f t="shared" si="138"/>
        <v>0.30716731516967899</v>
      </c>
      <c r="J4445" s="16" t="str">
        <f t="shared" si="139"/>
        <v>YES</v>
      </c>
      <c r="K4445" s="18"/>
      <c r="L4445" s="18"/>
      <c r="M4445" s="18"/>
    </row>
    <row r="4446" spans="1:13" x14ac:dyDescent="0.3">
      <c r="A4446" s="12">
        <v>36006</v>
      </c>
      <c r="B4446">
        <v>95.125018999999995</v>
      </c>
      <c r="C4446">
        <v>98.625</v>
      </c>
      <c r="D4446">
        <v>94.562518999999995</v>
      </c>
      <c r="E4446">
        <v>98.500018999999995</v>
      </c>
      <c r="F4446">
        <v>58798000</v>
      </c>
      <c r="G4446">
        <v>14.424346999999999</v>
      </c>
      <c r="I4446" s="14">
        <f t="shared" si="138"/>
        <v>0.36805581944444432</v>
      </c>
      <c r="J4446" s="16" t="str">
        <f t="shared" si="139"/>
        <v>YES</v>
      </c>
      <c r="K4446" s="18"/>
      <c r="L4446" s="18"/>
      <c r="M4446" s="18"/>
    </row>
    <row r="4447" spans="1:13" x14ac:dyDescent="0.3">
      <c r="A4447" s="12">
        <v>36005</v>
      </c>
      <c r="B4447">
        <v>96.75</v>
      </c>
      <c r="C4447">
        <v>97.562518999999995</v>
      </c>
      <c r="D4447">
        <v>93.9375</v>
      </c>
      <c r="E4447">
        <v>94.000018999999995</v>
      </c>
      <c r="F4447">
        <v>55468800</v>
      </c>
      <c r="G4447">
        <v>13.765366</v>
      </c>
      <c r="I4447" s="14">
        <f t="shared" si="138"/>
        <v>0.32627892768959432</v>
      </c>
      <c r="J4447" s="16" t="str">
        <f t="shared" si="139"/>
        <v>YES</v>
      </c>
      <c r="K4447" s="18"/>
      <c r="L4447" s="18"/>
      <c r="M4447" s="18"/>
    </row>
    <row r="4448" spans="1:13" x14ac:dyDescent="0.3">
      <c r="A4448" s="12">
        <v>36004</v>
      </c>
      <c r="B4448">
        <v>97.375018999999995</v>
      </c>
      <c r="C4448">
        <v>99.375</v>
      </c>
      <c r="D4448">
        <v>95.749981000000005</v>
      </c>
      <c r="E4448">
        <v>96</v>
      </c>
      <c r="F4448">
        <v>66456000</v>
      </c>
      <c r="G4448">
        <v>14.058244</v>
      </c>
      <c r="I4448" s="14">
        <f t="shared" si="138"/>
        <v>0.36291074917911947</v>
      </c>
      <c r="J4448" s="16" t="str">
        <f t="shared" si="139"/>
        <v>YES</v>
      </c>
      <c r="K4448" s="18"/>
      <c r="L4448" s="18"/>
      <c r="M4448" s="18"/>
    </row>
    <row r="4449" spans="1:13" x14ac:dyDescent="0.3">
      <c r="A4449" s="12">
        <v>36003</v>
      </c>
      <c r="B4449">
        <v>96.499981000000005</v>
      </c>
      <c r="C4449">
        <v>97.937518999999995</v>
      </c>
      <c r="D4449">
        <v>95.25</v>
      </c>
      <c r="E4449">
        <v>97.5</v>
      </c>
      <c r="F4449">
        <v>68089600</v>
      </c>
      <c r="G4449">
        <v>14.277903999999999</v>
      </c>
      <c r="I4449" s="14">
        <f t="shared" si="138"/>
        <v>0.35534353781445294</v>
      </c>
      <c r="J4449" s="16" t="str">
        <f t="shared" si="139"/>
        <v>YES</v>
      </c>
      <c r="K4449" s="18"/>
      <c r="L4449" s="18"/>
      <c r="M4449" s="18"/>
    </row>
    <row r="4450" spans="1:13" x14ac:dyDescent="0.3">
      <c r="A4450" s="12">
        <v>36000</v>
      </c>
      <c r="B4450">
        <v>99.874981000000005</v>
      </c>
      <c r="C4450">
        <v>100.06248100000001</v>
      </c>
      <c r="D4450">
        <v>94.624981000000005</v>
      </c>
      <c r="E4450">
        <v>97.750018999999995</v>
      </c>
      <c r="F4450">
        <v>80445600</v>
      </c>
      <c r="G4450">
        <v>14.314517</v>
      </c>
      <c r="I4450" s="14">
        <f t="shared" si="138"/>
        <v>0.36355700913571853</v>
      </c>
      <c r="J4450" s="16" t="str">
        <f t="shared" si="139"/>
        <v>YES</v>
      </c>
      <c r="K4450" s="18"/>
      <c r="L4450" s="18"/>
      <c r="M4450" s="18"/>
    </row>
    <row r="4451" spans="1:13" x14ac:dyDescent="0.3">
      <c r="A4451" s="12">
        <v>35999</v>
      </c>
      <c r="B4451">
        <v>98.562481000000005</v>
      </c>
      <c r="C4451">
        <v>100.37501899999999</v>
      </c>
      <c r="D4451">
        <v>97.5</v>
      </c>
      <c r="E4451">
        <v>99.124981000000005</v>
      </c>
      <c r="F4451">
        <v>56988000</v>
      </c>
      <c r="G4451">
        <v>14.515866000000001</v>
      </c>
      <c r="I4451" s="14">
        <f t="shared" si="138"/>
        <v>0.34634983471167202</v>
      </c>
      <c r="J4451" s="16" t="str">
        <f t="shared" si="139"/>
        <v>YES</v>
      </c>
      <c r="K4451" s="18"/>
      <c r="L4451" s="18"/>
      <c r="M4451" s="18"/>
    </row>
    <row r="4452" spans="1:13" x14ac:dyDescent="0.3">
      <c r="A4452" s="12">
        <v>35998</v>
      </c>
      <c r="B4452">
        <v>98.500018999999995</v>
      </c>
      <c r="C4452">
        <v>101.50001899999999</v>
      </c>
      <c r="D4452">
        <v>96.625018999999995</v>
      </c>
      <c r="E4452">
        <v>98.500018999999995</v>
      </c>
      <c r="F4452">
        <v>98843200</v>
      </c>
      <c r="G4452">
        <v>14.424346999999999</v>
      </c>
      <c r="I4452" s="14">
        <f t="shared" si="138"/>
        <v>0.33333359052453471</v>
      </c>
      <c r="J4452" s="16" t="str">
        <f t="shared" si="139"/>
        <v>YES</v>
      </c>
      <c r="K4452" s="18"/>
      <c r="L4452" s="18"/>
      <c r="M4452" s="18"/>
    </row>
    <row r="4453" spans="1:13" x14ac:dyDescent="0.3">
      <c r="A4453" s="12">
        <v>35997</v>
      </c>
      <c r="B4453">
        <v>104.31251899999999</v>
      </c>
      <c r="C4453">
        <v>104.50001899999999</v>
      </c>
      <c r="D4453">
        <v>98.625</v>
      </c>
      <c r="E4453">
        <v>98.937481000000005</v>
      </c>
      <c r="F4453">
        <v>77262400</v>
      </c>
      <c r="G4453">
        <v>14.488409000000001</v>
      </c>
      <c r="I4453" s="14">
        <f t="shared" si="138"/>
        <v>0.36937653954111771</v>
      </c>
      <c r="J4453" s="16" t="str">
        <f t="shared" si="139"/>
        <v>YES</v>
      </c>
      <c r="K4453" s="18"/>
      <c r="L4453" s="18"/>
      <c r="M4453" s="18"/>
    </row>
    <row r="4454" spans="1:13" x14ac:dyDescent="0.3">
      <c r="A4454" s="12">
        <v>35996</v>
      </c>
      <c r="B4454">
        <v>100.6875</v>
      </c>
      <c r="C4454">
        <v>104.25</v>
      </c>
      <c r="D4454">
        <v>99.812518999999995</v>
      </c>
      <c r="E4454">
        <v>103.18751899999999</v>
      </c>
      <c r="F4454">
        <v>92302800</v>
      </c>
      <c r="G4454">
        <v>15.110784000000001</v>
      </c>
      <c r="I4454" s="14">
        <f t="shared" si="138"/>
        <v>0.46495186277317302</v>
      </c>
      <c r="J4454" s="16" t="str">
        <f t="shared" si="139"/>
        <v>YES</v>
      </c>
      <c r="K4454" s="18"/>
      <c r="L4454" s="18"/>
      <c r="M4454" s="18"/>
    </row>
    <row r="4455" spans="1:13" x14ac:dyDescent="0.3">
      <c r="A4455" s="12">
        <v>35993</v>
      </c>
      <c r="B4455">
        <v>96.375</v>
      </c>
      <c r="C4455">
        <v>99.874981000000005</v>
      </c>
      <c r="D4455">
        <v>95.749981000000005</v>
      </c>
      <c r="E4455">
        <v>99.75</v>
      </c>
      <c r="F4455">
        <v>66567600</v>
      </c>
      <c r="G4455">
        <v>14.607393999999999</v>
      </c>
      <c r="I4455" s="14">
        <f t="shared" si="138"/>
        <v>0.42119284769133958</v>
      </c>
      <c r="J4455" s="16" t="str">
        <f t="shared" si="139"/>
        <v>YES</v>
      </c>
      <c r="K4455" s="18"/>
      <c r="L4455" s="18"/>
      <c r="M4455" s="18"/>
    </row>
    <row r="4456" spans="1:13" x14ac:dyDescent="0.3">
      <c r="A4456" s="12">
        <v>35992</v>
      </c>
      <c r="B4456">
        <v>95.875018999999995</v>
      </c>
      <c r="C4456">
        <v>96.5625</v>
      </c>
      <c r="D4456">
        <v>94.875</v>
      </c>
      <c r="E4456">
        <v>95.749981000000005</v>
      </c>
      <c r="F4456">
        <v>46102000</v>
      </c>
      <c r="G4456">
        <v>14.021630999999999</v>
      </c>
      <c r="I4456" s="14">
        <f t="shared" si="138"/>
        <v>0.35455322369584441</v>
      </c>
      <c r="J4456" s="16" t="str">
        <f t="shared" si="139"/>
        <v>YES</v>
      </c>
      <c r="K4456" s="18"/>
      <c r="L4456" s="18"/>
      <c r="M4456" s="18"/>
    </row>
    <row r="4457" spans="1:13" x14ac:dyDescent="0.3">
      <c r="A4457" s="12">
        <v>35991</v>
      </c>
      <c r="B4457">
        <v>95.500018999999995</v>
      </c>
      <c r="C4457">
        <v>96.062518999999995</v>
      </c>
      <c r="D4457">
        <v>94.125</v>
      </c>
      <c r="E4457">
        <v>95.562481000000005</v>
      </c>
      <c r="F4457">
        <v>38209600</v>
      </c>
      <c r="G4457">
        <v>13.994173</v>
      </c>
      <c r="I4457" s="14">
        <f t="shared" si="138"/>
        <v>0.41181874053554957</v>
      </c>
      <c r="J4457" s="16" t="str">
        <f t="shared" si="139"/>
        <v>YES</v>
      </c>
      <c r="K4457" s="18"/>
      <c r="L4457" s="18"/>
      <c r="M4457" s="18"/>
    </row>
    <row r="4458" spans="1:13" x14ac:dyDescent="0.3">
      <c r="A4458" s="12">
        <v>35990</v>
      </c>
      <c r="B4458">
        <v>94.875</v>
      </c>
      <c r="C4458">
        <v>96.124981000000005</v>
      </c>
      <c r="D4458">
        <v>94.062481000000005</v>
      </c>
      <c r="E4458">
        <v>94.875</v>
      </c>
      <c r="F4458">
        <v>46160400</v>
      </c>
      <c r="G4458">
        <v>13.893499</v>
      </c>
      <c r="I4458" s="14">
        <f t="shared" si="138"/>
        <v>0.42669213694963304</v>
      </c>
      <c r="J4458" s="16" t="str">
        <f t="shared" si="139"/>
        <v>YES</v>
      </c>
      <c r="K4458" s="18"/>
      <c r="L4458" s="18"/>
      <c r="M4458" s="18"/>
    </row>
    <row r="4459" spans="1:13" x14ac:dyDescent="0.3">
      <c r="A4459" s="12">
        <v>35989</v>
      </c>
      <c r="B4459">
        <v>93.437518999999995</v>
      </c>
      <c r="C4459">
        <v>94.6875</v>
      </c>
      <c r="D4459">
        <v>92.374981000000005</v>
      </c>
      <c r="E4459">
        <v>94.249981000000005</v>
      </c>
      <c r="F4459">
        <v>42524400</v>
      </c>
      <c r="G4459">
        <v>13.801971</v>
      </c>
      <c r="I4459" s="14">
        <f t="shared" si="138"/>
        <v>0.40671573540897077</v>
      </c>
      <c r="J4459" s="16" t="str">
        <f t="shared" si="139"/>
        <v>YES</v>
      </c>
      <c r="K4459" s="18"/>
      <c r="L4459" s="18"/>
      <c r="M4459" s="18"/>
    </row>
    <row r="4460" spans="1:13" x14ac:dyDescent="0.3">
      <c r="A4460" s="12">
        <v>35986</v>
      </c>
      <c r="B4460">
        <v>93</v>
      </c>
      <c r="C4460">
        <v>93.75</v>
      </c>
      <c r="D4460">
        <v>91.5</v>
      </c>
      <c r="E4460">
        <v>92.937481000000005</v>
      </c>
      <c r="F4460">
        <v>44240800</v>
      </c>
      <c r="G4460">
        <v>13.609768000000001</v>
      </c>
      <c r="I4460" s="14">
        <f t="shared" si="138"/>
        <v>0.36172133333333334</v>
      </c>
      <c r="J4460" s="16" t="str">
        <f t="shared" si="139"/>
        <v>YES</v>
      </c>
      <c r="K4460" s="18"/>
      <c r="L4460" s="18"/>
      <c r="M4460" s="18"/>
    </row>
    <row r="4461" spans="1:13" x14ac:dyDescent="0.3">
      <c r="A4461" s="12">
        <v>35985</v>
      </c>
      <c r="B4461">
        <v>94.125</v>
      </c>
      <c r="C4461">
        <v>95.125018999999995</v>
      </c>
      <c r="D4461">
        <v>92.875018999999995</v>
      </c>
      <c r="E4461">
        <v>92.937481000000005</v>
      </c>
      <c r="F4461">
        <v>45988800</v>
      </c>
      <c r="G4461">
        <v>13.609768000000001</v>
      </c>
      <c r="I4461" s="14">
        <f t="shared" si="138"/>
        <v>0.34692001449275378</v>
      </c>
      <c r="J4461" s="16" t="str">
        <f t="shared" si="139"/>
        <v>YES</v>
      </c>
      <c r="K4461" s="18"/>
      <c r="L4461" s="18"/>
      <c r="M4461" s="18"/>
    </row>
    <row r="4462" spans="1:13" x14ac:dyDescent="0.3">
      <c r="A4462" s="12">
        <v>35984</v>
      </c>
      <c r="B4462">
        <v>92.4375</v>
      </c>
      <c r="C4462">
        <v>94.249981000000005</v>
      </c>
      <c r="D4462">
        <v>91.875</v>
      </c>
      <c r="E4462">
        <v>94.249981000000005</v>
      </c>
      <c r="F4462">
        <v>42348400</v>
      </c>
      <c r="G4462">
        <v>13.801971</v>
      </c>
      <c r="I4462" s="14">
        <f t="shared" si="138"/>
        <v>0.36594175362318859</v>
      </c>
      <c r="J4462" s="16" t="str">
        <f t="shared" si="139"/>
        <v>YES</v>
      </c>
      <c r="K4462" s="18"/>
      <c r="L4462" s="18"/>
      <c r="M4462" s="18"/>
    </row>
    <row r="4463" spans="1:13" x14ac:dyDescent="0.3">
      <c r="A4463" s="12">
        <v>35983</v>
      </c>
      <c r="B4463">
        <v>93.375</v>
      </c>
      <c r="C4463">
        <v>93.375</v>
      </c>
      <c r="D4463">
        <v>90.499981000000005</v>
      </c>
      <c r="E4463">
        <v>92.749981000000005</v>
      </c>
      <c r="F4463">
        <v>46121200</v>
      </c>
      <c r="G4463">
        <v>13.582311000000001</v>
      </c>
      <c r="I4463" s="14">
        <f t="shared" si="138"/>
        <v>0.31211290539345726</v>
      </c>
      <c r="J4463" s="16" t="str">
        <f t="shared" si="139"/>
        <v>YES</v>
      </c>
      <c r="K4463" s="18"/>
      <c r="L4463" s="18"/>
      <c r="M4463" s="18"/>
    </row>
    <row r="4464" spans="1:13" x14ac:dyDescent="0.3">
      <c r="A4464" s="12">
        <v>35982</v>
      </c>
      <c r="B4464">
        <v>93.124981000000005</v>
      </c>
      <c r="C4464">
        <v>93.625018999999995</v>
      </c>
      <c r="D4464">
        <v>91.937518999999995</v>
      </c>
      <c r="E4464">
        <v>93</v>
      </c>
      <c r="F4464">
        <v>35785600</v>
      </c>
      <c r="G4464">
        <v>13.618924</v>
      </c>
      <c r="I4464" s="14">
        <f t="shared" si="138"/>
        <v>0.32384377442038015</v>
      </c>
      <c r="J4464" s="16" t="str">
        <f t="shared" si="139"/>
        <v>YES</v>
      </c>
      <c r="K4464" s="18"/>
      <c r="L4464" s="18"/>
      <c r="M4464" s="18"/>
    </row>
    <row r="4465" spans="1:13" x14ac:dyDescent="0.3">
      <c r="A4465" s="12">
        <v>35978</v>
      </c>
      <c r="B4465">
        <v>94.6875</v>
      </c>
      <c r="C4465">
        <v>94.937518999999995</v>
      </c>
      <c r="D4465">
        <v>91.562518999999995</v>
      </c>
      <c r="E4465">
        <v>92.625</v>
      </c>
      <c r="F4465">
        <v>51744000</v>
      </c>
      <c r="G4465">
        <v>13.564009</v>
      </c>
      <c r="I4465" s="14">
        <f t="shared" si="138"/>
        <v>0.33633941050241711</v>
      </c>
      <c r="J4465" s="16" t="str">
        <f t="shared" si="139"/>
        <v>YES</v>
      </c>
      <c r="K4465" s="18"/>
      <c r="L4465" s="18"/>
      <c r="M4465" s="18"/>
    </row>
    <row r="4466" spans="1:13" x14ac:dyDescent="0.3">
      <c r="A4466" s="12">
        <v>35977</v>
      </c>
      <c r="B4466">
        <v>93.437518999999995</v>
      </c>
      <c r="C4466">
        <v>94.875</v>
      </c>
      <c r="D4466">
        <v>92.749981000000005</v>
      </c>
      <c r="E4466">
        <v>94.562518999999995</v>
      </c>
      <c r="F4466">
        <v>49723600</v>
      </c>
      <c r="G4466">
        <v>13.847739000000001</v>
      </c>
      <c r="I4466" s="14">
        <f t="shared" si="138"/>
        <v>0.3829988340325825</v>
      </c>
      <c r="J4466" s="16" t="str">
        <f t="shared" si="139"/>
        <v>YES</v>
      </c>
      <c r="K4466" s="18"/>
      <c r="L4466" s="18"/>
      <c r="M4466" s="18"/>
    </row>
    <row r="4467" spans="1:13" x14ac:dyDescent="0.3">
      <c r="A4467" s="12">
        <v>35976</v>
      </c>
      <c r="B4467">
        <v>91.375018999999995</v>
      </c>
      <c r="C4467">
        <v>94.249981000000005</v>
      </c>
      <c r="D4467">
        <v>90.375</v>
      </c>
      <c r="E4467">
        <v>92.0625</v>
      </c>
      <c r="F4467">
        <v>77700000</v>
      </c>
      <c r="G4467">
        <v>13.481636</v>
      </c>
      <c r="I4467" s="14">
        <f t="shared" si="138"/>
        <v>0.3651533039912922</v>
      </c>
      <c r="J4467" s="16" t="str">
        <f t="shared" si="139"/>
        <v>YES</v>
      </c>
      <c r="K4467" s="18"/>
      <c r="L4467" s="18"/>
      <c r="M4467" s="18"/>
    </row>
    <row r="4468" spans="1:13" x14ac:dyDescent="0.3">
      <c r="A4468" s="12">
        <v>35975</v>
      </c>
      <c r="B4468">
        <v>90.874981000000005</v>
      </c>
      <c r="C4468">
        <v>91.999981000000005</v>
      </c>
      <c r="D4468">
        <v>90</v>
      </c>
      <c r="E4468">
        <v>91.812481000000005</v>
      </c>
      <c r="F4468">
        <v>52313200</v>
      </c>
      <c r="G4468">
        <v>13.445023000000001</v>
      </c>
      <c r="I4468" s="14">
        <f t="shared" si="138"/>
        <v>0.32342314954954965</v>
      </c>
      <c r="J4468" s="16" t="str">
        <f t="shared" si="139"/>
        <v>YES</v>
      </c>
      <c r="K4468" s="18"/>
      <c r="L4468" s="18"/>
      <c r="M4468" s="18"/>
    </row>
    <row r="4469" spans="1:13" x14ac:dyDescent="0.3">
      <c r="A4469" s="12">
        <v>35972</v>
      </c>
      <c r="B4469">
        <v>88.5</v>
      </c>
      <c r="C4469">
        <v>90</v>
      </c>
      <c r="D4469">
        <v>88.000018999999995</v>
      </c>
      <c r="E4469">
        <v>89.875018999999995</v>
      </c>
      <c r="F4469">
        <v>53716000</v>
      </c>
      <c r="G4469">
        <v>13.161301</v>
      </c>
      <c r="I4469" s="14">
        <f t="shared" si="138"/>
        <v>0.29549576936936939</v>
      </c>
      <c r="J4469" s="16" t="str">
        <f t="shared" si="139"/>
        <v>YES</v>
      </c>
      <c r="K4469" s="18"/>
      <c r="L4469" s="18"/>
      <c r="M4469" s="18"/>
    </row>
    <row r="4470" spans="1:13" x14ac:dyDescent="0.3">
      <c r="A4470" s="12">
        <v>35971</v>
      </c>
      <c r="B4470">
        <v>88.5</v>
      </c>
      <c r="C4470">
        <v>89.500018999999995</v>
      </c>
      <c r="D4470">
        <v>86.562481000000005</v>
      </c>
      <c r="E4470">
        <v>87.062518999999995</v>
      </c>
      <c r="F4470">
        <v>61034800</v>
      </c>
      <c r="G4470">
        <v>12.749439000000001</v>
      </c>
      <c r="I4470" s="14">
        <f t="shared" si="138"/>
        <v>0.25157260017969452</v>
      </c>
      <c r="J4470" s="16" t="str">
        <f t="shared" si="139"/>
        <v>YES</v>
      </c>
      <c r="K4470" s="18"/>
      <c r="L4470" s="18"/>
      <c r="M4470" s="18"/>
    </row>
    <row r="4471" spans="1:13" x14ac:dyDescent="0.3">
      <c r="A4471" s="12">
        <v>35970</v>
      </c>
      <c r="B4471">
        <v>88.062481000000005</v>
      </c>
      <c r="C4471">
        <v>89.4375</v>
      </c>
      <c r="D4471">
        <v>86.687518999999995</v>
      </c>
      <c r="E4471">
        <v>87.812518999999995</v>
      </c>
      <c r="F4471">
        <v>65212800</v>
      </c>
      <c r="G4471">
        <v>12.859268999999999</v>
      </c>
      <c r="I4471" s="14">
        <f t="shared" si="138"/>
        <v>0.29493151857989064</v>
      </c>
      <c r="J4471" s="16" t="str">
        <f t="shared" si="139"/>
        <v>YES</v>
      </c>
      <c r="K4471" s="18"/>
      <c r="L4471" s="18"/>
      <c r="M4471" s="18"/>
    </row>
    <row r="4472" spans="1:13" x14ac:dyDescent="0.3">
      <c r="A4472" s="12">
        <v>35969</v>
      </c>
      <c r="B4472">
        <v>85.375018999999995</v>
      </c>
      <c r="C4472">
        <v>87</v>
      </c>
      <c r="D4472">
        <v>85.000018999999995</v>
      </c>
      <c r="E4472">
        <v>86.875018999999995</v>
      </c>
      <c r="F4472">
        <v>54733200</v>
      </c>
      <c r="G4472">
        <v>12.721981</v>
      </c>
      <c r="I4472" s="14">
        <f t="shared" si="138"/>
        <v>0.34169874143202961</v>
      </c>
      <c r="J4472" s="16" t="str">
        <f t="shared" si="139"/>
        <v>YES</v>
      </c>
      <c r="K4472" s="18"/>
      <c r="L4472" s="18"/>
      <c r="M4472" s="18"/>
    </row>
    <row r="4473" spans="1:13" x14ac:dyDescent="0.3">
      <c r="A4473" s="12">
        <v>35968</v>
      </c>
      <c r="B4473">
        <v>82.999981000000005</v>
      </c>
      <c r="C4473">
        <v>84.874981000000005</v>
      </c>
      <c r="D4473">
        <v>82.3125</v>
      </c>
      <c r="E4473">
        <v>84.625018999999995</v>
      </c>
      <c r="F4473">
        <v>48966000</v>
      </c>
      <c r="G4473">
        <v>12.392491</v>
      </c>
      <c r="I4473" s="14">
        <f t="shared" si="138"/>
        <v>0.33005884053252688</v>
      </c>
      <c r="J4473" s="16" t="str">
        <f t="shared" si="139"/>
        <v>YES</v>
      </c>
      <c r="K4473" s="18"/>
      <c r="L4473" s="18"/>
      <c r="M4473" s="18"/>
    </row>
    <row r="4474" spans="1:13" x14ac:dyDescent="0.3">
      <c r="A4474" s="12">
        <v>35965</v>
      </c>
      <c r="B4474">
        <v>82.624981000000005</v>
      </c>
      <c r="C4474">
        <v>83.140617000000006</v>
      </c>
      <c r="D4474">
        <v>81.625018999999995</v>
      </c>
      <c r="E4474">
        <v>83.125018999999995</v>
      </c>
      <c r="F4474">
        <v>56968800</v>
      </c>
      <c r="G4474">
        <v>12.172831</v>
      </c>
      <c r="I4474" s="14">
        <f t="shared" si="138"/>
        <v>0.29251730223517969</v>
      </c>
      <c r="J4474" s="16" t="str">
        <f t="shared" si="139"/>
        <v>YES</v>
      </c>
      <c r="K4474" s="18"/>
      <c r="L4474" s="18"/>
      <c r="M4474" s="18"/>
    </row>
    <row r="4475" spans="1:13" x14ac:dyDescent="0.3">
      <c r="A4475" s="12">
        <v>35964</v>
      </c>
      <c r="B4475">
        <v>80.875018999999995</v>
      </c>
      <c r="C4475">
        <v>82.484402000000003</v>
      </c>
      <c r="D4475">
        <v>80.25</v>
      </c>
      <c r="E4475">
        <v>82.125</v>
      </c>
      <c r="F4475">
        <v>52552000</v>
      </c>
      <c r="G4475">
        <v>12.026388000000001</v>
      </c>
      <c r="I4475" s="14">
        <f t="shared" si="138"/>
        <v>0.29203539823008851</v>
      </c>
      <c r="J4475" s="16" t="str">
        <f t="shared" si="139"/>
        <v>YES</v>
      </c>
      <c r="K4475" s="18"/>
      <c r="L4475" s="18"/>
      <c r="M4475" s="18"/>
    </row>
    <row r="4476" spans="1:13" x14ac:dyDescent="0.3">
      <c r="A4476" s="12">
        <v>35963</v>
      </c>
      <c r="B4476">
        <v>80.500018999999995</v>
      </c>
      <c r="C4476">
        <v>81.75</v>
      </c>
      <c r="D4476">
        <v>80.25</v>
      </c>
      <c r="E4476">
        <v>80.687518999999995</v>
      </c>
      <c r="F4476">
        <v>61374400</v>
      </c>
      <c r="G4476">
        <v>11.815882999999999</v>
      </c>
      <c r="I4476" s="14">
        <f t="shared" si="138"/>
        <v>0.24975791294636451</v>
      </c>
      <c r="J4476" s="16" t="str">
        <f t="shared" si="139"/>
        <v>YES</v>
      </c>
      <c r="K4476" s="18"/>
      <c r="L4476" s="18"/>
      <c r="M4476" s="18"/>
    </row>
    <row r="4477" spans="1:13" x14ac:dyDescent="0.3">
      <c r="A4477" s="12">
        <v>35962</v>
      </c>
      <c r="B4477">
        <v>78.812518999999995</v>
      </c>
      <c r="C4477">
        <v>80.0625</v>
      </c>
      <c r="D4477">
        <v>78.124981000000005</v>
      </c>
      <c r="E4477">
        <v>79.937518999999995</v>
      </c>
      <c r="F4477">
        <v>47940000</v>
      </c>
      <c r="G4477">
        <v>11.706053000000001</v>
      </c>
      <c r="I4477" s="14">
        <f t="shared" si="138"/>
        <v>0.24174750146481516</v>
      </c>
      <c r="J4477" s="16" t="str">
        <f t="shared" si="139"/>
        <v>YES</v>
      </c>
      <c r="K4477" s="18"/>
      <c r="L4477" s="18"/>
      <c r="M4477" s="18"/>
    </row>
    <row r="4478" spans="1:13" x14ac:dyDescent="0.3">
      <c r="A4478" s="12">
        <v>35961</v>
      </c>
      <c r="B4478">
        <v>78.124981000000005</v>
      </c>
      <c r="C4478">
        <v>80.0625</v>
      </c>
      <c r="D4478">
        <v>78</v>
      </c>
      <c r="E4478">
        <v>78.250018999999995</v>
      </c>
      <c r="F4478">
        <v>46002400</v>
      </c>
      <c r="G4478">
        <v>11.458936</v>
      </c>
      <c r="I4478" s="14">
        <f t="shared" si="138"/>
        <v>0.21200380982656508</v>
      </c>
      <c r="J4478" s="16" t="str">
        <f t="shared" si="139"/>
        <v>YES</v>
      </c>
      <c r="K4478" s="18"/>
      <c r="L4478" s="18"/>
      <c r="M4478" s="18"/>
    </row>
    <row r="4479" spans="1:13" x14ac:dyDescent="0.3">
      <c r="A4479" s="12">
        <v>35958</v>
      </c>
      <c r="B4479">
        <v>78.687481000000005</v>
      </c>
      <c r="C4479">
        <v>79.375018999999995</v>
      </c>
      <c r="D4479">
        <v>77.4375</v>
      </c>
      <c r="E4479">
        <v>79.125</v>
      </c>
      <c r="F4479">
        <v>42152400</v>
      </c>
      <c r="G4479">
        <v>11.587068</v>
      </c>
      <c r="I4479" s="14">
        <f t="shared" si="138"/>
        <v>0.23753665689149561</v>
      </c>
      <c r="J4479" s="16" t="str">
        <f t="shared" si="139"/>
        <v>YES</v>
      </c>
      <c r="K4479" s="18"/>
      <c r="L4479" s="18"/>
      <c r="M4479" s="18"/>
    </row>
    <row r="4480" spans="1:13" x14ac:dyDescent="0.3">
      <c r="A4480" s="12">
        <v>35957</v>
      </c>
      <c r="B4480">
        <v>79.375018999999995</v>
      </c>
      <c r="C4480">
        <v>80.25</v>
      </c>
      <c r="D4480">
        <v>78.75</v>
      </c>
      <c r="E4480">
        <v>79.062481000000005</v>
      </c>
      <c r="F4480">
        <v>52405200</v>
      </c>
      <c r="G4480">
        <v>11.577913000000001</v>
      </c>
      <c r="I4480" s="14">
        <f t="shared" si="138"/>
        <v>0.2624747465069861</v>
      </c>
      <c r="J4480" s="16" t="str">
        <f t="shared" si="139"/>
        <v>YES</v>
      </c>
      <c r="K4480" s="18"/>
      <c r="L4480" s="18"/>
      <c r="M4480" s="18"/>
    </row>
    <row r="4481" spans="1:13" x14ac:dyDescent="0.3">
      <c r="A4481" s="12">
        <v>35956</v>
      </c>
      <c r="B4481">
        <v>78.75</v>
      </c>
      <c r="C4481">
        <v>80.8125</v>
      </c>
      <c r="D4481">
        <v>78</v>
      </c>
      <c r="E4481">
        <v>79.125</v>
      </c>
      <c r="F4481">
        <v>58495200</v>
      </c>
      <c r="G4481">
        <v>11.587068</v>
      </c>
      <c r="I4481" s="14">
        <f t="shared" si="138"/>
        <v>0.28920530354540497</v>
      </c>
      <c r="J4481" s="16" t="str">
        <f t="shared" si="139"/>
        <v>YES</v>
      </c>
      <c r="K4481" s="18"/>
      <c r="L4481" s="18"/>
      <c r="M4481" s="18"/>
    </row>
    <row r="4482" spans="1:13" x14ac:dyDescent="0.3">
      <c r="A4482" s="12">
        <v>35955</v>
      </c>
      <c r="B4482">
        <v>77.500018999999995</v>
      </c>
      <c r="C4482">
        <v>79.750018999999995</v>
      </c>
      <c r="D4482">
        <v>76.875</v>
      </c>
      <c r="E4482">
        <v>79.5</v>
      </c>
      <c r="F4482">
        <v>36596800</v>
      </c>
      <c r="G4482">
        <v>11.641983</v>
      </c>
      <c r="I4482" s="14">
        <f t="shared" ref="I4482:I4545" si="140">+(E4482/E4546)-1</f>
        <v>0.29862236096046502</v>
      </c>
      <c r="J4482" s="16" t="str">
        <f t="shared" ref="J4482:J4545" si="141">+IF(I4482&gt;=0.2,"YES","NO")</f>
        <v>YES</v>
      </c>
      <c r="K4482" s="18"/>
      <c r="L4482" s="18"/>
      <c r="M4482" s="18"/>
    </row>
    <row r="4483" spans="1:13" x14ac:dyDescent="0.3">
      <c r="A4483" s="12">
        <v>35954</v>
      </c>
      <c r="B4483">
        <v>77.625</v>
      </c>
      <c r="C4483">
        <v>78.499981000000005</v>
      </c>
      <c r="D4483">
        <v>76.249981000000005</v>
      </c>
      <c r="E4483">
        <v>77.500018999999995</v>
      </c>
      <c r="F4483">
        <v>46465600</v>
      </c>
      <c r="G4483">
        <v>11.349106000000001</v>
      </c>
      <c r="I4483" s="14">
        <f t="shared" si="140"/>
        <v>0.20388343497032602</v>
      </c>
      <c r="J4483" s="16" t="str">
        <f t="shared" si="141"/>
        <v>YES</v>
      </c>
      <c r="K4483" s="18"/>
      <c r="L4483" s="18"/>
      <c r="M4483" s="18"/>
    </row>
    <row r="4484" spans="1:13" x14ac:dyDescent="0.3">
      <c r="A4484" s="12">
        <v>35951</v>
      </c>
      <c r="B4484">
        <v>76.812481000000005</v>
      </c>
      <c r="C4484">
        <v>77.8125</v>
      </c>
      <c r="D4484">
        <v>75.499981000000005</v>
      </c>
      <c r="E4484">
        <v>77.4375</v>
      </c>
      <c r="F4484">
        <v>55507600</v>
      </c>
      <c r="G4484">
        <v>11.339950999999999</v>
      </c>
      <c r="I4484" s="14">
        <f t="shared" si="140"/>
        <v>0.25151515151515147</v>
      </c>
      <c r="J4484" s="16" t="str">
        <f t="shared" si="141"/>
        <v>YES</v>
      </c>
      <c r="K4484" s="18"/>
      <c r="L4484" s="18"/>
      <c r="M4484" s="18"/>
    </row>
    <row r="4485" spans="1:13" x14ac:dyDescent="0.3">
      <c r="A4485" s="12">
        <v>35950</v>
      </c>
      <c r="B4485">
        <v>75.250018999999995</v>
      </c>
      <c r="C4485">
        <v>76.937518999999995</v>
      </c>
      <c r="D4485">
        <v>74.4375</v>
      </c>
      <c r="E4485">
        <v>76.875</v>
      </c>
      <c r="F4485">
        <v>62507200</v>
      </c>
      <c r="G4485">
        <v>11.257578000000001</v>
      </c>
      <c r="I4485" s="14">
        <f t="shared" si="140"/>
        <v>0.17816091954022983</v>
      </c>
      <c r="J4485" s="16" t="str">
        <f t="shared" si="141"/>
        <v>NO</v>
      </c>
      <c r="K4485" s="18"/>
      <c r="L4485" s="18"/>
      <c r="M4485" s="18"/>
    </row>
    <row r="4486" spans="1:13" x14ac:dyDescent="0.3">
      <c r="A4486" s="12">
        <v>35949</v>
      </c>
      <c r="B4486">
        <v>77.374981000000005</v>
      </c>
      <c r="C4486">
        <v>77.8125</v>
      </c>
      <c r="D4486">
        <v>74.25</v>
      </c>
      <c r="E4486">
        <v>74.625</v>
      </c>
      <c r="F4486">
        <v>58046400</v>
      </c>
      <c r="G4486">
        <v>10.928088000000001</v>
      </c>
      <c r="I4486" s="14">
        <f t="shared" si="140"/>
        <v>0.15697674418604657</v>
      </c>
      <c r="J4486" s="16" t="str">
        <f t="shared" si="141"/>
        <v>NO</v>
      </c>
      <c r="K4486" s="18"/>
      <c r="L4486" s="18"/>
      <c r="M4486" s="18"/>
    </row>
    <row r="4487" spans="1:13" x14ac:dyDescent="0.3">
      <c r="A4487" s="12">
        <v>35948</v>
      </c>
      <c r="B4487">
        <v>75.250018999999995</v>
      </c>
      <c r="C4487">
        <v>76.875</v>
      </c>
      <c r="D4487">
        <v>74.25</v>
      </c>
      <c r="E4487">
        <v>76.437481000000005</v>
      </c>
      <c r="F4487">
        <v>83092000</v>
      </c>
      <c r="G4487">
        <v>11.193508</v>
      </c>
      <c r="I4487" s="14">
        <f t="shared" si="140"/>
        <v>0.17145564750957853</v>
      </c>
      <c r="J4487" s="16" t="str">
        <f t="shared" si="141"/>
        <v>NO</v>
      </c>
      <c r="K4487" s="18"/>
      <c r="L4487" s="18"/>
      <c r="M4487" s="18"/>
    </row>
    <row r="4488" spans="1:13" x14ac:dyDescent="0.3">
      <c r="A4488" s="12">
        <v>35947</v>
      </c>
      <c r="B4488">
        <v>75.75</v>
      </c>
      <c r="C4488">
        <v>76.6875</v>
      </c>
      <c r="D4488">
        <v>72.9375</v>
      </c>
      <c r="E4488">
        <v>73.562518999999995</v>
      </c>
      <c r="F4488">
        <v>59528400</v>
      </c>
      <c r="G4488">
        <v>10.772498000000001</v>
      </c>
      <c r="I4488" s="14">
        <f t="shared" si="140"/>
        <v>0.11669825856141314</v>
      </c>
      <c r="J4488" s="16" t="str">
        <f t="shared" si="141"/>
        <v>NO</v>
      </c>
      <c r="K4488" s="18"/>
      <c r="L4488" s="18"/>
      <c r="M4488" s="18"/>
    </row>
    <row r="4489" spans="1:13" x14ac:dyDescent="0.3">
      <c r="A4489" s="12">
        <v>35944</v>
      </c>
      <c r="B4489">
        <v>78.062518999999995</v>
      </c>
      <c r="C4489">
        <v>78.124981000000005</v>
      </c>
      <c r="D4489">
        <v>75.437518999999995</v>
      </c>
      <c r="E4489">
        <v>75.625018999999995</v>
      </c>
      <c r="F4489">
        <v>35964000</v>
      </c>
      <c r="G4489">
        <v>11.074531</v>
      </c>
      <c r="I4489" s="14">
        <f t="shared" si="140"/>
        <v>0.13721865574668346</v>
      </c>
      <c r="J4489" s="16" t="str">
        <f t="shared" si="141"/>
        <v>NO</v>
      </c>
      <c r="K4489" s="18"/>
      <c r="L4489" s="18"/>
      <c r="M4489" s="18"/>
    </row>
    <row r="4490" spans="1:13" x14ac:dyDescent="0.3">
      <c r="A4490" s="12">
        <v>35943</v>
      </c>
      <c r="B4490">
        <v>78.124981000000005</v>
      </c>
      <c r="C4490">
        <v>78.75</v>
      </c>
      <c r="D4490">
        <v>76.999981000000005</v>
      </c>
      <c r="E4490">
        <v>77.500018999999995</v>
      </c>
      <c r="F4490">
        <v>34792800</v>
      </c>
      <c r="G4490">
        <v>11.349106000000001</v>
      </c>
      <c r="I4490" s="14">
        <f t="shared" si="140"/>
        <v>0.16104897378277139</v>
      </c>
      <c r="J4490" s="16" t="str">
        <f t="shared" si="141"/>
        <v>NO</v>
      </c>
      <c r="K4490" s="18"/>
      <c r="L4490" s="18"/>
      <c r="M4490" s="18"/>
    </row>
    <row r="4491" spans="1:13" x14ac:dyDescent="0.3">
      <c r="A4491" s="12">
        <v>35942</v>
      </c>
      <c r="B4491">
        <v>75</v>
      </c>
      <c r="C4491">
        <v>78</v>
      </c>
      <c r="D4491">
        <v>74.937481000000005</v>
      </c>
      <c r="E4491">
        <v>77.8125</v>
      </c>
      <c r="F4491">
        <v>57352000</v>
      </c>
      <c r="G4491">
        <v>11.394866</v>
      </c>
      <c r="I4491" s="14">
        <f t="shared" si="140"/>
        <v>0.20173709910417181</v>
      </c>
      <c r="J4491" s="16" t="str">
        <f t="shared" si="141"/>
        <v>YES</v>
      </c>
      <c r="K4491" s="18"/>
      <c r="L4491" s="18"/>
      <c r="M4491" s="18"/>
    </row>
    <row r="4492" spans="1:13" x14ac:dyDescent="0.3">
      <c r="A4492" s="12">
        <v>35941</v>
      </c>
      <c r="B4492">
        <v>77.625</v>
      </c>
      <c r="C4492">
        <v>78</v>
      </c>
      <c r="D4492">
        <v>75.499981000000005</v>
      </c>
      <c r="E4492">
        <v>76.000018999999995</v>
      </c>
      <c r="F4492">
        <v>43423200</v>
      </c>
      <c r="G4492">
        <v>11.129446</v>
      </c>
      <c r="I4492" s="14">
        <f t="shared" si="140"/>
        <v>0.15809552761904744</v>
      </c>
      <c r="J4492" s="16" t="str">
        <f t="shared" si="141"/>
        <v>NO</v>
      </c>
      <c r="K4492" s="18"/>
      <c r="L4492" s="18"/>
      <c r="M4492" s="18"/>
    </row>
    <row r="4493" spans="1:13" x14ac:dyDescent="0.3">
      <c r="A4493" s="12">
        <v>35937</v>
      </c>
      <c r="B4493">
        <v>78.1875</v>
      </c>
      <c r="C4493">
        <v>78.250018999999995</v>
      </c>
      <c r="D4493">
        <v>75.625018999999995</v>
      </c>
      <c r="E4493">
        <v>76.875</v>
      </c>
      <c r="F4493">
        <v>38740000</v>
      </c>
      <c r="G4493">
        <v>11.257578000000001</v>
      </c>
      <c r="I4493" s="14">
        <f t="shared" si="140"/>
        <v>0.16809116809116809</v>
      </c>
      <c r="J4493" s="16" t="str">
        <f t="shared" si="141"/>
        <v>NO</v>
      </c>
      <c r="K4493" s="18"/>
      <c r="L4493" s="18"/>
      <c r="M4493" s="18"/>
    </row>
    <row r="4494" spans="1:13" x14ac:dyDescent="0.3">
      <c r="A4494" s="12">
        <v>35936</v>
      </c>
      <c r="B4494">
        <v>78.874981000000005</v>
      </c>
      <c r="C4494">
        <v>79.624981000000005</v>
      </c>
      <c r="D4494">
        <v>77.187481000000005</v>
      </c>
      <c r="E4494">
        <v>77.749981000000005</v>
      </c>
      <c r="F4494">
        <v>46115200</v>
      </c>
      <c r="G4494">
        <v>11.38571</v>
      </c>
      <c r="I4494" s="14">
        <f t="shared" si="140"/>
        <v>0.18815634765998102</v>
      </c>
      <c r="J4494" s="16" t="str">
        <f t="shared" si="141"/>
        <v>NO</v>
      </c>
      <c r="K4494" s="18"/>
      <c r="L4494" s="18"/>
      <c r="M4494" s="18"/>
    </row>
    <row r="4495" spans="1:13" x14ac:dyDescent="0.3">
      <c r="A4495" s="12">
        <v>35935</v>
      </c>
      <c r="B4495">
        <v>81.375</v>
      </c>
      <c r="C4495">
        <v>81.499981000000005</v>
      </c>
      <c r="D4495">
        <v>78.062518999999995</v>
      </c>
      <c r="E4495">
        <v>78.625018999999995</v>
      </c>
      <c r="F4495">
        <v>60733600</v>
      </c>
      <c r="G4495">
        <v>11.513851000000001</v>
      </c>
      <c r="I4495" s="14">
        <f t="shared" si="140"/>
        <v>0.20038162126334647</v>
      </c>
      <c r="J4495" s="16" t="str">
        <f t="shared" si="141"/>
        <v>YES</v>
      </c>
      <c r="K4495" s="18"/>
      <c r="L4495" s="18"/>
      <c r="M4495" s="18"/>
    </row>
    <row r="4496" spans="1:13" x14ac:dyDescent="0.3">
      <c r="A4496" s="12">
        <v>35934</v>
      </c>
      <c r="B4496">
        <v>78.312481000000005</v>
      </c>
      <c r="C4496">
        <v>80.687518999999995</v>
      </c>
      <c r="D4496">
        <v>78.062518999999995</v>
      </c>
      <c r="E4496">
        <v>80.390642</v>
      </c>
      <c r="F4496">
        <v>68789200</v>
      </c>
      <c r="G4496">
        <v>11.772409</v>
      </c>
      <c r="I4496" s="14">
        <f t="shared" si="140"/>
        <v>0.23796910072896393</v>
      </c>
      <c r="J4496" s="16" t="str">
        <f t="shared" si="141"/>
        <v>YES</v>
      </c>
      <c r="K4496" s="18"/>
      <c r="L4496" s="18"/>
      <c r="M4496" s="18"/>
    </row>
    <row r="4497" spans="1:13" x14ac:dyDescent="0.3">
      <c r="A4497" s="12">
        <v>35933</v>
      </c>
      <c r="B4497">
        <v>76.375018999999995</v>
      </c>
      <c r="C4497">
        <v>77.937481000000005</v>
      </c>
      <c r="D4497">
        <v>76.125</v>
      </c>
      <c r="E4497">
        <v>77.749981000000005</v>
      </c>
      <c r="F4497">
        <v>45170800</v>
      </c>
      <c r="G4497">
        <v>11.38571</v>
      </c>
      <c r="I4497" s="14">
        <f t="shared" si="140"/>
        <v>0.19845828131021204</v>
      </c>
      <c r="J4497" s="16" t="str">
        <f t="shared" si="141"/>
        <v>NO</v>
      </c>
      <c r="K4497" s="18"/>
      <c r="L4497" s="18"/>
      <c r="M4497" s="18"/>
    </row>
    <row r="4498" spans="1:13" x14ac:dyDescent="0.3">
      <c r="A4498" s="12">
        <v>35930</v>
      </c>
      <c r="B4498">
        <v>76.562518999999995</v>
      </c>
      <c r="C4498">
        <v>76.6875</v>
      </c>
      <c r="D4498">
        <v>75.812518999999995</v>
      </c>
      <c r="E4498">
        <v>76.375018999999995</v>
      </c>
      <c r="F4498">
        <v>42158800</v>
      </c>
      <c r="G4498">
        <v>11.184361000000001</v>
      </c>
      <c r="I4498" s="14">
        <f t="shared" si="140"/>
        <v>0.1704983754789271</v>
      </c>
      <c r="J4498" s="16" t="str">
        <f t="shared" si="141"/>
        <v>NO</v>
      </c>
      <c r="K4498" s="18"/>
      <c r="L4498" s="18"/>
      <c r="M4498" s="18"/>
    </row>
    <row r="4499" spans="1:13" x14ac:dyDescent="0.3">
      <c r="A4499" s="12">
        <v>35929</v>
      </c>
      <c r="B4499">
        <v>75.5625</v>
      </c>
      <c r="C4499">
        <v>76.750018999999995</v>
      </c>
      <c r="D4499">
        <v>75.062518999999995</v>
      </c>
      <c r="E4499">
        <v>76.062481000000005</v>
      </c>
      <c r="F4499">
        <v>28810800</v>
      </c>
      <c r="G4499">
        <v>11.138593</v>
      </c>
      <c r="I4499" s="14">
        <f t="shared" si="140"/>
        <v>0.17244672061657051</v>
      </c>
      <c r="J4499" s="16" t="str">
        <f t="shared" si="141"/>
        <v>NO</v>
      </c>
      <c r="K4499" s="18"/>
      <c r="L4499" s="18"/>
      <c r="M4499" s="18"/>
    </row>
    <row r="4500" spans="1:13" x14ac:dyDescent="0.3">
      <c r="A4500" s="12">
        <v>35928</v>
      </c>
      <c r="B4500">
        <v>76.624981000000005</v>
      </c>
      <c r="C4500">
        <v>76.750018999999995</v>
      </c>
      <c r="D4500">
        <v>75.062518999999995</v>
      </c>
      <c r="E4500">
        <v>76.000018999999995</v>
      </c>
      <c r="F4500">
        <v>29213200</v>
      </c>
      <c r="G4500">
        <v>11.129446</v>
      </c>
      <c r="I4500" s="14">
        <f t="shared" si="140"/>
        <v>0.17374512276204901</v>
      </c>
      <c r="J4500" s="16" t="str">
        <f t="shared" si="141"/>
        <v>NO</v>
      </c>
      <c r="K4500" s="18"/>
      <c r="L4500" s="18"/>
      <c r="M4500" s="18"/>
    </row>
    <row r="4501" spans="1:13" x14ac:dyDescent="0.3">
      <c r="A4501" s="12">
        <v>35927</v>
      </c>
      <c r="B4501">
        <v>74.8125</v>
      </c>
      <c r="C4501">
        <v>76.562518999999995</v>
      </c>
      <c r="D4501">
        <v>73.999981000000005</v>
      </c>
      <c r="E4501">
        <v>76.375018999999995</v>
      </c>
      <c r="F4501">
        <v>36346000</v>
      </c>
      <c r="G4501">
        <v>11.184361000000001</v>
      </c>
      <c r="I4501" s="14">
        <f t="shared" si="140"/>
        <v>0.19335931759645253</v>
      </c>
      <c r="J4501" s="16" t="str">
        <f t="shared" si="141"/>
        <v>NO</v>
      </c>
      <c r="K4501" s="18"/>
      <c r="L4501" s="18"/>
      <c r="M4501" s="18"/>
    </row>
    <row r="4502" spans="1:13" x14ac:dyDescent="0.3">
      <c r="A4502" s="12">
        <v>35926</v>
      </c>
      <c r="B4502">
        <v>76.5</v>
      </c>
      <c r="C4502">
        <v>76.750018999999995</v>
      </c>
      <c r="D4502">
        <v>74.625</v>
      </c>
      <c r="E4502">
        <v>74.749981000000005</v>
      </c>
      <c r="F4502">
        <v>38456400</v>
      </c>
      <c r="G4502">
        <v>10.946389999999999</v>
      </c>
      <c r="I4502" s="14">
        <f t="shared" si="140"/>
        <v>0.1336493276108015</v>
      </c>
      <c r="J4502" s="16" t="str">
        <f t="shared" si="141"/>
        <v>NO</v>
      </c>
      <c r="K4502" s="18"/>
      <c r="L4502" s="18"/>
      <c r="M4502" s="18"/>
    </row>
    <row r="4503" spans="1:13" x14ac:dyDescent="0.3">
      <c r="A4503" s="12">
        <v>35923</v>
      </c>
      <c r="B4503">
        <v>74.937481000000005</v>
      </c>
      <c r="C4503">
        <v>76.125</v>
      </c>
      <c r="D4503">
        <v>74.749981000000005</v>
      </c>
      <c r="E4503">
        <v>75.75</v>
      </c>
      <c r="F4503">
        <v>35513200</v>
      </c>
      <c r="G4503">
        <v>11.092833000000001</v>
      </c>
      <c r="I4503" s="14">
        <f t="shared" si="140"/>
        <v>0.1766986818287386</v>
      </c>
      <c r="J4503" s="16" t="str">
        <f t="shared" si="141"/>
        <v>NO</v>
      </c>
      <c r="K4503" s="18"/>
      <c r="L4503" s="18"/>
      <c r="M4503" s="18"/>
    </row>
    <row r="4504" spans="1:13" x14ac:dyDescent="0.3">
      <c r="A4504" s="12">
        <v>35922</v>
      </c>
      <c r="B4504">
        <v>76.5</v>
      </c>
      <c r="C4504">
        <v>76.562518999999995</v>
      </c>
      <c r="D4504">
        <v>75.250018999999995</v>
      </c>
      <c r="E4504">
        <v>75.375</v>
      </c>
      <c r="F4504">
        <v>37243200</v>
      </c>
      <c r="G4504">
        <v>11.037917999999999</v>
      </c>
      <c r="I4504" s="14">
        <f t="shared" si="140"/>
        <v>0.1674730349353315</v>
      </c>
      <c r="J4504" s="16" t="str">
        <f t="shared" si="141"/>
        <v>NO</v>
      </c>
      <c r="K4504" s="18"/>
      <c r="L4504" s="18"/>
      <c r="M4504" s="18"/>
    </row>
    <row r="4505" spans="1:13" x14ac:dyDescent="0.3">
      <c r="A4505" s="12">
        <v>35921</v>
      </c>
      <c r="B4505">
        <v>75.499981000000005</v>
      </c>
      <c r="C4505">
        <v>76.249981000000005</v>
      </c>
      <c r="D4505">
        <v>74.687518999999995</v>
      </c>
      <c r="E4505">
        <v>76.000018999999995</v>
      </c>
      <c r="F4505">
        <v>96796000</v>
      </c>
      <c r="G4505">
        <v>11.129446</v>
      </c>
      <c r="I4505" s="14">
        <f t="shared" si="140"/>
        <v>0.20634950793650786</v>
      </c>
      <c r="J4505" s="16" t="str">
        <f t="shared" si="141"/>
        <v>YES</v>
      </c>
      <c r="K4505" s="18"/>
      <c r="L4505" s="18"/>
      <c r="M4505" s="18"/>
    </row>
    <row r="4506" spans="1:13" x14ac:dyDescent="0.3">
      <c r="A4506" s="12">
        <v>35920</v>
      </c>
      <c r="B4506">
        <v>75.437518999999995</v>
      </c>
      <c r="C4506">
        <v>75.75</v>
      </c>
      <c r="D4506">
        <v>73.5</v>
      </c>
      <c r="E4506">
        <v>73.624981000000005</v>
      </c>
      <c r="F4506">
        <v>47576400</v>
      </c>
      <c r="G4506">
        <v>10.781644999999999</v>
      </c>
      <c r="I4506" s="14">
        <f t="shared" si="140"/>
        <v>0.15151485434995116</v>
      </c>
      <c r="J4506" s="16" t="str">
        <f t="shared" si="141"/>
        <v>NO</v>
      </c>
      <c r="K4506" s="18"/>
      <c r="L4506" s="18"/>
      <c r="M4506" s="18"/>
    </row>
    <row r="4507" spans="1:13" x14ac:dyDescent="0.3">
      <c r="A4507" s="12">
        <v>35919</v>
      </c>
      <c r="B4507">
        <v>74.937481000000005</v>
      </c>
      <c r="C4507">
        <v>75.812518999999995</v>
      </c>
      <c r="D4507">
        <v>74.374981000000005</v>
      </c>
      <c r="E4507">
        <v>74.937481000000005</v>
      </c>
      <c r="F4507">
        <v>47264400</v>
      </c>
      <c r="G4507">
        <v>10.973848</v>
      </c>
      <c r="I4507" s="14">
        <f t="shared" si="140"/>
        <v>0.18830459341467165</v>
      </c>
      <c r="J4507" s="16" t="str">
        <f t="shared" si="141"/>
        <v>NO</v>
      </c>
      <c r="K4507" s="18"/>
      <c r="L4507" s="18"/>
      <c r="M4507" s="18"/>
    </row>
    <row r="4508" spans="1:13" x14ac:dyDescent="0.3">
      <c r="A4508" s="12">
        <v>35916</v>
      </c>
      <c r="B4508">
        <v>73.750018999999995</v>
      </c>
      <c r="C4508">
        <v>74.125018999999995</v>
      </c>
      <c r="D4508">
        <v>73.187518999999995</v>
      </c>
      <c r="E4508">
        <v>73.624981000000005</v>
      </c>
      <c r="F4508">
        <v>30788400</v>
      </c>
      <c r="G4508">
        <v>10.781644999999999</v>
      </c>
      <c r="I4508" s="14">
        <f t="shared" si="140"/>
        <v>0.15490166274509809</v>
      </c>
      <c r="J4508" s="16" t="str">
        <f t="shared" si="141"/>
        <v>NO</v>
      </c>
      <c r="K4508" s="18"/>
      <c r="L4508" s="18"/>
      <c r="M4508" s="18"/>
    </row>
    <row r="4509" spans="1:13" x14ac:dyDescent="0.3">
      <c r="A4509" s="12">
        <v>35915</v>
      </c>
      <c r="B4509">
        <v>72.9375</v>
      </c>
      <c r="C4509">
        <v>74.749981000000005</v>
      </c>
      <c r="D4509">
        <v>72.874981000000005</v>
      </c>
      <c r="E4509">
        <v>73.249981000000005</v>
      </c>
      <c r="F4509">
        <v>55056000</v>
      </c>
      <c r="G4509">
        <v>10.72673</v>
      </c>
      <c r="I4509" s="14">
        <f t="shared" si="140"/>
        <v>0.18383807676767683</v>
      </c>
      <c r="J4509" s="16" t="str">
        <f t="shared" si="141"/>
        <v>NO</v>
      </c>
      <c r="K4509" s="18"/>
      <c r="L4509" s="18"/>
      <c r="M4509" s="18"/>
    </row>
    <row r="4510" spans="1:13" x14ac:dyDescent="0.3">
      <c r="A4510" s="12">
        <v>35914</v>
      </c>
      <c r="B4510">
        <v>71.125018999999995</v>
      </c>
      <c r="C4510">
        <v>72.437518999999995</v>
      </c>
      <c r="D4510">
        <v>70.624981000000005</v>
      </c>
      <c r="E4510">
        <v>72</v>
      </c>
      <c r="F4510">
        <v>41491600</v>
      </c>
      <c r="G4510">
        <v>10.543683</v>
      </c>
      <c r="I4510" s="14">
        <f t="shared" si="140"/>
        <v>0.21518987341772156</v>
      </c>
      <c r="J4510" s="16" t="str">
        <f t="shared" si="141"/>
        <v>YES</v>
      </c>
      <c r="K4510" s="18"/>
      <c r="L4510" s="18"/>
      <c r="M4510" s="18"/>
    </row>
    <row r="4511" spans="1:13" x14ac:dyDescent="0.3">
      <c r="A4511" s="12">
        <v>35913</v>
      </c>
      <c r="B4511">
        <v>72.124981000000005</v>
      </c>
      <c r="C4511">
        <v>72.124981000000005</v>
      </c>
      <c r="D4511">
        <v>69.437518999999995</v>
      </c>
      <c r="E4511">
        <v>70.875</v>
      </c>
      <c r="F4511">
        <v>48764400</v>
      </c>
      <c r="G4511">
        <v>10.378938</v>
      </c>
      <c r="I4511" s="14">
        <f t="shared" si="140"/>
        <v>0.2516556291390728</v>
      </c>
      <c r="J4511" s="16" t="str">
        <f t="shared" si="141"/>
        <v>YES</v>
      </c>
      <c r="K4511" s="18"/>
      <c r="L4511" s="18"/>
      <c r="M4511" s="18"/>
    </row>
    <row r="4512" spans="1:13" x14ac:dyDescent="0.3">
      <c r="A4512" s="12">
        <v>35912</v>
      </c>
      <c r="B4512">
        <v>70.3125</v>
      </c>
      <c r="C4512">
        <v>71.500018999999995</v>
      </c>
      <c r="D4512">
        <v>69.375</v>
      </c>
      <c r="E4512">
        <v>70.437481000000005</v>
      </c>
      <c r="F4512">
        <v>45988800</v>
      </c>
      <c r="G4512">
        <v>10.314867</v>
      </c>
      <c r="I4512" s="14">
        <f t="shared" si="140"/>
        <v>0.22101849099633952</v>
      </c>
      <c r="J4512" s="16" t="str">
        <f t="shared" si="141"/>
        <v>YES</v>
      </c>
      <c r="K4512" s="18"/>
      <c r="L4512" s="18"/>
      <c r="M4512" s="18"/>
    </row>
    <row r="4513" spans="1:13" x14ac:dyDescent="0.3">
      <c r="A4513" s="12">
        <v>35909</v>
      </c>
      <c r="B4513">
        <v>71.25</v>
      </c>
      <c r="C4513">
        <v>73.281239999999997</v>
      </c>
      <c r="D4513">
        <v>71.125018999999995</v>
      </c>
      <c r="E4513">
        <v>71.937481000000005</v>
      </c>
      <c r="F4513">
        <v>34059600</v>
      </c>
      <c r="G4513">
        <v>10.534528</v>
      </c>
      <c r="I4513" s="14">
        <f t="shared" si="140"/>
        <v>0.24567066666666681</v>
      </c>
      <c r="J4513" s="16" t="str">
        <f t="shared" si="141"/>
        <v>YES</v>
      </c>
      <c r="K4513" s="18"/>
      <c r="L4513" s="18"/>
      <c r="M4513" s="18"/>
    </row>
    <row r="4514" spans="1:13" x14ac:dyDescent="0.3">
      <c r="A4514" s="12">
        <v>35908</v>
      </c>
      <c r="B4514">
        <v>73.562518999999995</v>
      </c>
      <c r="C4514">
        <v>73.624981000000005</v>
      </c>
      <c r="D4514">
        <v>71.25</v>
      </c>
      <c r="E4514">
        <v>71.687518999999995</v>
      </c>
      <c r="F4514">
        <v>29595600</v>
      </c>
      <c r="G4514">
        <v>10.497923</v>
      </c>
      <c r="I4514" s="14">
        <f t="shared" si="140"/>
        <v>0.20736912741075231</v>
      </c>
      <c r="J4514" s="16" t="str">
        <f t="shared" si="141"/>
        <v>YES</v>
      </c>
      <c r="K4514" s="18"/>
      <c r="L4514" s="18"/>
      <c r="M4514" s="18"/>
    </row>
    <row r="4515" spans="1:13" x14ac:dyDescent="0.3">
      <c r="A4515" s="12">
        <v>35907</v>
      </c>
      <c r="B4515">
        <v>73.875</v>
      </c>
      <c r="C4515">
        <v>73.999981000000005</v>
      </c>
      <c r="D4515">
        <v>73.000018999999995</v>
      </c>
      <c r="E4515">
        <v>73.624981000000005</v>
      </c>
      <c r="F4515">
        <v>27479200</v>
      </c>
      <c r="G4515">
        <v>10.781644999999999</v>
      </c>
      <c r="I4515" s="14">
        <f t="shared" si="140"/>
        <v>0.237394243521166</v>
      </c>
      <c r="J4515" s="16" t="str">
        <f t="shared" si="141"/>
        <v>YES</v>
      </c>
      <c r="K4515" s="18"/>
      <c r="L4515" s="18"/>
      <c r="M4515" s="18"/>
    </row>
    <row r="4516" spans="1:13" x14ac:dyDescent="0.3">
      <c r="A4516" s="12">
        <v>35906</v>
      </c>
      <c r="B4516">
        <v>72.625018999999995</v>
      </c>
      <c r="C4516">
        <v>73.937518999999995</v>
      </c>
      <c r="D4516">
        <v>71.500018999999995</v>
      </c>
      <c r="E4516">
        <v>73.875</v>
      </c>
      <c r="F4516">
        <v>40785600</v>
      </c>
      <c r="G4516">
        <v>10.818258</v>
      </c>
      <c r="I4516" s="14">
        <f t="shared" si="140"/>
        <v>0.27645830242259617</v>
      </c>
      <c r="J4516" s="16" t="str">
        <f t="shared" si="141"/>
        <v>YES</v>
      </c>
      <c r="K4516" s="18"/>
      <c r="L4516" s="18"/>
      <c r="M4516" s="18"/>
    </row>
    <row r="4517" spans="1:13" x14ac:dyDescent="0.3">
      <c r="A4517" s="12">
        <v>35905</v>
      </c>
      <c r="B4517">
        <v>71.125018999999995</v>
      </c>
      <c r="C4517">
        <v>73.000018999999995</v>
      </c>
      <c r="D4517">
        <v>70.562518999999995</v>
      </c>
      <c r="E4517">
        <v>72.250018999999995</v>
      </c>
      <c r="F4517">
        <v>42646800</v>
      </c>
      <c r="G4517">
        <v>10.580296000000001</v>
      </c>
      <c r="I4517" s="14">
        <f t="shared" si="140"/>
        <v>0.2578889244850564</v>
      </c>
      <c r="J4517" s="16" t="str">
        <f t="shared" si="141"/>
        <v>YES</v>
      </c>
      <c r="K4517" s="18"/>
      <c r="L4517" s="18"/>
      <c r="M4517" s="18"/>
    </row>
    <row r="4518" spans="1:13" x14ac:dyDescent="0.3">
      <c r="A4518" s="12">
        <v>35902</v>
      </c>
      <c r="B4518">
        <v>69.437518999999995</v>
      </c>
      <c r="C4518">
        <v>70.5</v>
      </c>
      <c r="D4518">
        <v>69.375</v>
      </c>
      <c r="E4518">
        <v>70.437481000000005</v>
      </c>
      <c r="F4518">
        <v>30150400</v>
      </c>
      <c r="G4518">
        <v>10.314867</v>
      </c>
      <c r="I4518" s="14">
        <f t="shared" si="140"/>
        <v>0.23574528070175438</v>
      </c>
      <c r="J4518" s="16" t="str">
        <f t="shared" si="141"/>
        <v>YES</v>
      </c>
      <c r="K4518" s="18"/>
      <c r="L4518" s="18"/>
      <c r="M4518" s="18"/>
    </row>
    <row r="4519" spans="1:13" x14ac:dyDescent="0.3">
      <c r="A4519" s="12">
        <v>35901</v>
      </c>
      <c r="B4519">
        <v>70.750018999999995</v>
      </c>
      <c r="C4519">
        <v>71.25</v>
      </c>
      <c r="D4519">
        <v>69.625018999999995</v>
      </c>
      <c r="E4519">
        <v>70.187518999999995</v>
      </c>
      <c r="F4519">
        <v>41024800</v>
      </c>
      <c r="G4519">
        <v>10.278263000000001</v>
      </c>
      <c r="I4519" s="14">
        <f t="shared" si="140"/>
        <v>0.25334897881483198</v>
      </c>
      <c r="J4519" s="16" t="str">
        <f t="shared" si="141"/>
        <v>YES</v>
      </c>
      <c r="K4519" s="18"/>
      <c r="L4519" s="18"/>
      <c r="M4519" s="18"/>
    </row>
    <row r="4520" spans="1:13" x14ac:dyDescent="0.3">
      <c r="A4520" s="12">
        <v>35900</v>
      </c>
      <c r="B4520">
        <v>68.374981000000005</v>
      </c>
      <c r="C4520">
        <v>70.999981000000005</v>
      </c>
      <c r="D4520">
        <v>68.125018999999995</v>
      </c>
      <c r="E4520">
        <v>70.6875</v>
      </c>
      <c r="F4520">
        <v>66373200</v>
      </c>
      <c r="G4520">
        <v>10.35148</v>
      </c>
      <c r="I4520" s="14">
        <f t="shared" si="140"/>
        <v>0.26936026936026947</v>
      </c>
      <c r="J4520" s="16" t="str">
        <f t="shared" si="141"/>
        <v>YES</v>
      </c>
      <c r="K4520" s="18"/>
      <c r="L4520" s="18"/>
      <c r="M4520" s="18"/>
    </row>
    <row r="4521" spans="1:13" x14ac:dyDescent="0.3">
      <c r="A4521" s="12">
        <v>35899</v>
      </c>
      <c r="B4521">
        <v>66.250018999999995</v>
      </c>
      <c r="C4521">
        <v>68.374981000000005</v>
      </c>
      <c r="D4521">
        <v>66.1875</v>
      </c>
      <c r="E4521">
        <v>67.6875</v>
      </c>
      <c r="F4521">
        <v>57588000</v>
      </c>
      <c r="G4521">
        <v>9.9121600000000001</v>
      </c>
      <c r="I4521" s="14">
        <f t="shared" si="140"/>
        <v>0.24769541555367924</v>
      </c>
      <c r="J4521" s="16" t="str">
        <f t="shared" si="141"/>
        <v>YES</v>
      </c>
      <c r="K4521" s="18"/>
      <c r="L4521" s="18"/>
      <c r="M4521" s="18"/>
    </row>
    <row r="4522" spans="1:13" x14ac:dyDescent="0.3">
      <c r="A4522" s="12">
        <v>35898</v>
      </c>
      <c r="B4522">
        <v>66.5625</v>
      </c>
      <c r="C4522">
        <v>67.125</v>
      </c>
      <c r="D4522">
        <v>66.062518999999995</v>
      </c>
      <c r="E4522">
        <v>66.499981000000005</v>
      </c>
      <c r="F4522">
        <v>42171600</v>
      </c>
      <c r="G4522">
        <v>9.7382600000000004</v>
      </c>
      <c r="I4522" s="14">
        <f t="shared" si="140"/>
        <v>0.18485449421406885</v>
      </c>
      <c r="J4522" s="16" t="str">
        <f t="shared" si="141"/>
        <v>NO</v>
      </c>
      <c r="K4522" s="18"/>
      <c r="L4522" s="18"/>
      <c r="M4522" s="18"/>
    </row>
    <row r="4523" spans="1:13" x14ac:dyDescent="0.3">
      <c r="A4523" s="12">
        <v>35894</v>
      </c>
      <c r="B4523">
        <v>68.749981000000005</v>
      </c>
      <c r="C4523">
        <v>68.875018999999995</v>
      </c>
      <c r="D4523">
        <v>66.1875</v>
      </c>
      <c r="E4523">
        <v>67.000018999999995</v>
      </c>
      <c r="F4523">
        <v>66436000</v>
      </c>
      <c r="G4523">
        <v>9.8114849999999993</v>
      </c>
      <c r="I4523" s="14">
        <f t="shared" si="140"/>
        <v>0.20720754954954956</v>
      </c>
      <c r="J4523" s="16" t="str">
        <f t="shared" si="141"/>
        <v>YES</v>
      </c>
      <c r="K4523" s="18"/>
      <c r="L4523" s="18"/>
      <c r="M4523" s="18"/>
    </row>
    <row r="4524" spans="1:13" x14ac:dyDescent="0.3">
      <c r="A4524" s="12">
        <v>35893</v>
      </c>
      <c r="B4524">
        <v>69.437518999999995</v>
      </c>
      <c r="C4524">
        <v>69.437518999999995</v>
      </c>
      <c r="D4524">
        <v>67.5</v>
      </c>
      <c r="E4524">
        <v>68.25</v>
      </c>
      <c r="F4524">
        <v>50500000</v>
      </c>
      <c r="G4524">
        <v>9.9945330000000006</v>
      </c>
      <c r="I4524" s="14">
        <f t="shared" si="140"/>
        <v>0.19344262295081971</v>
      </c>
      <c r="J4524" s="16" t="str">
        <f t="shared" si="141"/>
        <v>NO</v>
      </c>
      <c r="K4524" s="18"/>
      <c r="L4524" s="18"/>
      <c r="M4524" s="18"/>
    </row>
    <row r="4525" spans="1:13" x14ac:dyDescent="0.3">
      <c r="A4525" s="12">
        <v>35892</v>
      </c>
      <c r="B4525">
        <v>68.312518999999995</v>
      </c>
      <c r="C4525">
        <v>69.124981000000005</v>
      </c>
      <c r="D4525">
        <v>67.343760000000003</v>
      </c>
      <c r="E4525">
        <v>69</v>
      </c>
      <c r="F4525">
        <v>52782400</v>
      </c>
      <c r="G4525">
        <v>10.104362999999999</v>
      </c>
      <c r="I4525" s="14">
        <f t="shared" si="140"/>
        <v>0.1909385113268609</v>
      </c>
      <c r="J4525" s="16" t="str">
        <f t="shared" si="141"/>
        <v>NO</v>
      </c>
      <c r="K4525" s="18"/>
      <c r="L4525" s="18"/>
      <c r="M4525" s="18"/>
    </row>
    <row r="4526" spans="1:13" x14ac:dyDescent="0.3">
      <c r="A4526" s="12">
        <v>35891</v>
      </c>
      <c r="B4526">
        <v>71.25</v>
      </c>
      <c r="C4526">
        <v>71.374981000000005</v>
      </c>
      <c r="D4526">
        <v>68.8125</v>
      </c>
      <c r="E4526">
        <v>69</v>
      </c>
      <c r="F4526">
        <v>43793200</v>
      </c>
      <c r="G4526">
        <v>10.104362999999999</v>
      </c>
      <c r="I4526" s="14">
        <f t="shared" si="140"/>
        <v>0.18837498521635698</v>
      </c>
      <c r="J4526" s="16" t="str">
        <f t="shared" si="141"/>
        <v>NO</v>
      </c>
      <c r="K4526" s="18"/>
      <c r="L4526" s="18"/>
      <c r="M4526" s="18"/>
    </row>
    <row r="4527" spans="1:13" x14ac:dyDescent="0.3">
      <c r="A4527" s="12">
        <v>35888</v>
      </c>
      <c r="B4527">
        <v>70.3125</v>
      </c>
      <c r="C4527">
        <v>71.937481000000005</v>
      </c>
      <c r="D4527">
        <v>70.125</v>
      </c>
      <c r="E4527">
        <v>70.6875</v>
      </c>
      <c r="F4527">
        <v>54301600</v>
      </c>
      <c r="G4527">
        <v>10.35148</v>
      </c>
      <c r="I4527" s="14">
        <f t="shared" si="140"/>
        <v>0.26793678760898709</v>
      </c>
      <c r="J4527" s="16" t="str">
        <f t="shared" si="141"/>
        <v>YES</v>
      </c>
      <c r="K4527" s="18"/>
      <c r="L4527" s="18"/>
      <c r="M4527" s="18"/>
    </row>
    <row r="4528" spans="1:13" x14ac:dyDescent="0.3">
      <c r="A4528" s="12">
        <v>35887</v>
      </c>
      <c r="B4528">
        <v>69.250018999999995</v>
      </c>
      <c r="C4528">
        <v>70.750018999999995</v>
      </c>
      <c r="D4528">
        <v>69</v>
      </c>
      <c r="E4528">
        <v>70.249981000000005</v>
      </c>
      <c r="F4528">
        <v>51847600</v>
      </c>
      <c r="G4528">
        <v>10.287409999999999</v>
      </c>
      <c r="I4528" s="14">
        <f t="shared" si="140"/>
        <v>0.2461198168740848</v>
      </c>
      <c r="J4528" s="16" t="str">
        <f t="shared" si="141"/>
        <v>YES</v>
      </c>
      <c r="K4528" s="18"/>
      <c r="L4528" s="18"/>
      <c r="M4528" s="18"/>
    </row>
    <row r="4529" spans="1:13" x14ac:dyDescent="0.3">
      <c r="A4529" s="12">
        <v>35886</v>
      </c>
      <c r="B4529">
        <v>68.687518999999995</v>
      </c>
      <c r="C4529">
        <v>69.5625</v>
      </c>
      <c r="D4529">
        <v>67.624981000000005</v>
      </c>
      <c r="E4529">
        <v>69.312481000000005</v>
      </c>
      <c r="F4529">
        <v>44187600</v>
      </c>
      <c r="G4529">
        <v>10.150122</v>
      </c>
      <c r="I4529" s="14">
        <f t="shared" si="140"/>
        <v>0.23772329494183242</v>
      </c>
      <c r="J4529" s="16" t="str">
        <f t="shared" si="141"/>
        <v>YES</v>
      </c>
      <c r="K4529" s="18"/>
      <c r="L4529" s="18"/>
      <c r="M4529" s="18"/>
    </row>
    <row r="4530" spans="1:13" x14ac:dyDescent="0.3">
      <c r="A4530" s="12">
        <v>35885</v>
      </c>
      <c r="B4530">
        <v>67.999981000000005</v>
      </c>
      <c r="C4530">
        <v>69</v>
      </c>
      <c r="D4530">
        <v>67.624981000000005</v>
      </c>
      <c r="E4530">
        <v>68.374981000000005</v>
      </c>
      <c r="F4530">
        <v>36589600</v>
      </c>
      <c r="G4530">
        <v>10.012835000000001</v>
      </c>
      <c r="I4530" s="14">
        <f t="shared" si="140"/>
        <v>0.28554651798606523</v>
      </c>
      <c r="J4530" s="16" t="str">
        <f t="shared" si="141"/>
        <v>YES</v>
      </c>
      <c r="K4530" s="18"/>
      <c r="L4530" s="18"/>
      <c r="M4530" s="18"/>
    </row>
    <row r="4531" spans="1:13" x14ac:dyDescent="0.3">
      <c r="A4531" s="12">
        <v>35884</v>
      </c>
      <c r="B4531">
        <v>69.312481000000005</v>
      </c>
      <c r="C4531">
        <v>69.625018999999995</v>
      </c>
      <c r="D4531">
        <v>66.874981000000005</v>
      </c>
      <c r="E4531">
        <v>67.437481000000005</v>
      </c>
      <c r="F4531">
        <v>38302800</v>
      </c>
      <c r="G4531">
        <v>9.8755469999999992</v>
      </c>
      <c r="I4531" s="14">
        <f t="shared" si="140"/>
        <v>0.30787841939393945</v>
      </c>
      <c r="J4531" s="16" t="str">
        <f t="shared" si="141"/>
        <v>YES</v>
      </c>
      <c r="K4531" s="18"/>
      <c r="L4531" s="18"/>
      <c r="M4531" s="18"/>
    </row>
    <row r="4532" spans="1:13" x14ac:dyDescent="0.3">
      <c r="A4532" s="12">
        <v>35881</v>
      </c>
      <c r="B4532">
        <v>69.812518999999995</v>
      </c>
      <c r="C4532">
        <v>70.000018999999995</v>
      </c>
      <c r="D4532">
        <v>68.8125</v>
      </c>
      <c r="E4532">
        <v>69.375</v>
      </c>
      <c r="F4532">
        <v>50054800</v>
      </c>
      <c r="G4532">
        <v>10.159278</v>
      </c>
      <c r="I4532" s="14">
        <f t="shared" si="140"/>
        <v>0.35036496350364965</v>
      </c>
      <c r="J4532" s="16" t="str">
        <f t="shared" si="141"/>
        <v>YES</v>
      </c>
      <c r="K4532" s="18"/>
      <c r="L4532" s="18"/>
      <c r="M4532" s="18"/>
    </row>
    <row r="4533" spans="1:13" x14ac:dyDescent="0.3">
      <c r="A4533" s="12">
        <v>35880</v>
      </c>
      <c r="B4533">
        <v>69.1875</v>
      </c>
      <c r="C4533">
        <v>69.75</v>
      </c>
      <c r="D4533">
        <v>68.500018999999995</v>
      </c>
      <c r="E4533">
        <v>69.375</v>
      </c>
      <c r="F4533">
        <v>41119200</v>
      </c>
      <c r="G4533">
        <v>10.159278</v>
      </c>
      <c r="I4533" s="14">
        <f t="shared" si="140"/>
        <v>0.27002244154825839</v>
      </c>
      <c r="J4533" s="16" t="str">
        <f t="shared" si="141"/>
        <v>YES</v>
      </c>
      <c r="K4533" s="18"/>
      <c r="L4533" s="18"/>
      <c r="M4533" s="18"/>
    </row>
    <row r="4534" spans="1:13" x14ac:dyDescent="0.3">
      <c r="A4534" s="12">
        <v>35879</v>
      </c>
      <c r="B4534">
        <v>69.812518999999995</v>
      </c>
      <c r="C4534">
        <v>69.874981000000005</v>
      </c>
      <c r="D4534">
        <v>69</v>
      </c>
      <c r="E4534">
        <v>69.5625</v>
      </c>
      <c r="F4534">
        <v>68151600</v>
      </c>
      <c r="G4534">
        <v>10.186735000000001</v>
      </c>
      <c r="I4534" s="14">
        <f t="shared" si="140"/>
        <v>0.30175438596491233</v>
      </c>
      <c r="J4534" s="16" t="str">
        <f t="shared" si="141"/>
        <v>YES</v>
      </c>
      <c r="K4534" s="18"/>
      <c r="L4534" s="18"/>
      <c r="M4534" s="18"/>
    </row>
    <row r="4535" spans="1:13" x14ac:dyDescent="0.3">
      <c r="A4535" s="12">
        <v>35878</v>
      </c>
      <c r="B4535">
        <v>65.875018999999995</v>
      </c>
      <c r="C4535">
        <v>68.187481000000005</v>
      </c>
      <c r="D4535">
        <v>65.749981000000005</v>
      </c>
      <c r="E4535">
        <v>67.812481000000005</v>
      </c>
      <c r="F4535">
        <v>85840800</v>
      </c>
      <c r="G4535">
        <v>9.9304620000000003</v>
      </c>
      <c r="I4535" s="14">
        <f t="shared" si="140"/>
        <v>0.26604443509627584</v>
      </c>
      <c r="J4535" s="16" t="str">
        <f t="shared" si="141"/>
        <v>YES</v>
      </c>
      <c r="K4535" s="18"/>
      <c r="L4535" s="18"/>
      <c r="M4535" s="18"/>
    </row>
    <row r="4536" spans="1:13" x14ac:dyDescent="0.3">
      <c r="A4536" s="12">
        <v>35877</v>
      </c>
      <c r="B4536">
        <v>63.437519000000002</v>
      </c>
      <c r="C4536">
        <v>65.875018999999995</v>
      </c>
      <c r="D4536">
        <v>63.375</v>
      </c>
      <c r="E4536">
        <v>64.750018999999995</v>
      </c>
      <c r="F4536">
        <v>70598400</v>
      </c>
      <c r="G4536">
        <v>9.4819949999999995</v>
      </c>
      <c r="I4536" s="14">
        <f t="shared" si="140"/>
        <v>0.19492537946943478</v>
      </c>
      <c r="J4536" s="16" t="str">
        <f t="shared" si="141"/>
        <v>NO</v>
      </c>
      <c r="K4536" s="18"/>
      <c r="L4536" s="18"/>
      <c r="M4536" s="18"/>
    </row>
    <row r="4537" spans="1:13" x14ac:dyDescent="0.3">
      <c r="A4537" s="12">
        <v>35874</v>
      </c>
      <c r="B4537">
        <v>64.375018999999995</v>
      </c>
      <c r="C4537">
        <v>64.375018999999995</v>
      </c>
      <c r="D4537">
        <v>63.499980999999998</v>
      </c>
      <c r="E4537">
        <v>63.625019000000002</v>
      </c>
      <c r="F4537">
        <v>42997600</v>
      </c>
      <c r="G4537">
        <v>9.3172499999999996</v>
      </c>
      <c r="I4537" s="14">
        <f t="shared" si="140"/>
        <v>-0.20592815856660796</v>
      </c>
      <c r="J4537" s="16" t="str">
        <f t="shared" si="141"/>
        <v>NO</v>
      </c>
      <c r="K4537" s="18"/>
      <c r="L4537" s="18"/>
      <c r="M4537" s="18"/>
    </row>
    <row r="4538" spans="1:13" x14ac:dyDescent="0.3">
      <c r="A4538" s="12">
        <v>35873</v>
      </c>
      <c r="B4538">
        <v>63.625019000000002</v>
      </c>
      <c r="C4538">
        <v>64.437481000000005</v>
      </c>
      <c r="D4538">
        <v>63.124980999999998</v>
      </c>
      <c r="E4538">
        <v>64.3125</v>
      </c>
      <c r="F4538">
        <v>45343600</v>
      </c>
      <c r="G4538">
        <v>9.4179250000000003</v>
      </c>
      <c r="I4538" s="14">
        <f t="shared" si="140"/>
        <v>-0.17016116183140573</v>
      </c>
      <c r="J4538" s="16" t="str">
        <f t="shared" si="141"/>
        <v>NO</v>
      </c>
      <c r="K4538" s="18"/>
      <c r="L4538" s="18"/>
      <c r="M4538" s="18"/>
    </row>
    <row r="4539" spans="1:13" x14ac:dyDescent="0.3">
      <c r="A4539" s="12">
        <v>35872</v>
      </c>
      <c r="B4539">
        <v>63.250019000000002</v>
      </c>
      <c r="C4539">
        <v>64.5</v>
      </c>
      <c r="D4539">
        <v>63.124980999999998</v>
      </c>
      <c r="E4539">
        <v>63.5625</v>
      </c>
      <c r="F4539">
        <v>57488800</v>
      </c>
      <c r="G4539">
        <v>9.3080949999999998</v>
      </c>
      <c r="I4539" s="14">
        <f t="shared" si="140"/>
        <v>-0.16979547378435167</v>
      </c>
      <c r="J4539" s="16" t="str">
        <f t="shared" si="141"/>
        <v>NO</v>
      </c>
      <c r="K4539" s="18"/>
      <c r="L4539" s="18"/>
      <c r="M4539" s="18"/>
    </row>
    <row r="4540" spans="1:13" x14ac:dyDescent="0.3">
      <c r="A4540" s="12">
        <v>35871</v>
      </c>
      <c r="B4540">
        <v>64.437481000000005</v>
      </c>
      <c r="C4540">
        <v>64.937518999999995</v>
      </c>
      <c r="D4540">
        <v>62.875019000000002</v>
      </c>
      <c r="E4540">
        <v>64.562518999999995</v>
      </c>
      <c r="F4540">
        <v>54018000</v>
      </c>
      <c r="G4540">
        <v>9.4545379999999994</v>
      </c>
      <c r="I4540" s="14">
        <f t="shared" si="140"/>
        <v>-0.21919856084656086</v>
      </c>
      <c r="J4540" s="16" t="str">
        <f t="shared" si="141"/>
        <v>NO</v>
      </c>
      <c r="K4540" s="18"/>
      <c r="L4540" s="18"/>
      <c r="M4540" s="18"/>
    </row>
    <row r="4541" spans="1:13" x14ac:dyDescent="0.3">
      <c r="A4541" s="12">
        <v>35870</v>
      </c>
      <c r="B4541">
        <v>64.812481000000005</v>
      </c>
      <c r="C4541">
        <v>64.937518999999995</v>
      </c>
      <c r="D4541">
        <v>63.874980999999998</v>
      </c>
      <c r="E4541">
        <v>64.375018999999995</v>
      </c>
      <c r="F4541">
        <v>33524400</v>
      </c>
      <c r="G4541">
        <v>9.4270800000000001</v>
      </c>
      <c r="I4541" s="14">
        <f t="shared" si="140"/>
        <v>-0.24597331714998316</v>
      </c>
      <c r="J4541" s="16" t="str">
        <f t="shared" si="141"/>
        <v>NO</v>
      </c>
      <c r="K4541" s="18"/>
      <c r="L4541" s="18"/>
      <c r="M4541" s="18"/>
    </row>
    <row r="4542" spans="1:13" x14ac:dyDescent="0.3">
      <c r="A4542" s="12">
        <v>35867</v>
      </c>
      <c r="B4542">
        <v>64.750018999999995</v>
      </c>
      <c r="C4542">
        <v>65.25</v>
      </c>
      <c r="D4542">
        <v>64.125</v>
      </c>
      <c r="E4542">
        <v>64.562518999999995</v>
      </c>
      <c r="F4542">
        <v>41296000</v>
      </c>
      <c r="G4542">
        <v>9.4545379999999994</v>
      </c>
      <c r="I4542" s="14">
        <f t="shared" si="140"/>
        <v>-0.26161535741706121</v>
      </c>
      <c r="J4542" s="16" t="str">
        <f t="shared" si="141"/>
        <v>NO</v>
      </c>
      <c r="K4542" s="18"/>
      <c r="L4542" s="18"/>
      <c r="M4542" s="18"/>
    </row>
    <row r="4543" spans="1:13" x14ac:dyDescent="0.3">
      <c r="A4543" s="12">
        <v>35866</v>
      </c>
      <c r="B4543">
        <v>63.250019000000002</v>
      </c>
      <c r="C4543">
        <v>64.125</v>
      </c>
      <c r="D4543">
        <v>62.500019000000002</v>
      </c>
      <c r="E4543">
        <v>63.9375</v>
      </c>
      <c r="F4543">
        <v>47346400</v>
      </c>
      <c r="G4543">
        <v>9.3630099999999992</v>
      </c>
      <c r="I4543" s="14">
        <f t="shared" si="140"/>
        <v>-0.28760432982361306</v>
      </c>
      <c r="J4543" s="16" t="str">
        <f t="shared" si="141"/>
        <v>NO</v>
      </c>
      <c r="K4543" s="18"/>
      <c r="L4543" s="18"/>
      <c r="M4543" s="18"/>
    </row>
    <row r="4544" spans="1:13" x14ac:dyDescent="0.3">
      <c r="A4544" s="12">
        <v>35865</v>
      </c>
      <c r="B4544">
        <v>62.4375</v>
      </c>
      <c r="C4544">
        <v>64.249981000000005</v>
      </c>
      <c r="D4544">
        <v>62.031239999999997</v>
      </c>
      <c r="E4544">
        <v>62.625</v>
      </c>
      <c r="F4544">
        <v>75829200</v>
      </c>
      <c r="G4544">
        <v>9.1708069999999999</v>
      </c>
      <c r="I4544" s="14">
        <f t="shared" si="140"/>
        <v>-0.29930102074023102</v>
      </c>
      <c r="J4544" s="16" t="str">
        <f t="shared" si="141"/>
        <v>NO</v>
      </c>
      <c r="K4544" s="18"/>
      <c r="L4544" s="18"/>
      <c r="M4544" s="18"/>
    </row>
    <row r="4545" spans="1:13" x14ac:dyDescent="0.3">
      <c r="A4545" s="12">
        <v>35864</v>
      </c>
      <c r="B4545">
        <v>62.749980999999998</v>
      </c>
      <c r="C4545">
        <v>62.875019000000002</v>
      </c>
      <c r="D4545">
        <v>60</v>
      </c>
      <c r="E4545">
        <v>61.375019000000002</v>
      </c>
      <c r="F4545">
        <v>88537200</v>
      </c>
      <c r="G4545">
        <v>8.9877599999999997</v>
      </c>
      <c r="I4545" s="14">
        <f t="shared" si="140"/>
        <v>-0.28943524898366402</v>
      </c>
      <c r="J4545" s="16" t="str">
        <f t="shared" si="141"/>
        <v>NO</v>
      </c>
      <c r="K4545" s="18"/>
      <c r="L4545" s="18"/>
      <c r="M4545" s="18"/>
    </row>
    <row r="4546" spans="1:13" x14ac:dyDescent="0.3">
      <c r="A4546" s="12">
        <v>35863</v>
      </c>
      <c r="B4546">
        <v>63.687480999999998</v>
      </c>
      <c r="C4546">
        <v>64.437481000000005</v>
      </c>
      <c r="D4546">
        <v>61.125</v>
      </c>
      <c r="E4546">
        <v>61.218721000000002</v>
      </c>
      <c r="F4546">
        <v>61294800</v>
      </c>
      <c r="G4546">
        <v>8.9648719999999997</v>
      </c>
      <c r="I4546" s="14">
        <f t="shared" ref="I4546:I4609" si="142">+(E4546/E4610)-1</f>
        <v>-0.29557746422150299</v>
      </c>
      <c r="J4546" s="16" t="str">
        <f t="shared" ref="J4546:J4609" si="143">+IF(I4546&gt;=0.2,"YES","NO")</f>
        <v>NO</v>
      </c>
      <c r="K4546" s="18"/>
      <c r="L4546" s="18"/>
      <c r="M4546" s="18"/>
    </row>
    <row r="4547" spans="1:13" x14ac:dyDescent="0.3">
      <c r="A4547" s="12">
        <v>35860</v>
      </c>
      <c r="B4547">
        <v>62.562480999999998</v>
      </c>
      <c r="C4547">
        <v>64.5</v>
      </c>
      <c r="D4547">
        <v>61.937519000000002</v>
      </c>
      <c r="E4547">
        <v>64.375018999999995</v>
      </c>
      <c r="F4547">
        <v>64338400</v>
      </c>
      <c r="G4547">
        <v>9.4270800000000001</v>
      </c>
      <c r="I4547" s="14">
        <f t="shared" si="142"/>
        <v>-0.2557800239232404</v>
      </c>
      <c r="J4547" s="16" t="str">
        <f t="shared" si="143"/>
        <v>NO</v>
      </c>
      <c r="K4547" s="18"/>
      <c r="L4547" s="18"/>
      <c r="M4547" s="18"/>
    </row>
    <row r="4548" spans="1:13" x14ac:dyDescent="0.3">
      <c r="A4548" s="12">
        <v>35859</v>
      </c>
      <c r="B4548">
        <v>63.375</v>
      </c>
      <c r="C4548">
        <v>64.624981000000005</v>
      </c>
      <c r="D4548">
        <v>61.125</v>
      </c>
      <c r="E4548">
        <v>61.875</v>
      </c>
      <c r="F4548">
        <v>102384000</v>
      </c>
      <c r="G4548">
        <v>9.0609769999999994</v>
      </c>
      <c r="I4548" s="14">
        <f t="shared" si="142"/>
        <v>-0.31582575579719774</v>
      </c>
      <c r="J4548" s="16" t="str">
        <f t="shared" si="143"/>
        <v>NO</v>
      </c>
      <c r="K4548" s="18"/>
      <c r="L4548" s="18"/>
      <c r="M4548" s="18"/>
    </row>
    <row r="4549" spans="1:13" x14ac:dyDescent="0.3">
      <c r="A4549" s="12">
        <v>35858</v>
      </c>
      <c r="B4549">
        <v>64.562518999999995</v>
      </c>
      <c r="C4549">
        <v>65.500018999999995</v>
      </c>
      <c r="D4549">
        <v>64.3125</v>
      </c>
      <c r="E4549">
        <v>65.25</v>
      </c>
      <c r="F4549">
        <v>39176400</v>
      </c>
      <c r="G4549">
        <v>9.5552130000000002</v>
      </c>
      <c r="I4549" s="14">
        <f t="shared" si="142"/>
        <v>-0.24347800650274998</v>
      </c>
      <c r="J4549" s="16" t="str">
        <f t="shared" si="143"/>
        <v>NO</v>
      </c>
      <c r="K4549" s="18"/>
      <c r="L4549" s="18"/>
      <c r="M4549" s="18"/>
    </row>
    <row r="4550" spans="1:13" x14ac:dyDescent="0.3">
      <c r="A4550" s="12">
        <v>35857</v>
      </c>
      <c r="B4550">
        <v>64.3125</v>
      </c>
      <c r="C4550">
        <v>64.999981000000005</v>
      </c>
      <c r="D4550">
        <v>63.375</v>
      </c>
      <c r="E4550">
        <v>64.5</v>
      </c>
      <c r="F4550">
        <v>52573600</v>
      </c>
      <c r="G4550">
        <v>9.4453829999999996</v>
      </c>
      <c r="I4550" s="14">
        <f t="shared" si="142"/>
        <v>-0.24173412607424527</v>
      </c>
      <c r="J4550" s="16" t="str">
        <f t="shared" si="143"/>
        <v>NO</v>
      </c>
      <c r="K4550" s="18"/>
      <c r="L4550" s="18"/>
      <c r="M4550" s="18"/>
    </row>
    <row r="4551" spans="1:13" x14ac:dyDescent="0.3">
      <c r="A4551" s="12">
        <v>35856</v>
      </c>
      <c r="B4551">
        <v>66.874981000000005</v>
      </c>
      <c r="C4551">
        <v>67.249981000000005</v>
      </c>
      <c r="D4551">
        <v>64.5</v>
      </c>
      <c r="E4551">
        <v>65.25</v>
      </c>
      <c r="F4551">
        <v>45166800</v>
      </c>
      <c r="G4551">
        <v>9.5552130000000002</v>
      </c>
      <c r="I4551" s="14">
        <f t="shared" si="142"/>
        <v>-0.22609377886025284</v>
      </c>
      <c r="J4551" s="16" t="str">
        <f t="shared" si="143"/>
        <v>NO</v>
      </c>
      <c r="K4551" s="18"/>
      <c r="L4551" s="18"/>
      <c r="M4551" s="18"/>
    </row>
    <row r="4552" spans="1:13" x14ac:dyDescent="0.3">
      <c r="A4552" s="12">
        <v>35853</v>
      </c>
      <c r="B4552">
        <v>67.125</v>
      </c>
      <c r="C4552">
        <v>68.500018999999995</v>
      </c>
      <c r="D4552">
        <v>65.875018999999995</v>
      </c>
      <c r="E4552">
        <v>65.875018999999995</v>
      </c>
      <c r="F4552">
        <v>58439200</v>
      </c>
      <c r="G4552">
        <v>9.6467399999999994</v>
      </c>
      <c r="I4552" s="14">
        <f t="shared" si="142"/>
        <v>-0.20870848048048052</v>
      </c>
      <c r="J4552" s="16" t="str">
        <f t="shared" si="143"/>
        <v>NO</v>
      </c>
      <c r="K4552" s="18"/>
      <c r="L4552" s="18"/>
      <c r="M4552" s="18"/>
    </row>
    <row r="4553" spans="1:13" x14ac:dyDescent="0.3">
      <c r="A4553" s="12">
        <v>35852</v>
      </c>
      <c r="B4553">
        <v>66.437518999999995</v>
      </c>
      <c r="C4553">
        <v>66.625018999999995</v>
      </c>
      <c r="D4553">
        <v>65.749981000000005</v>
      </c>
      <c r="E4553">
        <v>66.499981000000005</v>
      </c>
      <c r="F4553">
        <v>46743600</v>
      </c>
      <c r="G4553">
        <v>9.7382600000000004</v>
      </c>
      <c r="I4553" s="14">
        <f t="shared" si="142"/>
        <v>-0.21879584546348918</v>
      </c>
      <c r="J4553" s="16" t="str">
        <f t="shared" si="143"/>
        <v>NO</v>
      </c>
      <c r="K4553" s="18"/>
      <c r="L4553" s="18"/>
      <c r="M4553" s="18"/>
    </row>
    <row r="4554" spans="1:13" x14ac:dyDescent="0.3">
      <c r="A4554" s="12">
        <v>35851</v>
      </c>
      <c r="B4554">
        <v>65.374981000000005</v>
      </c>
      <c r="C4554">
        <v>66.9375</v>
      </c>
      <c r="D4554">
        <v>64.812481000000005</v>
      </c>
      <c r="E4554">
        <v>66.75</v>
      </c>
      <c r="F4554">
        <v>51614800</v>
      </c>
      <c r="G4554">
        <v>9.7748729999999995</v>
      </c>
      <c r="I4554" s="14">
        <f t="shared" si="142"/>
        <v>-0.2192982456140351</v>
      </c>
      <c r="J4554" s="16" t="str">
        <f t="shared" si="143"/>
        <v>NO</v>
      </c>
      <c r="K4554" s="18"/>
      <c r="L4554" s="18"/>
      <c r="M4554" s="18"/>
    </row>
    <row r="4555" spans="1:13" x14ac:dyDescent="0.3">
      <c r="A4555" s="12">
        <v>35850</v>
      </c>
      <c r="B4555">
        <v>65.875018999999995</v>
      </c>
      <c r="C4555">
        <v>66.9375</v>
      </c>
      <c r="D4555">
        <v>64.750018999999995</v>
      </c>
      <c r="E4555">
        <v>64.750018999999995</v>
      </c>
      <c r="F4555">
        <v>58074400</v>
      </c>
      <c r="G4555">
        <v>9.4819949999999995</v>
      </c>
      <c r="I4555" s="14">
        <f t="shared" si="142"/>
        <v>-0.22134485885307376</v>
      </c>
      <c r="J4555" s="16" t="str">
        <f t="shared" si="143"/>
        <v>NO</v>
      </c>
      <c r="K4555" s="18"/>
      <c r="L4555" s="18"/>
      <c r="M4555" s="18"/>
    </row>
    <row r="4556" spans="1:13" x14ac:dyDescent="0.3">
      <c r="A4556" s="12">
        <v>35849</v>
      </c>
      <c r="B4556">
        <v>66.375</v>
      </c>
      <c r="C4556">
        <v>66.499981000000005</v>
      </c>
      <c r="D4556">
        <v>65.187481000000005</v>
      </c>
      <c r="E4556">
        <v>65.625</v>
      </c>
      <c r="F4556">
        <v>38246800</v>
      </c>
      <c r="G4556">
        <v>9.6101279999999996</v>
      </c>
      <c r="I4556" s="14">
        <f t="shared" si="142"/>
        <v>-0.20273320430387765</v>
      </c>
      <c r="J4556" s="16" t="str">
        <f t="shared" si="143"/>
        <v>NO</v>
      </c>
      <c r="K4556" s="18"/>
      <c r="L4556" s="18"/>
      <c r="M4556" s="18"/>
    </row>
    <row r="4557" spans="1:13" x14ac:dyDescent="0.3">
      <c r="A4557" s="12">
        <v>35846</v>
      </c>
      <c r="B4557">
        <v>65.875018999999995</v>
      </c>
      <c r="C4557">
        <v>66.124981000000005</v>
      </c>
      <c r="D4557">
        <v>64.6875</v>
      </c>
      <c r="E4557">
        <v>65.8125</v>
      </c>
      <c r="F4557">
        <v>51100000</v>
      </c>
      <c r="G4557">
        <v>9.6375849999999996</v>
      </c>
      <c r="I4557" s="14">
        <f t="shared" si="142"/>
        <v>-0.20767522019465601</v>
      </c>
      <c r="J4557" s="16" t="str">
        <f t="shared" si="143"/>
        <v>NO</v>
      </c>
      <c r="K4557" s="18"/>
      <c r="L4557" s="18"/>
      <c r="M4557" s="18"/>
    </row>
    <row r="4558" spans="1:13" x14ac:dyDescent="0.3">
      <c r="A4558" s="12">
        <v>35845</v>
      </c>
      <c r="B4558">
        <v>65.749981000000005</v>
      </c>
      <c r="C4558">
        <v>66.250018999999995</v>
      </c>
      <c r="D4558">
        <v>65.374981000000005</v>
      </c>
      <c r="E4558">
        <v>65.4375</v>
      </c>
      <c r="F4558">
        <v>43772400</v>
      </c>
      <c r="G4558">
        <v>9.5826700000000002</v>
      </c>
      <c r="I4558" s="14">
        <f t="shared" si="142"/>
        <v>-0.19585282114000846</v>
      </c>
      <c r="J4558" s="16" t="str">
        <f t="shared" si="143"/>
        <v>NO</v>
      </c>
      <c r="K4558" s="18"/>
      <c r="L4558" s="18"/>
      <c r="M4558" s="18"/>
    </row>
    <row r="4559" spans="1:13" x14ac:dyDescent="0.3">
      <c r="A4559" s="12">
        <v>35844</v>
      </c>
      <c r="B4559">
        <v>64.624981000000005</v>
      </c>
      <c r="C4559">
        <v>65.625</v>
      </c>
      <c r="D4559">
        <v>64.5</v>
      </c>
      <c r="E4559">
        <v>65.500018999999995</v>
      </c>
      <c r="F4559">
        <v>44554800</v>
      </c>
      <c r="G4559">
        <v>9.591825</v>
      </c>
      <c r="I4559" s="14">
        <f t="shared" si="142"/>
        <v>-0.17674776649848534</v>
      </c>
      <c r="J4559" s="16" t="str">
        <f t="shared" si="143"/>
        <v>NO</v>
      </c>
      <c r="K4559" s="18"/>
      <c r="L4559" s="18"/>
      <c r="M4559" s="18"/>
    </row>
    <row r="4560" spans="1:13" x14ac:dyDescent="0.3">
      <c r="A4560" s="12">
        <v>35843</v>
      </c>
      <c r="B4560">
        <v>65.875018999999995</v>
      </c>
      <c r="C4560">
        <v>66</v>
      </c>
      <c r="D4560">
        <v>64.125</v>
      </c>
      <c r="E4560">
        <v>64.937518999999995</v>
      </c>
      <c r="F4560">
        <v>41662800</v>
      </c>
      <c r="G4560">
        <v>9.5094530000000006</v>
      </c>
      <c r="I4560" s="14">
        <f t="shared" si="142"/>
        <v>-0.15114354248366024</v>
      </c>
      <c r="J4560" s="16" t="str">
        <f t="shared" si="143"/>
        <v>NO</v>
      </c>
      <c r="K4560" s="18"/>
      <c r="L4560" s="18"/>
      <c r="M4560" s="18"/>
    </row>
    <row r="4561" spans="1:13" x14ac:dyDescent="0.3">
      <c r="A4561" s="12">
        <v>35839</v>
      </c>
      <c r="B4561">
        <v>64.937518999999995</v>
      </c>
      <c r="C4561">
        <v>65.8125</v>
      </c>
      <c r="D4561">
        <v>64.5</v>
      </c>
      <c r="E4561">
        <v>64.875</v>
      </c>
      <c r="F4561">
        <v>30223200</v>
      </c>
      <c r="G4561">
        <v>9.5002980000000008</v>
      </c>
      <c r="I4561" s="14">
        <f t="shared" si="142"/>
        <v>-0.1953485477842839</v>
      </c>
      <c r="J4561" s="16" t="str">
        <f t="shared" si="143"/>
        <v>NO</v>
      </c>
      <c r="K4561" s="18"/>
      <c r="L4561" s="18"/>
      <c r="M4561" s="18"/>
    </row>
    <row r="4562" spans="1:13" x14ac:dyDescent="0.3">
      <c r="A4562" s="12">
        <v>35838</v>
      </c>
      <c r="B4562">
        <v>64.3125</v>
      </c>
      <c r="C4562">
        <v>65.875018999999995</v>
      </c>
      <c r="D4562">
        <v>64.125</v>
      </c>
      <c r="E4562">
        <v>65.25</v>
      </c>
      <c r="F4562">
        <v>45181600</v>
      </c>
      <c r="G4562">
        <v>9.5552130000000002</v>
      </c>
      <c r="I4562" s="14">
        <f t="shared" si="142"/>
        <v>-0.20244477018650786</v>
      </c>
      <c r="J4562" s="16" t="str">
        <f t="shared" si="143"/>
        <v>NO</v>
      </c>
      <c r="K4562" s="18"/>
      <c r="L4562" s="18"/>
      <c r="M4562" s="18"/>
    </row>
    <row r="4563" spans="1:13" x14ac:dyDescent="0.3">
      <c r="A4563" s="12">
        <v>35837</v>
      </c>
      <c r="B4563">
        <v>65.0625</v>
      </c>
      <c r="C4563">
        <v>65.125018999999995</v>
      </c>
      <c r="D4563">
        <v>64.062481000000005</v>
      </c>
      <c r="E4563">
        <v>64.875</v>
      </c>
      <c r="F4563">
        <v>32716800</v>
      </c>
      <c r="G4563">
        <v>9.5002980000000008</v>
      </c>
      <c r="I4563" s="14">
        <f t="shared" si="142"/>
        <v>-0.22363485508640457</v>
      </c>
      <c r="J4563" s="16" t="str">
        <f t="shared" si="143"/>
        <v>NO</v>
      </c>
      <c r="K4563" s="18"/>
      <c r="L4563" s="18"/>
      <c r="M4563" s="18"/>
    </row>
    <row r="4564" spans="1:13" x14ac:dyDescent="0.3">
      <c r="A4564" s="12">
        <v>35836</v>
      </c>
      <c r="B4564">
        <v>64.249981000000005</v>
      </c>
      <c r="C4564">
        <v>65.125018999999995</v>
      </c>
      <c r="D4564">
        <v>63.375</v>
      </c>
      <c r="E4564">
        <v>64.750018999999995</v>
      </c>
      <c r="F4564">
        <v>58441200</v>
      </c>
      <c r="G4564">
        <v>9.4819949999999995</v>
      </c>
      <c r="I4564" s="14">
        <f t="shared" si="142"/>
        <v>-0.23542398543803711</v>
      </c>
      <c r="J4564" s="16" t="str">
        <f t="shared" si="143"/>
        <v>NO</v>
      </c>
      <c r="K4564" s="18"/>
      <c r="L4564" s="18"/>
      <c r="M4564" s="18"/>
    </row>
    <row r="4565" spans="1:13" x14ac:dyDescent="0.3">
      <c r="A4565" s="12">
        <v>35835</v>
      </c>
      <c r="B4565">
        <v>66.375</v>
      </c>
      <c r="C4565">
        <v>66.375</v>
      </c>
      <c r="D4565">
        <v>63.375</v>
      </c>
      <c r="E4565">
        <v>64.000018999999995</v>
      </c>
      <c r="F4565">
        <v>55943200</v>
      </c>
      <c r="G4565">
        <v>9.3721650000000007</v>
      </c>
      <c r="I4565" s="14">
        <f t="shared" si="142"/>
        <v>-0.25091454820779546</v>
      </c>
      <c r="J4565" s="16" t="str">
        <f t="shared" si="143"/>
        <v>NO</v>
      </c>
      <c r="K4565" s="18"/>
      <c r="L4565" s="18"/>
      <c r="M4565" s="18"/>
    </row>
    <row r="4566" spans="1:13" x14ac:dyDescent="0.3">
      <c r="A4566" s="12">
        <v>35832</v>
      </c>
      <c r="B4566">
        <v>64.249981000000005</v>
      </c>
      <c r="C4566">
        <v>66</v>
      </c>
      <c r="D4566">
        <v>63.499980999999998</v>
      </c>
      <c r="E4566">
        <v>65.937481000000005</v>
      </c>
      <c r="F4566">
        <v>47048800</v>
      </c>
      <c r="G4566">
        <v>9.6558869999999999</v>
      </c>
      <c r="I4566" s="14">
        <f t="shared" si="142"/>
        <v>-0.20973778076279415</v>
      </c>
      <c r="J4566" s="16" t="str">
        <f t="shared" si="143"/>
        <v>NO</v>
      </c>
      <c r="K4566" s="18"/>
      <c r="L4566" s="18"/>
      <c r="M4566" s="18"/>
    </row>
    <row r="4567" spans="1:13" x14ac:dyDescent="0.3">
      <c r="A4567" s="12">
        <v>35831</v>
      </c>
      <c r="B4567">
        <v>65.749981000000005</v>
      </c>
      <c r="C4567">
        <v>66.1875</v>
      </c>
      <c r="D4567">
        <v>64.375018999999995</v>
      </c>
      <c r="E4567">
        <v>64.375018999999995</v>
      </c>
      <c r="F4567">
        <v>75684000</v>
      </c>
      <c r="G4567">
        <v>9.4270800000000001</v>
      </c>
      <c r="I4567" s="14">
        <f t="shared" si="142"/>
        <v>-0.24041301507991231</v>
      </c>
      <c r="J4567" s="16" t="str">
        <f t="shared" si="143"/>
        <v>NO</v>
      </c>
      <c r="K4567" s="18"/>
      <c r="L4567" s="18"/>
      <c r="M4567" s="18"/>
    </row>
    <row r="4568" spans="1:13" x14ac:dyDescent="0.3">
      <c r="A4568" s="12">
        <v>35830</v>
      </c>
      <c r="B4568">
        <v>63.499980999999998</v>
      </c>
      <c r="C4568">
        <v>65.749981000000005</v>
      </c>
      <c r="D4568">
        <v>63.375</v>
      </c>
      <c r="E4568">
        <v>64.562518999999995</v>
      </c>
      <c r="F4568">
        <v>125086000</v>
      </c>
      <c r="G4568">
        <v>9.4545379999999994</v>
      </c>
      <c r="I4568" s="14">
        <f t="shared" si="142"/>
        <v>-0.21295187109308056</v>
      </c>
      <c r="J4568" s="16" t="str">
        <f t="shared" si="143"/>
        <v>NO</v>
      </c>
      <c r="K4568" s="18"/>
      <c r="L4568" s="18"/>
      <c r="M4568" s="18"/>
    </row>
    <row r="4569" spans="1:13" x14ac:dyDescent="0.3">
      <c r="A4569" s="12">
        <v>35829</v>
      </c>
      <c r="B4569">
        <v>63.9375</v>
      </c>
      <c r="C4569">
        <v>64.812481000000005</v>
      </c>
      <c r="D4569">
        <v>62.125019000000002</v>
      </c>
      <c r="E4569">
        <v>63</v>
      </c>
      <c r="F4569">
        <v>88447200</v>
      </c>
      <c r="G4569">
        <v>9.2257219999999993</v>
      </c>
      <c r="I4569" s="14">
        <f t="shared" si="142"/>
        <v>-0.21188388037202943</v>
      </c>
      <c r="J4569" s="16" t="str">
        <f t="shared" si="143"/>
        <v>NO</v>
      </c>
      <c r="K4569" s="18"/>
      <c r="L4569" s="18"/>
      <c r="M4569" s="18"/>
    </row>
    <row r="4570" spans="1:13" x14ac:dyDescent="0.3">
      <c r="A4570" s="12">
        <v>35828</v>
      </c>
      <c r="B4570">
        <v>64.937518999999995</v>
      </c>
      <c r="C4570">
        <v>65.625</v>
      </c>
      <c r="D4570">
        <v>63.499980999999998</v>
      </c>
      <c r="E4570">
        <v>63.9375</v>
      </c>
      <c r="F4570">
        <v>84200800</v>
      </c>
      <c r="G4570">
        <v>9.3630099999999992</v>
      </c>
      <c r="I4570" s="14">
        <f t="shared" si="142"/>
        <v>-0.20574493708748354</v>
      </c>
      <c r="J4570" s="16" t="str">
        <f t="shared" si="143"/>
        <v>NO</v>
      </c>
      <c r="K4570" s="18"/>
      <c r="L4570" s="18"/>
      <c r="M4570" s="18"/>
    </row>
    <row r="4571" spans="1:13" x14ac:dyDescent="0.3">
      <c r="A4571" s="12">
        <v>35825</v>
      </c>
      <c r="B4571">
        <v>64.3125</v>
      </c>
      <c r="C4571">
        <v>64.375018999999995</v>
      </c>
      <c r="D4571">
        <v>62.749980999999998</v>
      </c>
      <c r="E4571">
        <v>63.062519000000002</v>
      </c>
      <c r="F4571">
        <v>51928800</v>
      </c>
      <c r="G4571">
        <v>9.2348780000000001</v>
      </c>
      <c r="I4571" s="14">
        <f t="shared" si="142"/>
        <v>-0.21171863074220532</v>
      </c>
      <c r="J4571" s="16" t="str">
        <f t="shared" si="143"/>
        <v>NO</v>
      </c>
      <c r="K4571" s="18"/>
      <c r="L4571" s="18"/>
      <c r="M4571" s="18"/>
    </row>
    <row r="4572" spans="1:13" x14ac:dyDescent="0.3">
      <c r="A4572" s="12">
        <v>35824</v>
      </c>
      <c r="B4572">
        <v>61.999980999999998</v>
      </c>
      <c r="C4572">
        <v>64.750018999999995</v>
      </c>
      <c r="D4572">
        <v>61.875</v>
      </c>
      <c r="E4572">
        <v>63.75</v>
      </c>
      <c r="F4572">
        <v>125108800</v>
      </c>
      <c r="G4572">
        <v>9.3355519999999999</v>
      </c>
      <c r="I4572" s="14">
        <f t="shared" si="142"/>
        <v>-0.12521421617053119</v>
      </c>
      <c r="J4572" s="16" t="str">
        <f t="shared" si="143"/>
        <v>NO</v>
      </c>
      <c r="K4572" s="18"/>
      <c r="L4572" s="18"/>
      <c r="M4572" s="18"/>
    </row>
    <row r="4573" spans="1:13" x14ac:dyDescent="0.3">
      <c r="A4573" s="12">
        <v>35823</v>
      </c>
      <c r="B4573">
        <v>59.875019000000002</v>
      </c>
      <c r="C4573">
        <v>62.374980999999998</v>
      </c>
      <c r="D4573">
        <v>59.687519000000002</v>
      </c>
      <c r="E4573">
        <v>61.875</v>
      </c>
      <c r="F4573">
        <v>104662000</v>
      </c>
      <c r="G4573">
        <v>9.0609769999999994</v>
      </c>
      <c r="I4573" s="14">
        <f t="shared" si="142"/>
        <v>-0.22897224124367599</v>
      </c>
      <c r="J4573" s="16" t="str">
        <f t="shared" si="143"/>
        <v>NO</v>
      </c>
      <c r="K4573" s="18"/>
      <c r="L4573" s="18"/>
      <c r="M4573" s="18"/>
    </row>
    <row r="4574" spans="1:13" x14ac:dyDescent="0.3">
      <c r="A4574" s="12">
        <v>35822</v>
      </c>
      <c r="B4574">
        <v>56.625</v>
      </c>
      <c r="C4574">
        <v>59.374980999999998</v>
      </c>
      <c r="D4574">
        <v>55.875</v>
      </c>
      <c r="E4574">
        <v>59.25</v>
      </c>
      <c r="F4574">
        <v>67517200</v>
      </c>
      <c r="G4574">
        <v>8.6765720000000002</v>
      </c>
      <c r="I4574" s="14">
        <f t="shared" si="142"/>
        <v>-0.27300650069611621</v>
      </c>
      <c r="J4574" s="16" t="str">
        <f t="shared" si="143"/>
        <v>NO</v>
      </c>
      <c r="K4574" s="18"/>
      <c r="L4574" s="18"/>
      <c r="M4574" s="18"/>
    </row>
    <row r="4575" spans="1:13" x14ac:dyDescent="0.3">
      <c r="A4575" s="12">
        <v>35821</v>
      </c>
      <c r="B4575">
        <v>57.9375</v>
      </c>
      <c r="C4575">
        <v>58.000019000000002</v>
      </c>
      <c r="D4575">
        <v>55.812480999999998</v>
      </c>
      <c r="E4575">
        <v>56.625</v>
      </c>
      <c r="F4575">
        <v>39954400</v>
      </c>
      <c r="G4575">
        <v>8.2921669999999992</v>
      </c>
      <c r="I4575" s="14">
        <f t="shared" si="142"/>
        <v>-0.32539101230448664</v>
      </c>
      <c r="J4575" s="16" t="str">
        <f t="shared" si="143"/>
        <v>NO</v>
      </c>
      <c r="K4575" s="18"/>
      <c r="L4575" s="18"/>
      <c r="M4575" s="18"/>
    </row>
    <row r="4576" spans="1:13" x14ac:dyDescent="0.3">
      <c r="A4576" s="12">
        <v>35818</v>
      </c>
      <c r="B4576">
        <v>58.3125</v>
      </c>
      <c r="C4576">
        <v>58.624980999999998</v>
      </c>
      <c r="D4576">
        <v>56.500019000000002</v>
      </c>
      <c r="E4576">
        <v>57.687480999999998</v>
      </c>
      <c r="F4576">
        <v>46768000</v>
      </c>
      <c r="G4576">
        <v>8.4477569999999993</v>
      </c>
      <c r="I4576" s="14">
        <f t="shared" si="142"/>
        <v>-0.31579003175814613</v>
      </c>
      <c r="J4576" s="16" t="str">
        <f t="shared" si="143"/>
        <v>NO</v>
      </c>
      <c r="K4576" s="18"/>
      <c r="L4576" s="18"/>
      <c r="M4576" s="18"/>
    </row>
    <row r="4577" spans="1:13" x14ac:dyDescent="0.3">
      <c r="A4577" s="12">
        <v>35817</v>
      </c>
      <c r="B4577">
        <v>58.562519000000002</v>
      </c>
      <c r="C4577">
        <v>59.187480999999998</v>
      </c>
      <c r="D4577">
        <v>57.5625</v>
      </c>
      <c r="E4577">
        <v>57.75</v>
      </c>
      <c r="F4577">
        <v>43438800</v>
      </c>
      <c r="G4577">
        <v>8.4569120000000009</v>
      </c>
      <c r="I4577" s="14">
        <f t="shared" si="142"/>
        <v>-0.29086712497811817</v>
      </c>
      <c r="J4577" s="16" t="str">
        <f t="shared" si="143"/>
        <v>NO</v>
      </c>
      <c r="K4577" s="18"/>
      <c r="L4577" s="18"/>
      <c r="M4577" s="18"/>
    </row>
    <row r="4578" spans="1:13" x14ac:dyDescent="0.3">
      <c r="A4578" s="12">
        <v>35816</v>
      </c>
      <c r="B4578">
        <v>58.750019000000002</v>
      </c>
      <c r="C4578">
        <v>59.500019000000002</v>
      </c>
      <c r="D4578">
        <v>56.749980999999998</v>
      </c>
      <c r="E4578">
        <v>59.374980999999998</v>
      </c>
      <c r="F4578">
        <v>52260400</v>
      </c>
      <c r="G4578">
        <v>8.6948749999999997</v>
      </c>
      <c r="I4578" s="14">
        <f t="shared" si="142"/>
        <v>-0.25781284882807265</v>
      </c>
      <c r="J4578" s="16" t="str">
        <f t="shared" si="143"/>
        <v>NO</v>
      </c>
      <c r="K4578" s="18"/>
      <c r="L4578" s="18"/>
      <c r="M4578" s="18"/>
    </row>
    <row r="4579" spans="1:13" x14ac:dyDescent="0.3">
      <c r="A4579" s="12">
        <v>35815</v>
      </c>
      <c r="B4579">
        <v>58.3125</v>
      </c>
      <c r="C4579">
        <v>59.500019000000002</v>
      </c>
      <c r="D4579">
        <v>58.125</v>
      </c>
      <c r="E4579">
        <v>59.500019000000002</v>
      </c>
      <c r="F4579">
        <v>56923200</v>
      </c>
      <c r="G4579">
        <v>8.7131849999999993</v>
      </c>
      <c r="I4579" s="14">
        <f t="shared" si="142"/>
        <v>-0.27161425849277909</v>
      </c>
      <c r="J4579" s="16" t="str">
        <f t="shared" si="143"/>
        <v>NO</v>
      </c>
      <c r="K4579" s="18"/>
      <c r="L4579" s="18"/>
      <c r="M4579" s="18"/>
    </row>
    <row r="4580" spans="1:13" x14ac:dyDescent="0.3">
      <c r="A4580" s="12">
        <v>35811</v>
      </c>
      <c r="B4580">
        <v>58.249980999999998</v>
      </c>
      <c r="C4580">
        <v>58.750019000000002</v>
      </c>
      <c r="D4580">
        <v>57.5625</v>
      </c>
      <c r="E4580">
        <v>57.874980999999998</v>
      </c>
      <c r="F4580">
        <v>48571600</v>
      </c>
      <c r="G4580">
        <v>8.4752139999999994</v>
      </c>
      <c r="I4580" s="14">
        <f t="shared" si="142"/>
        <v>-0.30375952655776628</v>
      </c>
      <c r="J4580" s="16" t="str">
        <f t="shared" si="143"/>
        <v>NO</v>
      </c>
      <c r="K4580" s="18"/>
      <c r="L4580" s="18"/>
      <c r="M4580" s="18"/>
    </row>
    <row r="4581" spans="1:13" x14ac:dyDescent="0.3">
      <c r="A4581" s="12">
        <v>35810</v>
      </c>
      <c r="B4581">
        <v>56.749980999999998</v>
      </c>
      <c r="C4581">
        <v>58.249980999999998</v>
      </c>
      <c r="D4581">
        <v>56.562480999999998</v>
      </c>
      <c r="E4581">
        <v>57.437519000000002</v>
      </c>
      <c r="F4581">
        <v>49991200</v>
      </c>
      <c r="G4581">
        <v>8.4111530000000005</v>
      </c>
      <c r="I4581" s="14">
        <f t="shared" si="142"/>
        <v>-0.29034761508259799</v>
      </c>
      <c r="J4581" s="16" t="str">
        <f t="shared" si="143"/>
        <v>NO</v>
      </c>
      <c r="K4581" s="18"/>
      <c r="L4581" s="18"/>
      <c r="M4581" s="18"/>
    </row>
    <row r="4582" spans="1:13" x14ac:dyDescent="0.3">
      <c r="A4582" s="12">
        <v>35809</v>
      </c>
      <c r="B4582">
        <v>56.875019000000002</v>
      </c>
      <c r="C4582">
        <v>57.124980999999998</v>
      </c>
      <c r="D4582">
        <v>55.875</v>
      </c>
      <c r="E4582">
        <v>57</v>
      </c>
      <c r="F4582">
        <v>52188400</v>
      </c>
      <c r="G4582">
        <v>8.3470820000000003</v>
      </c>
      <c r="I4582" s="14">
        <f t="shared" si="142"/>
        <v>-0.30275204623619989</v>
      </c>
      <c r="J4582" s="16" t="str">
        <f t="shared" si="143"/>
        <v>NO</v>
      </c>
      <c r="K4582" s="18"/>
      <c r="L4582" s="18"/>
      <c r="M4582" s="18"/>
    </row>
    <row r="4583" spans="1:13" x14ac:dyDescent="0.3">
      <c r="A4583" s="12">
        <v>35808</v>
      </c>
      <c r="B4583">
        <v>55.999980999999998</v>
      </c>
      <c r="C4583">
        <v>56.4375</v>
      </c>
      <c r="D4583">
        <v>55.125</v>
      </c>
      <c r="E4583">
        <v>55.999980999999998</v>
      </c>
      <c r="F4583">
        <v>62359200</v>
      </c>
      <c r="G4583">
        <v>8.2006390000000007</v>
      </c>
      <c r="I4583" s="14">
        <f t="shared" si="142"/>
        <v>-0.31235623328656703</v>
      </c>
      <c r="J4583" s="16" t="str">
        <f t="shared" si="143"/>
        <v>NO</v>
      </c>
      <c r="K4583" s="18"/>
      <c r="L4583" s="18"/>
      <c r="M4583" s="18"/>
    </row>
    <row r="4584" spans="1:13" x14ac:dyDescent="0.3">
      <c r="A4584" s="12">
        <v>35807</v>
      </c>
      <c r="B4584">
        <v>52.000019000000002</v>
      </c>
      <c r="C4584">
        <v>55.750019000000002</v>
      </c>
      <c r="D4584">
        <v>51.499980999999998</v>
      </c>
      <c r="E4584">
        <v>55.6875</v>
      </c>
      <c r="F4584">
        <v>78526000</v>
      </c>
      <c r="G4584">
        <v>8.1548800000000004</v>
      </c>
      <c r="I4584" s="14">
        <f t="shared" si="142"/>
        <v>-0.31984719532891759</v>
      </c>
      <c r="J4584" s="16" t="str">
        <f t="shared" si="143"/>
        <v>NO</v>
      </c>
      <c r="K4584" s="18"/>
      <c r="L4584" s="18"/>
      <c r="M4584" s="18"/>
    </row>
    <row r="4585" spans="1:13" x14ac:dyDescent="0.3">
      <c r="A4585" s="12">
        <v>35804</v>
      </c>
      <c r="B4585">
        <v>55.375019000000002</v>
      </c>
      <c r="C4585">
        <v>56.125019000000002</v>
      </c>
      <c r="D4585">
        <v>53.875019000000002</v>
      </c>
      <c r="E4585">
        <v>54.250019000000002</v>
      </c>
      <c r="F4585">
        <v>83994000</v>
      </c>
      <c r="G4585">
        <v>7.944375</v>
      </c>
      <c r="I4585" s="14">
        <f t="shared" si="142"/>
        <v>-0.32869296789362945</v>
      </c>
      <c r="J4585" s="16" t="str">
        <f t="shared" si="143"/>
        <v>NO</v>
      </c>
      <c r="K4585" s="18"/>
      <c r="L4585" s="18"/>
      <c r="M4585" s="18"/>
    </row>
    <row r="4586" spans="1:13" x14ac:dyDescent="0.3">
      <c r="A4586" s="12">
        <v>35803</v>
      </c>
      <c r="B4586">
        <v>54.9375</v>
      </c>
      <c r="C4586">
        <v>56.749980999999998</v>
      </c>
      <c r="D4586">
        <v>53.500019000000002</v>
      </c>
      <c r="E4586">
        <v>56.125019000000002</v>
      </c>
      <c r="F4586">
        <v>75943600</v>
      </c>
      <c r="G4586">
        <v>8.2189499999999995</v>
      </c>
      <c r="I4586" s="14">
        <f t="shared" si="142"/>
        <v>-0.31293024324207597</v>
      </c>
      <c r="J4586" s="16" t="str">
        <f t="shared" si="143"/>
        <v>NO</v>
      </c>
      <c r="K4586" s="18"/>
      <c r="L4586" s="18"/>
      <c r="M4586" s="18"/>
    </row>
    <row r="4587" spans="1:13" x14ac:dyDescent="0.3">
      <c r="A4587" s="12">
        <v>35802</v>
      </c>
      <c r="B4587">
        <v>56.875019000000002</v>
      </c>
      <c r="C4587">
        <v>56.875019000000002</v>
      </c>
      <c r="D4587">
        <v>54.9375</v>
      </c>
      <c r="E4587">
        <v>55.5</v>
      </c>
      <c r="F4587">
        <v>74174800</v>
      </c>
      <c r="G4587">
        <v>8.1274219999999993</v>
      </c>
      <c r="I4587" s="14">
        <f t="shared" si="142"/>
        <v>-0.30243533273884904</v>
      </c>
      <c r="J4587" s="16" t="str">
        <f t="shared" si="143"/>
        <v>NO</v>
      </c>
      <c r="K4587" s="18"/>
      <c r="L4587" s="18"/>
      <c r="M4587" s="18"/>
    </row>
    <row r="4588" spans="1:13" x14ac:dyDescent="0.3">
      <c r="A4588" s="12">
        <v>35801</v>
      </c>
      <c r="B4588">
        <v>57.250019000000002</v>
      </c>
      <c r="C4588">
        <v>58.375019000000002</v>
      </c>
      <c r="D4588">
        <v>56.125019000000002</v>
      </c>
      <c r="E4588">
        <v>57.1875</v>
      </c>
      <c r="F4588">
        <v>54234000</v>
      </c>
      <c r="G4588">
        <v>8.3745399999999997</v>
      </c>
      <c r="I4588" s="14">
        <f t="shared" si="142"/>
        <v>-0.27149666680186835</v>
      </c>
      <c r="J4588" s="16" t="str">
        <f t="shared" si="143"/>
        <v>NO</v>
      </c>
      <c r="K4588" s="18"/>
      <c r="L4588" s="18"/>
      <c r="M4588" s="18"/>
    </row>
    <row r="4589" spans="1:13" x14ac:dyDescent="0.3">
      <c r="A4589" s="12">
        <v>35800</v>
      </c>
      <c r="B4589">
        <v>58.125</v>
      </c>
      <c r="C4589">
        <v>59.125019000000002</v>
      </c>
      <c r="D4589">
        <v>56.749980999999998</v>
      </c>
      <c r="E4589">
        <v>57.9375</v>
      </c>
      <c r="F4589">
        <v>70754800</v>
      </c>
      <c r="G4589">
        <v>8.4843700000000002</v>
      </c>
      <c r="I4589" s="14">
        <f t="shared" si="142"/>
        <v>-0.23829099938219234</v>
      </c>
      <c r="J4589" s="16" t="str">
        <f t="shared" si="143"/>
        <v>NO</v>
      </c>
      <c r="K4589" s="18"/>
      <c r="L4589" s="18"/>
      <c r="M4589" s="18"/>
    </row>
    <row r="4590" spans="1:13" x14ac:dyDescent="0.3">
      <c r="A4590" s="12">
        <v>35797</v>
      </c>
      <c r="B4590">
        <v>56.625</v>
      </c>
      <c r="C4590">
        <v>58.375019000000002</v>
      </c>
      <c r="D4590">
        <v>55.624980999999998</v>
      </c>
      <c r="E4590">
        <v>58.062480999999998</v>
      </c>
      <c r="F4590">
        <v>42853600</v>
      </c>
      <c r="G4590">
        <v>8.5026720000000005</v>
      </c>
      <c r="I4590" s="14">
        <f t="shared" si="142"/>
        <v>-0.20257554346837847</v>
      </c>
      <c r="J4590" s="16" t="str">
        <f t="shared" si="143"/>
        <v>NO</v>
      </c>
      <c r="K4590" s="18"/>
      <c r="L4590" s="18"/>
      <c r="M4590" s="18"/>
    </row>
    <row r="4591" spans="1:13" x14ac:dyDescent="0.3">
      <c r="A4591" s="12">
        <v>35795</v>
      </c>
      <c r="B4591">
        <v>56.374980999999998</v>
      </c>
      <c r="C4591">
        <v>57.250019000000002</v>
      </c>
      <c r="D4591">
        <v>55.249980999999998</v>
      </c>
      <c r="E4591">
        <v>55.750019000000002</v>
      </c>
      <c r="F4591">
        <v>45040800</v>
      </c>
      <c r="G4591">
        <v>8.1640350000000002</v>
      </c>
      <c r="I4591" s="14">
        <f t="shared" si="142"/>
        <v>-0.23695483024604902</v>
      </c>
      <c r="J4591" s="16" t="str">
        <f t="shared" si="143"/>
        <v>NO</v>
      </c>
      <c r="K4591" s="18"/>
      <c r="L4591" s="18"/>
      <c r="M4591" s="18"/>
    </row>
    <row r="4592" spans="1:13" x14ac:dyDescent="0.3">
      <c r="A4592" s="12">
        <v>35794</v>
      </c>
      <c r="B4592">
        <v>56.312519000000002</v>
      </c>
      <c r="C4592">
        <v>56.8125</v>
      </c>
      <c r="D4592">
        <v>55.562519000000002</v>
      </c>
      <c r="E4592">
        <v>56.374980999999998</v>
      </c>
      <c r="F4592">
        <v>46771200</v>
      </c>
      <c r="G4592">
        <v>8.2555540000000001</v>
      </c>
      <c r="I4592" s="14">
        <f t="shared" si="142"/>
        <v>-0.23946050419596698</v>
      </c>
      <c r="J4592" s="16" t="str">
        <f t="shared" si="143"/>
        <v>NO</v>
      </c>
      <c r="K4592" s="18"/>
      <c r="L4592" s="18"/>
      <c r="M4592" s="18"/>
    </row>
    <row r="4593" spans="1:13" x14ac:dyDescent="0.3">
      <c r="A4593" s="12">
        <v>35793</v>
      </c>
      <c r="B4593">
        <v>54.437519000000002</v>
      </c>
      <c r="C4593">
        <v>56.125019000000002</v>
      </c>
      <c r="D4593">
        <v>54.250019000000002</v>
      </c>
      <c r="E4593">
        <v>55.999980999999998</v>
      </c>
      <c r="F4593">
        <v>55410000</v>
      </c>
      <c r="G4593">
        <v>8.2006390000000007</v>
      </c>
      <c r="I4593" s="14">
        <f t="shared" si="142"/>
        <v>-0.2393894761973715</v>
      </c>
      <c r="J4593" s="16" t="str">
        <f t="shared" si="143"/>
        <v>NO</v>
      </c>
      <c r="K4593" s="18"/>
      <c r="L4593" s="18"/>
      <c r="M4593" s="18"/>
    </row>
    <row r="4594" spans="1:13" x14ac:dyDescent="0.3">
      <c r="A4594" s="12">
        <v>35790</v>
      </c>
      <c r="B4594">
        <v>52.000019000000002</v>
      </c>
      <c r="C4594">
        <v>53.25</v>
      </c>
      <c r="D4594">
        <v>51.75</v>
      </c>
      <c r="E4594">
        <v>53.187480999999998</v>
      </c>
      <c r="F4594">
        <v>20894800</v>
      </c>
      <c r="G4594">
        <v>7.7887769999999996</v>
      </c>
      <c r="I4594" s="14">
        <f t="shared" si="142"/>
        <v>-0.27015447440784346</v>
      </c>
      <c r="J4594" s="16" t="str">
        <f t="shared" si="143"/>
        <v>NO</v>
      </c>
      <c r="K4594" s="18"/>
      <c r="L4594" s="18"/>
      <c r="M4594" s="18"/>
    </row>
    <row r="4595" spans="1:13" x14ac:dyDescent="0.3">
      <c r="A4595" s="12">
        <v>35788</v>
      </c>
      <c r="B4595">
        <v>52.624980999999998</v>
      </c>
      <c r="C4595">
        <v>53.25</v>
      </c>
      <c r="D4595">
        <v>51.250019000000002</v>
      </c>
      <c r="E4595">
        <v>51.5625</v>
      </c>
      <c r="F4595">
        <v>32981200</v>
      </c>
      <c r="G4595">
        <v>7.5508150000000001</v>
      </c>
      <c r="I4595" s="14">
        <f t="shared" si="142"/>
        <v>-0.30846590357692483</v>
      </c>
      <c r="J4595" s="16" t="str">
        <f t="shared" si="143"/>
        <v>NO</v>
      </c>
      <c r="K4595" s="18"/>
      <c r="L4595" s="18"/>
      <c r="M4595" s="18"/>
    </row>
    <row r="4596" spans="1:13" x14ac:dyDescent="0.3">
      <c r="A4596" s="12">
        <v>35787</v>
      </c>
      <c r="B4596">
        <v>55.000019000000002</v>
      </c>
      <c r="C4596">
        <v>55.062480999999998</v>
      </c>
      <c r="D4596">
        <v>51.250019000000002</v>
      </c>
      <c r="E4596">
        <v>51.375</v>
      </c>
      <c r="F4596">
        <v>50670400</v>
      </c>
      <c r="G4596">
        <v>7.5233569999999999</v>
      </c>
      <c r="I4596" s="14">
        <f t="shared" si="142"/>
        <v>-0.32401279321742793</v>
      </c>
      <c r="J4596" s="16" t="str">
        <f t="shared" si="143"/>
        <v>NO</v>
      </c>
      <c r="K4596" s="18"/>
      <c r="L4596" s="18"/>
      <c r="M4596" s="18"/>
    </row>
    <row r="4597" spans="1:13" x14ac:dyDescent="0.3">
      <c r="A4597" s="12">
        <v>35786</v>
      </c>
      <c r="B4597">
        <v>54</v>
      </c>
      <c r="C4597">
        <v>55.375019000000002</v>
      </c>
      <c r="D4597">
        <v>52.875</v>
      </c>
      <c r="E4597">
        <v>54.625019000000002</v>
      </c>
      <c r="F4597">
        <v>62484000</v>
      </c>
      <c r="G4597">
        <v>7.9992900000000002</v>
      </c>
      <c r="I4597" s="14">
        <f t="shared" si="142"/>
        <v>-0.27348298678627936</v>
      </c>
      <c r="J4597" s="16" t="str">
        <f t="shared" si="143"/>
        <v>NO</v>
      </c>
      <c r="K4597" s="18"/>
      <c r="L4597" s="18"/>
      <c r="M4597" s="18"/>
    </row>
    <row r="4598" spans="1:13" x14ac:dyDescent="0.3">
      <c r="A4598" s="12">
        <v>35783</v>
      </c>
      <c r="B4598">
        <v>52.000019000000002</v>
      </c>
      <c r="C4598">
        <v>54</v>
      </c>
      <c r="D4598">
        <v>50.0625</v>
      </c>
      <c r="E4598">
        <v>53.4375</v>
      </c>
      <c r="F4598">
        <v>101483200</v>
      </c>
      <c r="G4598">
        <v>7.8253899999999996</v>
      </c>
      <c r="I4598" s="14">
        <f t="shared" si="142"/>
        <v>-0.27047793521180585</v>
      </c>
      <c r="J4598" s="16" t="str">
        <f t="shared" si="143"/>
        <v>NO</v>
      </c>
      <c r="K4598" s="18"/>
      <c r="L4598" s="18"/>
      <c r="M4598" s="18"/>
    </row>
    <row r="4599" spans="1:13" x14ac:dyDescent="0.3">
      <c r="A4599" s="12">
        <v>35782</v>
      </c>
      <c r="B4599">
        <v>53.875019000000002</v>
      </c>
      <c r="C4599">
        <v>54</v>
      </c>
      <c r="D4599">
        <v>51.437519000000002</v>
      </c>
      <c r="E4599">
        <v>53.562480999999998</v>
      </c>
      <c r="F4599">
        <v>67429200</v>
      </c>
      <c r="G4599">
        <v>7.8436919999999999</v>
      </c>
      <c r="I4599" s="14">
        <f t="shared" si="142"/>
        <v>-0.2767937886647106</v>
      </c>
      <c r="J4599" s="16" t="str">
        <f t="shared" si="143"/>
        <v>NO</v>
      </c>
      <c r="K4599" s="18"/>
      <c r="L4599" s="18"/>
      <c r="M4599" s="18"/>
    </row>
    <row r="4600" spans="1:13" x14ac:dyDescent="0.3">
      <c r="A4600" s="12">
        <v>35781</v>
      </c>
      <c r="B4600">
        <v>55.750019000000002</v>
      </c>
      <c r="C4600">
        <v>57</v>
      </c>
      <c r="D4600">
        <v>54.062519000000002</v>
      </c>
      <c r="E4600">
        <v>54.1875</v>
      </c>
      <c r="F4600">
        <v>102418000</v>
      </c>
      <c r="G4600">
        <v>7.9352200000000002</v>
      </c>
      <c r="I4600" s="14">
        <f t="shared" si="142"/>
        <v>-0.27020202020202022</v>
      </c>
      <c r="J4600" s="16" t="str">
        <f t="shared" si="143"/>
        <v>NO</v>
      </c>
      <c r="K4600" s="18"/>
      <c r="L4600" s="18"/>
      <c r="M4600" s="18"/>
    </row>
    <row r="4601" spans="1:13" x14ac:dyDescent="0.3">
      <c r="A4601" s="12">
        <v>35780</v>
      </c>
      <c r="B4601">
        <v>78.374971000000002</v>
      </c>
      <c r="C4601">
        <v>81.250016000000002</v>
      </c>
      <c r="D4601">
        <v>78.000028999999998</v>
      </c>
      <c r="E4601">
        <v>80.125016000000002</v>
      </c>
      <c r="F4601">
        <v>132025200</v>
      </c>
      <c r="G4601">
        <v>7.8223399999999996</v>
      </c>
      <c r="I4601" s="14">
        <f t="shared" si="142"/>
        <v>7.5503339489215726E-2</v>
      </c>
      <c r="J4601" s="16" t="str">
        <f t="shared" si="143"/>
        <v>NO</v>
      </c>
      <c r="K4601" s="18"/>
      <c r="L4601" s="18"/>
      <c r="M4601" s="18"/>
    </row>
    <row r="4602" spans="1:13" x14ac:dyDescent="0.3">
      <c r="A4602" s="12">
        <v>35779</v>
      </c>
      <c r="B4602">
        <v>77.374983999999998</v>
      </c>
      <c r="C4602">
        <v>78.312511999999998</v>
      </c>
      <c r="D4602">
        <v>71.499959000000004</v>
      </c>
      <c r="E4602">
        <v>77.499988000000002</v>
      </c>
      <c r="F4602">
        <v>250780000</v>
      </c>
      <c r="G4602">
        <v>7.5660670000000003</v>
      </c>
      <c r="I4602" s="14">
        <f t="shared" si="142"/>
        <v>0.11111093906810043</v>
      </c>
      <c r="J4602" s="16" t="str">
        <f t="shared" si="143"/>
        <v>NO</v>
      </c>
      <c r="K4602" s="18"/>
      <c r="L4602" s="18"/>
      <c r="M4602" s="18"/>
    </row>
    <row r="4603" spans="1:13" x14ac:dyDescent="0.3">
      <c r="A4603" s="12">
        <v>35776</v>
      </c>
      <c r="B4603">
        <v>82.999983999999998</v>
      </c>
      <c r="C4603">
        <v>83.124988000000002</v>
      </c>
      <c r="D4603">
        <v>75.999959000000004</v>
      </c>
      <c r="E4603">
        <v>76.562459000000004</v>
      </c>
      <c r="F4603">
        <v>240625600</v>
      </c>
      <c r="G4603">
        <v>7.4745400000000002</v>
      </c>
      <c r="I4603" s="14">
        <f t="shared" si="142"/>
        <v>5.9687779169488309E-2</v>
      </c>
      <c r="J4603" s="16" t="str">
        <f t="shared" si="143"/>
        <v>NO</v>
      </c>
      <c r="K4603" s="18"/>
      <c r="L4603" s="18"/>
      <c r="M4603" s="18"/>
    </row>
    <row r="4604" spans="1:13" x14ac:dyDescent="0.3">
      <c r="A4604" s="12">
        <v>35775</v>
      </c>
      <c r="B4604">
        <v>83.375011999999998</v>
      </c>
      <c r="C4604">
        <v>83.999971000000002</v>
      </c>
      <c r="D4604">
        <v>79.624983999999998</v>
      </c>
      <c r="E4604">
        <v>82.6875</v>
      </c>
      <c r="F4604">
        <v>140383600</v>
      </c>
      <c r="G4604">
        <v>8.0725069999999999</v>
      </c>
      <c r="I4604" s="14">
        <f t="shared" si="142"/>
        <v>0.14545500562001945</v>
      </c>
      <c r="J4604" s="16" t="str">
        <f t="shared" si="143"/>
        <v>NO</v>
      </c>
      <c r="K4604" s="18"/>
      <c r="L4604" s="18"/>
      <c r="M4604" s="18"/>
    </row>
    <row r="4605" spans="1:13" x14ac:dyDescent="0.3">
      <c r="A4605" s="12">
        <v>35774</v>
      </c>
      <c r="B4605">
        <v>86.124959000000004</v>
      </c>
      <c r="C4605">
        <v>86.249971000000002</v>
      </c>
      <c r="D4605">
        <v>82.999983999999998</v>
      </c>
      <c r="E4605">
        <v>85.374988000000002</v>
      </c>
      <c r="F4605">
        <v>106484400</v>
      </c>
      <c r="G4605">
        <v>8.3348779999999998</v>
      </c>
      <c r="I4605" s="14">
        <f t="shared" si="142"/>
        <v>0.17758537543447739</v>
      </c>
      <c r="J4605" s="16" t="str">
        <f t="shared" si="143"/>
        <v>NO</v>
      </c>
      <c r="K4605" s="18"/>
      <c r="L4605" s="18"/>
      <c r="M4605" s="18"/>
    </row>
    <row r="4606" spans="1:13" x14ac:dyDescent="0.3">
      <c r="A4606" s="12">
        <v>35773</v>
      </c>
      <c r="B4606">
        <v>88.875</v>
      </c>
      <c r="C4606">
        <v>89.000011999999998</v>
      </c>
      <c r="D4606">
        <v>86.625</v>
      </c>
      <c r="E4606">
        <v>87.437516000000002</v>
      </c>
      <c r="F4606">
        <v>78193600</v>
      </c>
      <c r="G4606">
        <v>8.5362360000000006</v>
      </c>
      <c r="I4606" s="14">
        <f t="shared" si="142"/>
        <v>0.15049425224032031</v>
      </c>
      <c r="J4606" s="16" t="str">
        <f t="shared" si="143"/>
        <v>NO</v>
      </c>
      <c r="K4606" s="18"/>
      <c r="L4606" s="18"/>
      <c r="M4606" s="18"/>
    </row>
    <row r="4607" spans="1:13" x14ac:dyDescent="0.3">
      <c r="A4607" s="12">
        <v>35772</v>
      </c>
      <c r="B4607">
        <v>89.312488000000002</v>
      </c>
      <c r="C4607">
        <v>90</v>
      </c>
      <c r="D4607">
        <v>88.749988000000002</v>
      </c>
      <c r="E4607">
        <v>89.749983999999998</v>
      </c>
      <c r="F4607">
        <v>41416000</v>
      </c>
      <c r="G4607">
        <v>8.7619939999999996</v>
      </c>
      <c r="I4607" s="14">
        <f t="shared" si="142"/>
        <v>0.18286570678755876</v>
      </c>
      <c r="J4607" s="16" t="str">
        <f t="shared" si="143"/>
        <v>NO</v>
      </c>
      <c r="K4607" s="18"/>
      <c r="L4607" s="18"/>
      <c r="M4607" s="18"/>
    </row>
    <row r="4608" spans="1:13" x14ac:dyDescent="0.3">
      <c r="A4608" s="12">
        <v>35769</v>
      </c>
      <c r="B4608">
        <v>86.437528999999998</v>
      </c>
      <c r="C4608">
        <v>89.375040999999996</v>
      </c>
      <c r="D4608">
        <v>85.5</v>
      </c>
      <c r="E4608">
        <v>89.375040999999996</v>
      </c>
      <c r="F4608">
        <v>84069600</v>
      </c>
      <c r="G4608">
        <v>8.7253900000000009</v>
      </c>
      <c r="I4608" s="14">
        <f t="shared" si="142"/>
        <v>0.14126132232867206</v>
      </c>
      <c r="J4608" s="16" t="str">
        <f t="shared" si="143"/>
        <v>NO</v>
      </c>
      <c r="K4608" s="18"/>
      <c r="L4608" s="18"/>
      <c r="M4608" s="18"/>
    </row>
    <row r="4609" spans="1:13" x14ac:dyDescent="0.3">
      <c r="A4609" s="12">
        <v>35768</v>
      </c>
      <c r="B4609">
        <v>87.437516000000002</v>
      </c>
      <c r="C4609">
        <v>87.499983999999998</v>
      </c>
      <c r="D4609">
        <v>85.312528999999998</v>
      </c>
      <c r="E4609">
        <v>86.374983999999998</v>
      </c>
      <c r="F4609">
        <v>61453600</v>
      </c>
      <c r="G4609">
        <v>8.4325039999999998</v>
      </c>
      <c r="I4609" s="14">
        <f t="shared" si="142"/>
        <v>0.11541503345232007</v>
      </c>
      <c r="J4609" s="16" t="str">
        <f t="shared" si="143"/>
        <v>NO</v>
      </c>
      <c r="K4609" s="18"/>
      <c r="L4609" s="18"/>
      <c r="M4609" s="18"/>
    </row>
    <row r="4610" spans="1:13" x14ac:dyDescent="0.3">
      <c r="A4610" s="12">
        <v>35767</v>
      </c>
      <c r="B4610">
        <v>85.875028999999998</v>
      </c>
      <c r="C4610">
        <v>86.937483999999998</v>
      </c>
      <c r="D4610">
        <v>83.750040999999996</v>
      </c>
      <c r="E4610">
        <v>86.90625</v>
      </c>
      <c r="F4610">
        <v>154312000</v>
      </c>
      <c r="G4610">
        <v>8.4843700000000002</v>
      </c>
      <c r="I4610" s="14">
        <f t="shared" ref="I4610:I4673" si="144">+(E4610/E4674)-1</f>
        <v>0.11686788612586274</v>
      </c>
      <c r="J4610" s="16" t="str">
        <f t="shared" ref="J4610:J4673" si="145">+IF(I4610&gt;=0.2,"YES","NO")</f>
        <v>NO</v>
      </c>
      <c r="K4610" s="18"/>
      <c r="L4610" s="18"/>
      <c r="M4610" s="18"/>
    </row>
    <row r="4611" spans="1:13" x14ac:dyDescent="0.3">
      <c r="A4611" s="12">
        <v>35766</v>
      </c>
      <c r="B4611">
        <v>90.375028999999998</v>
      </c>
      <c r="C4611">
        <v>90.624959000000004</v>
      </c>
      <c r="D4611">
        <v>85.875028999999998</v>
      </c>
      <c r="E4611">
        <v>86.499988000000002</v>
      </c>
      <c r="F4611">
        <v>142086400</v>
      </c>
      <c r="G4611">
        <v>8.4447080000000003</v>
      </c>
      <c r="I4611" s="14">
        <f t="shared" si="144"/>
        <v>0.11974136533980051</v>
      </c>
      <c r="J4611" s="16" t="str">
        <f t="shared" si="145"/>
        <v>NO</v>
      </c>
      <c r="K4611" s="18"/>
      <c r="L4611" s="18"/>
      <c r="M4611" s="18"/>
    </row>
    <row r="4612" spans="1:13" x14ac:dyDescent="0.3">
      <c r="A4612" s="12">
        <v>35765</v>
      </c>
      <c r="B4612">
        <v>87.249959000000004</v>
      </c>
      <c r="C4612">
        <v>90.874983999999998</v>
      </c>
      <c r="D4612">
        <v>86.875016000000002</v>
      </c>
      <c r="E4612">
        <v>90.437488000000002</v>
      </c>
      <c r="F4612">
        <v>95917200</v>
      </c>
      <c r="G4612">
        <v>8.8291129999999995</v>
      </c>
      <c r="I4612" s="14">
        <f t="shared" si="144"/>
        <v>0.19983400331674961</v>
      </c>
      <c r="J4612" s="16" t="str">
        <f t="shared" si="145"/>
        <v>NO</v>
      </c>
      <c r="K4612" s="18"/>
      <c r="L4612" s="18"/>
      <c r="M4612" s="18"/>
    </row>
    <row r="4613" spans="1:13" x14ac:dyDescent="0.3">
      <c r="A4613" s="12">
        <v>35762</v>
      </c>
      <c r="B4613">
        <v>84.875040999999996</v>
      </c>
      <c r="C4613">
        <v>86.812471000000002</v>
      </c>
      <c r="D4613">
        <v>84.437459000000004</v>
      </c>
      <c r="E4613">
        <v>86.249971000000002</v>
      </c>
      <c r="F4613">
        <v>18334800</v>
      </c>
      <c r="G4613">
        <v>8.420299</v>
      </c>
      <c r="I4613" s="14">
        <f t="shared" si="144"/>
        <v>0.15000005800002247</v>
      </c>
      <c r="J4613" s="16" t="str">
        <f t="shared" si="145"/>
        <v>NO</v>
      </c>
      <c r="K4613" s="18"/>
      <c r="L4613" s="18"/>
      <c r="M4613" s="18"/>
    </row>
    <row r="4614" spans="1:13" x14ac:dyDescent="0.3">
      <c r="A4614" s="12">
        <v>35760</v>
      </c>
      <c r="B4614">
        <v>84.500011999999998</v>
      </c>
      <c r="C4614">
        <v>85.5</v>
      </c>
      <c r="D4614">
        <v>84.500011999999998</v>
      </c>
      <c r="E4614">
        <v>85.062511999999998</v>
      </c>
      <c r="F4614">
        <v>26013600</v>
      </c>
      <c r="G4614">
        <v>8.3043720000000008</v>
      </c>
      <c r="I4614" s="14">
        <f t="shared" si="144"/>
        <v>0.10291808388514023</v>
      </c>
      <c r="J4614" s="16" t="str">
        <f t="shared" si="145"/>
        <v>NO</v>
      </c>
      <c r="K4614" s="18"/>
      <c r="L4614" s="18"/>
      <c r="M4614" s="18"/>
    </row>
    <row r="4615" spans="1:13" x14ac:dyDescent="0.3">
      <c r="A4615" s="12">
        <v>35759</v>
      </c>
      <c r="B4615">
        <v>83.625028999999998</v>
      </c>
      <c r="C4615">
        <v>84.812488000000002</v>
      </c>
      <c r="D4615">
        <v>82.999983999999998</v>
      </c>
      <c r="E4615">
        <v>84.312540999999996</v>
      </c>
      <c r="F4615">
        <v>54542400</v>
      </c>
      <c r="G4615">
        <v>8.2311549999999993</v>
      </c>
      <c r="I4615" s="14">
        <f t="shared" si="144"/>
        <v>8.7026545455750393E-2</v>
      </c>
      <c r="J4615" s="16" t="str">
        <f t="shared" si="145"/>
        <v>NO</v>
      </c>
      <c r="K4615" s="18"/>
      <c r="L4615" s="18"/>
      <c r="M4615" s="18"/>
    </row>
    <row r="4616" spans="1:13" x14ac:dyDescent="0.3">
      <c r="A4616" s="12">
        <v>35758</v>
      </c>
      <c r="B4616">
        <v>84.562471000000002</v>
      </c>
      <c r="C4616">
        <v>85.374988000000002</v>
      </c>
      <c r="D4616">
        <v>82.749959000000004</v>
      </c>
      <c r="E4616">
        <v>83.25</v>
      </c>
      <c r="F4616">
        <v>44204400</v>
      </c>
      <c r="G4616">
        <v>8.1274219999999993</v>
      </c>
      <c r="I4616" s="14">
        <f t="shared" si="144"/>
        <v>6.4748201438848962E-2</v>
      </c>
      <c r="J4616" s="16" t="str">
        <f t="shared" si="145"/>
        <v>NO</v>
      </c>
      <c r="K4616" s="18"/>
      <c r="L4616" s="18"/>
      <c r="M4616" s="18"/>
    </row>
    <row r="4617" spans="1:13" x14ac:dyDescent="0.3">
      <c r="A4617" s="12">
        <v>35755</v>
      </c>
      <c r="B4617">
        <v>86.124959000000004</v>
      </c>
      <c r="C4617">
        <v>86.249971000000002</v>
      </c>
      <c r="D4617">
        <v>84.500011999999998</v>
      </c>
      <c r="E4617">
        <v>85.124971000000002</v>
      </c>
      <c r="F4617">
        <v>60798400</v>
      </c>
      <c r="G4617">
        <v>8.3104689999999994</v>
      </c>
      <c r="I4617" s="14">
        <f t="shared" si="144"/>
        <v>0.10911991210529526</v>
      </c>
      <c r="J4617" s="16" t="str">
        <f t="shared" si="145"/>
        <v>NO</v>
      </c>
      <c r="K4617" s="18"/>
      <c r="L4617" s="18"/>
      <c r="M4617" s="18"/>
    </row>
    <row r="4618" spans="1:13" x14ac:dyDescent="0.3">
      <c r="A4618" s="12">
        <v>35754</v>
      </c>
      <c r="B4618">
        <v>83.375011999999998</v>
      </c>
      <c r="C4618">
        <v>85.625011999999998</v>
      </c>
      <c r="D4618">
        <v>83.25</v>
      </c>
      <c r="E4618">
        <v>85.5</v>
      </c>
      <c r="F4618">
        <v>66247600</v>
      </c>
      <c r="G4618">
        <v>8.3470820000000003</v>
      </c>
      <c r="I4618" s="14">
        <f t="shared" si="144"/>
        <v>0.10411580927382125</v>
      </c>
      <c r="J4618" s="16" t="str">
        <f t="shared" si="145"/>
        <v>NO</v>
      </c>
      <c r="K4618" s="18"/>
      <c r="L4618" s="18"/>
      <c r="M4618" s="18"/>
    </row>
    <row r="4619" spans="1:13" x14ac:dyDescent="0.3">
      <c r="A4619" s="12">
        <v>35753</v>
      </c>
      <c r="B4619">
        <v>81.749971000000002</v>
      </c>
      <c r="C4619">
        <v>83.375011999999998</v>
      </c>
      <c r="D4619">
        <v>81.500040999999996</v>
      </c>
      <c r="E4619">
        <v>83.156221000000002</v>
      </c>
      <c r="F4619">
        <v>44895600</v>
      </c>
      <c r="G4619">
        <v>8.1182669999999995</v>
      </c>
      <c r="I4619" s="14">
        <f t="shared" si="144"/>
        <v>6.1004807261746841E-2</v>
      </c>
      <c r="J4619" s="16" t="str">
        <f t="shared" si="145"/>
        <v>NO</v>
      </c>
      <c r="K4619" s="18"/>
      <c r="L4619" s="18"/>
      <c r="M4619" s="18"/>
    </row>
    <row r="4620" spans="1:13" x14ac:dyDescent="0.3">
      <c r="A4620" s="12">
        <v>35752</v>
      </c>
      <c r="B4620">
        <v>82.999983999999998</v>
      </c>
      <c r="C4620">
        <v>83.999971000000002</v>
      </c>
      <c r="D4620">
        <v>82.125</v>
      </c>
      <c r="E4620">
        <v>82.312471000000002</v>
      </c>
      <c r="F4620">
        <v>52761600</v>
      </c>
      <c r="G4620">
        <v>8.0358940000000008</v>
      </c>
      <c r="I4620" s="14">
        <f t="shared" si="144"/>
        <v>8.6632864523391806E-2</v>
      </c>
      <c r="J4620" s="16" t="str">
        <f t="shared" si="145"/>
        <v>NO</v>
      </c>
      <c r="K4620" s="18"/>
      <c r="L4620" s="18"/>
      <c r="M4620" s="18"/>
    </row>
    <row r="4621" spans="1:13" x14ac:dyDescent="0.3">
      <c r="A4621" s="12">
        <v>35751</v>
      </c>
      <c r="B4621">
        <v>82.999983999999998</v>
      </c>
      <c r="C4621">
        <v>84.062516000000002</v>
      </c>
      <c r="D4621">
        <v>81.874983999999998</v>
      </c>
      <c r="E4621">
        <v>83.062528999999998</v>
      </c>
      <c r="F4621">
        <v>54178800</v>
      </c>
      <c r="G4621">
        <v>8.1091200000000008</v>
      </c>
      <c r="I4621" s="14">
        <f t="shared" si="144"/>
        <v>9.20297899180611E-2</v>
      </c>
      <c r="J4621" s="16" t="str">
        <f t="shared" si="145"/>
        <v>NO</v>
      </c>
      <c r="K4621" s="18"/>
      <c r="L4621" s="18"/>
      <c r="M4621" s="18"/>
    </row>
    <row r="4622" spans="1:13" x14ac:dyDescent="0.3">
      <c r="A4622" s="12">
        <v>35748</v>
      </c>
      <c r="B4622">
        <v>79.749988000000002</v>
      </c>
      <c r="C4622">
        <v>81.624959000000004</v>
      </c>
      <c r="D4622">
        <v>78.687540999999996</v>
      </c>
      <c r="E4622">
        <v>81.375028999999998</v>
      </c>
      <c r="F4622">
        <v>83467600</v>
      </c>
      <c r="G4622">
        <v>7.944375</v>
      </c>
      <c r="I4622" s="14">
        <f t="shared" si="144"/>
        <v>8.8628553394372034E-2</v>
      </c>
      <c r="J4622" s="16" t="str">
        <f t="shared" si="145"/>
        <v>NO</v>
      </c>
      <c r="K4622" s="18"/>
      <c r="L4622" s="18"/>
      <c r="M4622" s="18"/>
    </row>
    <row r="4623" spans="1:13" x14ac:dyDescent="0.3">
      <c r="A4623" s="12">
        <v>35747</v>
      </c>
      <c r="B4623">
        <v>77.499988000000002</v>
      </c>
      <c r="C4623">
        <v>79.624983999999998</v>
      </c>
      <c r="D4623">
        <v>76.374988000000002</v>
      </c>
      <c r="E4623">
        <v>79.562516000000002</v>
      </c>
      <c r="F4623">
        <v>98708400</v>
      </c>
      <c r="G4623">
        <v>7.7674250000000002</v>
      </c>
      <c r="I4623" s="14">
        <f t="shared" si="144"/>
        <v>3.327887838397392E-2</v>
      </c>
      <c r="J4623" s="16" t="str">
        <f t="shared" si="145"/>
        <v>NO</v>
      </c>
      <c r="K4623" s="18"/>
      <c r="L4623" s="18"/>
      <c r="M4623" s="18"/>
    </row>
    <row r="4624" spans="1:13" x14ac:dyDescent="0.3">
      <c r="A4624" s="12">
        <v>35746</v>
      </c>
      <c r="B4624">
        <v>79.437511999999998</v>
      </c>
      <c r="C4624">
        <v>79.875</v>
      </c>
      <c r="D4624">
        <v>76.5</v>
      </c>
      <c r="E4624">
        <v>76.5</v>
      </c>
      <c r="F4624">
        <v>84016800</v>
      </c>
      <c r="G4624">
        <v>7.4684419999999996</v>
      </c>
      <c r="I4624" s="14">
        <f t="shared" si="144"/>
        <v>1.8303045495490666E-2</v>
      </c>
      <c r="J4624" s="16" t="str">
        <f t="shared" si="145"/>
        <v>NO</v>
      </c>
      <c r="K4624" s="18"/>
      <c r="L4624" s="18"/>
      <c r="M4624" s="18"/>
    </row>
    <row r="4625" spans="1:13" x14ac:dyDescent="0.3">
      <c r="A4625" s="12">
        <v>35745</v>
      </c>
      <c r="B4625">
        <v>81.749971000000002</v>
      </c>
      <c r="C4625">
        <v>81.874983999999998</v>
      </c>
      <c r="D4625">
        <v>80.250028999999998</v>
      </c>
      <c r="E4625">
        <v>80.624971000000002</v>
      </c>
      <c r="F4625">
        <v>59340400</v>
      </c>
      <c r="G4625">
        <v>7.871149</v>
      </c>
      <c r="I4625" s="14">
        <f t="shared" si="144"/>
        <v>8.5858195286195205E-2</v>
      </c>
      <c r="J4625" s="16" t="str">
        <f t="shared" si="145"/>
        <v>NO</v>
      </c>
      <c r="K4625" s="18"/>
      <c r="L4625" s="18"/>
      <c r="M4625" s="18"/>
    </row>
    <row r="4626" spans="1:13" x14ac:dyDescent="0.3">
      <c r="A4626" s="12">
        <v>35744</v>
      </c>
      <c r="B4626">
        <v>83.500016000000002</v>
      </c>
      <c r="C4626">
        <v>84.249988000000002</v>
      </c>
      <c r="D4626">
        <v>81.749971000000002</v>
      </c>
      <c r="E4626">
        <v>81.812516000000002</v>
      </c>
      <c r="F4626">
        <v>51723600</v>
      </c>
      <c r="G4626">
        <v>7.9870850000000004</v>
      </c>
      <c r="I4626" s="14">
        <f t="shared" si="144"/>
        <v>8.4507843775596836E-2</v>
      </c>
      <c r="J4626" s="16" t="str">
        <f t="shared" si="145"/>
        <v>NO</v>
      </c>
      <c r="K4626" s="18"/>
      <c r="L4626" s="18"/>
      <c r="M4626" s="18"/>
    </row>
    <row r="4627" spans="1:13" x14ac:dyDescent="0.3">
      <c r="A4627" s="12">
        <v>35741</v>
      </c>
      <c r="B4627">
        <v>82.250011999999998</v>
      </c>
      <c r="C4627">
        <v>84.500011999999998</v>
      </c>
      <c r="D4627">
        <v>81.874983999999998</v>
      </c>
      <c r="E4627">
        <v>83.562483999999998</v>
      </c>
      <c r="F4627">
        <v>75589600</v>
      </c>
      <c r="G4627">
        <v>8.1579289999999993</v>
      </c>
      <c r="I4627" s="14">
        <f t="shared" si="144"/>
        <v>8.3468763983394645E-2</v>
      </c>
      <c r="J4627" s="16" t="str">
        <f t="shared" si="145"/>
        <v>NO</v>
      </c>
      <c r="K4627" s="18"/>
      <c r="L4627" s="18"/>
      <c r="M4627" s="18"/>
    </row>
    <row r="4628" spans="1:13" x14ac:dyDescent="0.3">
      <c r="A4628" s="12">
        <v>35740</v>
      </c>
      <c r="B4628">
        <v>85.750016000000002</v>
      </c>
      <c r="C4628">
        <v>85.875028999999998</v>
      </c>
      <c r="D4628">
        <v>83.999971000000002</v>
      </c>
      <c r="E4628">
        <v>84.687483999999998</v>
      </c>
      <c r="F4628">
        <v>52224000</v>
      </c>
      <c r="G4628">
        <v>8.2677589999999999</v>
      </c>
      <c r="I4628" s="14">
        <f t="shared" si="144"/>
        <v>7.4544368676531025E-2</v>
      </c>
      <c r="J4628" s="16" t="str">
        <f t="shared" si="145"/>
        <v>NO</v>
      </c>
      <c r="K4628" s="18"/>
      <c r="L4628" s="18"/>
      <c r="M4628" s="18"/>
    </row>
    <row r="4629" spans="1:13" x14ac:dyDescent="0.3">
      <c r="A4629" s="12">
        <v>35739</v>
      </c>
      <c r="B4629">
        <v>86.625</v>
      </c>
      <c r="C4629">
        <v>86.625</v>
      </c>
      <c r="D4629">
        <v>84.687483999999998</v>
      </c>
      <c r="E4629">
        <v>85.437540999999996</v>
      </c>
      <c r="F4629">
        <v>121094800</v>
      </c>
      <c r="G4629">
        <v>8.3409849999999999</v>
      </c>
      <c r="I4629" s="14">
        <f t="shared" si="144"/>
        <v>6.2985970980717676E-2</v>
      </c>
      <c r="J4629" s="16" t="str">
        <f t="shared" si="145"/>
        <v>NO</v>
      </c>
      <c r="K4629" s="18"/>
      <c r="L4629" s="18"/>
      <c r="M4629" s="18"/>
    </row>
    <row r="4630" spans="1:13" x14ac:dyDescent="0.3">
      <c r="A4630" s="12">
        <v>35738</v>
      </c>
      <c r="B4630">
        <v>84.437459000000004</v>
      </c>
      <c r="C4630">
        <v>86.249971000000002</v>
      </c>
      <c r="D4630">
        <v>83.25</v>
      </c>
      <c r="E4630">
        <v>83.437471000000002</v>
      </c>
      <c r="F4630">
        <v>126705600</v>
      </c>
      <c r="G4630">
        <v>8.1457239999999995</v>
      </c>
      <c r="I4630" s="14">
        <f t="shared" si="144"/>
        <v>1.8305921820024773E-2</v>
      </c>
      <c r="J4630" s="16" t="str">
        <f t="shared" si="145"/>
        <v>NO</v>
      </c>
      <c r="K4630" s="18"/>
      <c r="L4630" s="18"/>
      <c r="M4630" s="18"/>
    </row>
    <row r="4631" spans="1:13" x14ac:dyDescent="0.3">
      <c r="A4631" s="12">
        <v>35737</v>
      </c>
      <c r="B4631">
        <v>82.937516000000002</v>
      </c>
      <c r="C4631">
        <v>84.875040999999996</v>
      </c>
      <c r="D4631">
        <v>82.874971000000002</v>
      </c>
      <c r="E4631">
        <v>84.750028999999998</v>
      </c>
      <c r="F4631">
        <v>80046000</v>
      </c>
      <c r="G4631">
        <v>8.2738650000000007</v>
      </c>
      <c r="I4631" s="14">
        <f t="shared" si="144"/>
        <v>3.8285716014877291E-2</v>
      </c>
      <c r="J4631" s="16" t="str">
        <f t="shared" si="145"/>
        <v>NO</v>
      </c>
      <c r="K4631" s="18"/>
      <c r="L4631" s="18"/>
      <c r="M4631" s="18"/>
    </row>
    <row r="4632" spans="1:13" x14ac:dyDescent="0.3">
      <c r="A4632" s="12">
        <v>35734</v>
      </c>
      <c r="B4632">
        <v>81</v>
      </c>
      <c r="C4632">
        <v>82.250011999999998</v>
      </c>
      <c r="D4632">
        <v>79.437511999999998</v>
      </c>
      <c r="E4632">
        <v>82.031221000000002</v>
      </c>
      <c r="F4632">
        <v>110457600</v>
      </c>
      <c r="G4632">
        <v>8.0084370000000007</v>
      </c>
      <c r="I4632" s="14">
        <f t="shared" si="144"/>
        <v>2.7798638812915444E-2</v>
      </c>
      <c r="J4632" s="16" t="str">
        <f t="shared" si="145"/>
        <v>NO</v>
      </c>
      <c r="K4632" s="18"/>
      <c r="L4632" s="18"/>
      <c r="M4632" s="18"/>
    </row>
    <row r="4633" spans="1:13" x14ac:dyDescent="0.3">
      <c r="A4633" s="12">
        <v>35733</v>
      </c>
      <c r="B4633">
        <v>77.374983999999998</v>
      </c>
      <c r="C4633">
        <v>81.500040999999996</v>
      </c>
      <c r="D4633">
        <v>77.249971000000002</v>
      </c>
      <c r="E4633">
        <v>79.937459000000004</v>
      </c>
      <c r="F4633">
        <v>150912400</v>
      </c>
      <c r="G4633">
        <v>7.80403</v>
      </c>
      <c r="I4633" s="14">
        <f t="shared" si="144"/>
        <v>4.7125583610252431E-3</v>
      </c>
      <c r="J4633" s="16" t="str">
        <f t="shared" si="145"/>
        <v>NO</v>
      </c>
      <c r="K4633" s="18"/>
      <c r="L4633" s="18"/>
      <c r="M4633" s="18"/>
    </row>
    <row r="4634" spans="1:13" x14ac:dyDescent="0.3">
      <c r="A4634" s="12">
        <v>35732</v>
      </c>
      <c r="B4634">
        <v>79.687528999999998</v>
      </c>
      <c r="C4634">
        <v>81.624959000000004</v>
      </c>
      <c r="D4634">
        <v>77.937483999999998</v>
      </c>
      <c r="E4634">
        <v>80.499959000000004</v>
      </c>
      <c r="F4634">
        <v>117472000</v>
      </c>
      <c r="G4634">
        <v>7.8589450000000003</v>
      </c>
      <c r="I4634" s="14">
        <f t="shared" si="144"/>
        <v>1.2578469997177821E-2</v>
      </c>
      <c r="J4634" s="16" t="str">
        <f t="shared" si="145"/>
        <v>NO</v>
      </c>
      <c r="K4634" s="18"/>
      <c r="L4634" s="18"/>
      <c r="M4634" s="18"/>
    </row>
    <row r="4635" spans="1:13" x14ac:dyDescent="0.3">
      <c r="A4635" s="12">
        <v>35731</v>
      </c>
      <c r="B4635">
        <v>78.1875</v>
      </c>
      <c r="C4635">
        <v>80.874988000000002</v>
      </c>
      <c r="D4635">
        <v>68.124959000000004</v>
      </c>
      <c r="E4635">
        <v>80.000011999999998</v>
      </c>
      <c r="F4635">
        <v>175880400</v>
      </c>
      <c r="G4635">
        <v>7.8101370000000001</v>
      </c>
      <c r="I4635" s="14">
        <f t="shared" si="144"/>
        <v>9.4633515710105254E-3</v>
      </c>
      <c r="J4635" s="16" t="str">
        <f t="shared" si="145"/>
        <v>NO</v>
      </c>
      <c r="K4635" s="18"/>
      <c r="L4635" s="18"/>
      <c r="M4635" s="18"/>
    </row>
    <row r="4636" spans="1:13" x14ac:dyDescent="0.3">
      <c r="A4636" s="12">
        <v>35730</v>
      </c>
      <c r="B4636">
        <v>79.000016000000002</v>
      </c>
      <c r="C4636">
        <v>80.000011999999998</v>
      </c>
      <c r="D4636">
        <v>72.624959000000004</v>
      </c>
      <c r="E4636">
        <v>72.874983999999998</v>
      </c>
      <c r="F4636">
        <v>122002800</v>
      </c>
      <c r="G4636">
        <v>7.1145440000000004</v>
      </c>
      <c r="I4636" s="14">
        <f t="shared" si="144"/>
        <v>-5.8158331897037896E-2</v>
      </c>
      <c r="J4636" s="16" t="str">
        <f t="shared" si="145"/>
        <v>NO</v>
      </c>
      <c r="K4636" s="18"/>
      <c r="L4636" s="18"/>
      <c r="M4636" s="18"/>
    </row>
    <row r="4637" spans="1:13" x14ac:dyDescent="0.3">
      <c r="A4637" s="12">
        <v>35727</v>
      </c>
      <c r="B4637">
        <v>82.250011999999998</v>
      </c>
      <c r="C4637">
        <v>82.749959000000004</v>
      </c>
      <c r="D4637">
        <v>78.875011999999998</v>
      </c>
      <c r="E4637">
        <v>80.250028999999998</v>
      </c>
      <c r="F4637">
        <v>101171200</v>
      </c>
      <c r="G4637">
        <v>7.8345450000000003</v>
      </c>
      <c r="I4637" s="14">
        <f t="shared" si="144"/>
        <v>7.058820960554657E-3</v>
      </c>
      <c r="J4637" s="16" t="str">
        <f t="shared" si="145"/>
        <v>NO</v>
      </c>
      <c r="K4637" s="18"/>
      <c r="L4637" s="18"/>
      <c r="M4637" s="18"/>
    </row>
    <row r="4638" spans="1:13" x14ac:dyDescent="0.3">
      <c r="A4638" s="12">
        <v>35726</v>
      </c>
      <c r="B4638">
        <v>81.375028999999998</v>
      </c>
      <c r="C4638">
        <v>83.750040999999996</v>
      </c>
      <c r="D4638">
        <v>81.125011999999998</v>
      </c>
      <c r="E4638">
        <v>81.500040999999996</v>
      </c>
      <c r="F4638">
        <v>79596000</v>
      </c>
      <c r="G4638">
        <v>7.9565789999999996</v>
      </c>
      <c r="I4638" s="14">
        <f t="shared" si="144"/>
        <v>2.0344801251956035E-2</v>
      </c>
      <c r="J4638" s="16" t="str">
        <f t="shared" si="145"/>
        <v>NO</v>
      </c>
      <c r="K4638" s="18"/>
      <c r="L4638" s="18"/>
      <c r="M4638" s="18"/>
    </row>
    <row r="4639" spans="1:13" x14ac:dyDescent="0.3">
      <c r="A4639" s="12">
        <v>35725</v>
      </c>
      <c r="B4639">
        <v>83.874959000000004</v>
      </c>
      <c r="C4639">
        <v>85.249983999999998</v>
      </c>
      <c r="D4639">
        <v>82.999983999999998</v>
      </c>
      <c r="E4639">
        <v>83.937511999999998</v>
      </c>
      <c r="F4639">
        <v>63242800</v>
      </c>
      <c r="G4639">
        <v>8.1945420000000002</v>
      </c>
      <c r="I4639" s="14">
        <f t="shared" si="144"/>
        <v>4.4323100251979941E-2</v>
      </c>
      <c r="J4639" s="16" t="str">
        <f t="shared" si="145"/>
        <v>NO</v>
      </c>
      <c r="K4639" s="18"/>
      <c r="L4639" s="18"/>
      <c r="M4639" s="18"/>
    </row>
    <row r="4640" spans="1:13" x14ac:dyDescent="0.3">
      <c r="A4640" s="12">
        <v>35724</v>
      </c>
      <c r="B4640">
        <v>82.250011999999998</v>
      </c>
      <c r="C4640">
        <v>84.500011999999998</v>
      </c>
      <c r="D4640">
        <v>81.874983999999998</v>
      </c>
      <c r="E4640">
        <v>84.312540999999996</v>
      </c>
      <c r="F4640">
        <v>76772400</v>
      </c>
      <c r="G4640">
        <v>8.2311549999999993</v>
      </c>
      <c r="I4640" s="14">
        <f t="shared" si="144"/>
        <v>6.7247138279060481E-2</v>
      </c>
      <c r="J4640" s="16" t="str">
        <f t="shared" si="145"/>
        <v>NO</v>
      </c>
      <c r="K4640" s="18"/>
      <c r="L4640" s="18"/>
      <c r="M4640" s="18"/>
    </row>
    <row r="4641" spans="1:13" x14ac:dyDescent="0.3">
      <c r="A4641" s="12">
        <v>35723</v>
      </c>
      <c r="B4641">
        <v>80.000011999999998</v>
      </c>
      <c r="C4641">
        <v>81.437488000000002</v>
      </c>
      <c r="D4641">
        <v>78.499983999999998</v>
      </c>
      <c r="E4641">
        <v>81.437488000000002</v>
      </c>
      <c r="F4641">
        <v>60944400</v>
      </c>
      <c r="G4641">
        <v>7.9504729999999997</v>
      </c>
      <c r="I4641" s="14">
        <f t="shared" si="144"/>
        <v>6.1074541013776518E-2</v>
      </c>
      <c r="J4641" s="16" t="str">
        <f t="shared" si="145"/>
        <v>NO</v>
      </c>
      <c r="K4641" s="18"/>
      <c r="L4641" s="18"/>
      <c r="M4641" s="18"/>
    </row>
    <row r="4642" spans="1:13" x14ac:dyDescent="0.3">
      <c r="A4642" s="12">
        <v>35720</v>
      </c>
      <c r="B4642">
        <v>81.125011999999998</v>
      </c>
      <c r="C4642">
        <v>81.624959000000004</v>
      </c>
      <c r="D4642">
        <v>78.499983999999998</v>
      </c>
      <c r="E4642">
        <v>80.000011999999998</v>
      </c>
      <c r="F4642">
        <v>90790000</v>
      </c>
      <c r="G4642">
        <v>7.8101370000000001</v>
      </c>
      <c r="I4642" s="14">
        <f t="shared" si="144"/>
        <v>4.703531928375293E-2</v>
      </c>
      <c r="J4642" s="16" t="str">
        <f t="shared" si="145"/>
        <v>NO</v>
      </c>
      <c r="K4642" s="18"/>
      <c r="L4642" s="18"/>
      <c r="M4642" s="18"/>
    </row>
    <row r="4643" spans="1:13" x14ac:dyDescent="0.3">
      <c r="A4643" s="12">
        <v>35719</v>
      </c>
      <c r="B4643">
        <v>83.25</v>
      </c>
      <c r="C4643">
        <v>83.25</v>
      </c>
      <c r="D4643">
        <v>80.000011999999998</v>
      </c>
      <c r="E4643">
        <v>81.687511999999998</v>
      </c>
      <c r="F4643">
        <v>71764800</v>
      </c>
      <c r="G4643">
        <v>7.974882</v>
      </c>
      <c r="I4643" s="14">
        <f t="shared" si="144"/>
        <v>3.8125108014240849E-2</v>
      </c>
      <c r="J4643" s="16" t="str">
        <f t="shared" si="145"/>
        <v>NO</v>
      </c>
      <c r="K4643" s="18"/>
      <c r="L4643" s="18"/>
      <c r="M4643" s="18"/>
    </row>
    <row r="4644" spans="1:13" x14ac:dyDescent="0.3">
      <c r="A4644" s="12">
        <v>35718</v>
      </c>
      <c r="B4644">
        <v>80.000011999999998</v>
      </c>
      <c r="C4644">
        <v>83.500016000000002</v>
      </c>
      <c r="D4644">
        <v>79.875</v>
      </c>
      <c r="E4644">
        <v>83.124988000000002</v>
      </c>
      <c r="F4644">
        <v>84862800</v>
      </c>
      <c r="G4644">
        <v>8.1152180000000005</v>
      </c>
      <c r="I4644" s="14">
        <f t="shared" si="144"/>
        <v>4.8069194641449986E-2</v>
      </c>
      <c r="J4644" s="16" t="str">
        <f t="shared" si="145"/>
        <v>NO</v>
      </c>
      <c r="K4644" s="18"/>
      <c r="L4644" s="18"/>
      <c r="M4644" s="18"/>
    </row>
    <row r="4645" spans="1:13" x14ac:dyDescent="0.3">
      <c r="A4645" s="12">
        <v>35717</v>
      </c>
      <c r="B4645">
        <v>81.812516000000002</v>
      </c>
      <c r="C4645">
        <v>81.937528999999998</v>
      </c>
      <c r="D4645">
        <v>80.499959000000004</v>
      </c>
      <c r="E4645">
        <v>80.937540999999996</v>
      </c>
      <c r="F4645">
        <v>40244800</v>
      </c>
      <c r="G4645">
        <v>7.9016640000000002</v>
      </c>
      <c r="I4645" s="14">
        <f t="shared" si="144"/>
        <v>3.807722403098901E-2</v>
      </c>
      <c r="J4645" s="16" t="str">
        <f t="shared" si="145"/>
        <v>NO</v>
      </c>
      <c r="K4645" s="18"/>
      <c r="L4645" s="18"/>
      <c r="M4645" s="18"/>
    </row>
    <row r="4646" spans="1:13" x14ac:dyDescent="0.3">
      <c r="A4646" s="12">
        <v>35716</v>
      </c>
      <c r="B4646">
        <v>81.874983999999998</v>
      </c>
      <c r="C4646">
        <v>82.250011999999998</v>
      </c>
      <c r="D4646">
        <v>80.812528999999998</v>
      </c>
      <c r="E4646">
        <v>81.749971000000002</v>
      </c>
      <c r="F4646">
        <v>29376400</v>
      </c>
      <c r="G4646">
        <v>7.9809789999999996</v>
      </c>
      <c r="I4646" s="14">
        <f t="shared" si="144"/>
        <v>6.7755295059162002E-2</v>
      </c>
      <c r="J4646" s="16" t="str">
        <f t="shared" si="145"/>
        <v>NO</v>
      </c>
      <c r="K4646" s="18"/>
      <c r="L4646" s="18"/>
      <c r="M4646" s="18"/>
    </row>
    <row r="4647" spans="1:13" x14ac:dyDescent="0.3">
      <c r="A4647" s="12">
        <v>35713</v>
      </c>
      <c r="B4647">
        <v>81.375028999999998</v>
      </c>
      <c r="C4647">
        <v>82.250011999999998</v>
      </c>
      <c r="D4647">
        <v>81</v>
      </c>
      <c r="E4647">
        <v>81.437488000000002</v>
      </c>
      <c r="F4647">
        <v>31862400</v>
      </c>
      <c r="G4647">
        <v>7.9504729999999997</v>
      </c>
      <c r="I4647" s="14">
        <f t="shared" si="144"/>
        <v>7.8642053725766381E-2</v>
      </c>
      <c r="J4647" s="16" t="str">
        <f t="shared" si="145"/>
        <v>NO</v>
      </c>
      <c r="K4647" s="18"/>
      <c r="L4647" s="18"/>
      <c r="M4647" s="18"/>
    </row>
    <row r="4648" spans="1:13" x14ac:dyDescent="0.3">
      <c r="A4648" s="12">
        <v>35712</v>
      </c>
      <c r="B4648">
        <v>80.250028999999998</v>
      </c>
      <c r="C4648">
        <v>83.124988000000002</v>
      </c>
      <c r="D4648">
        <v>79.749988000000002</v>
      </c>
      <c r="E4648">
        <v>81.874983999999998</v>
      </c>
      <c r="F4648">
        <v>74754400</v>
      </c>
      <c r="G4648">
        <v>7.9931840000000003</v>
      </c>
      <c r="I4648" s="14">
        <f t="shared" si="144"/>
        <v>7.2890455510916219E-2</v>
      </c>
      <c r="J4648" s="16" t="str">
        <f t="shared" si="145"/>
        <v>NO</v>
      </c>
      <c r="K4648" s="18"/>
      <c r="L4648" s="18"/>
      <c r="M4648" s="18"/>
    </row>
    <row r="4649" spans="1:13" x14ac:dyDescent="0.3">
      <c r="A4649" s="12">
        <v>35711</v>
      </c>
      <c r="B4649">
        <v>81.375028999999998</v>
      </c>
      <c r="C4649">
        <v>81.500040999999996</v>
      </c>
      <c r="D4649">
        <v>80.125016000000002</v>
      </c>
      <c r="E4649">
        <v>80.812528999999998</v>
      </c>
      <c r="F4649">
        <v>58596000</v>
      </c>
      <c r="G4649">
        <v>7.8894599999999997</v>
      </c>
      <c r="I4649" s="14">
        <f t="shared" si="144"/>
        <v>5.8968036559239101E-2</v>
      </c>
      <c r="J4649" s="16" t="str">
        <f t="shared" si="145"/>
        <v>NO</v>
      </c>
      <c r="K4649" s="18"/>
      <c r="L4649" s="18"/>
      <c r="M4649" s="18"/>
    </row>
    <row r="4650" spans="1:13" x14ac:dyDescent="0.3">
      <c r="A4650" s="12">
        <v>35710</v>
      </c>
      <c r="B4650">
        <v>80.312488000000002</v>
      </c>
      <c r="C4650">
        <v>82.125</v>
      </c>
      <c r="D4650">
        <v>80.000011999999998</v>
      </c>
      <c r="E4650">
        <v>81.687511999999998</v>
      </c>
      <c r="F4650">
        <v>87268000</v>
      </c>
      <c r="G4650">
        <v>7.974882</v>
      </c>
      <c r="I4650" s="14">
        <f t="shared" si="144"/>
        <v>9.3724185769910928E-2</v>
      </c>
      <c r="J4650" s="16" t="str">
        <f t="shared" si="145"/>
        <v>NO</v>
      </c>
      <c r="K4650" s="18"/>
      <c r="L4650" s="18"/>
      <c r="M4650" s="18"/>
    </row>
    <row r="4651" spans="1:13" x14ac:dyDescent="0.3">
      <c r="A4651" s="12">
        <v>35709</v>
      </c>
      <c r="B4651">
        <v>78.875011999999998</v>
      </c>
      <c r="C4651">
        <v>80.062471000000002</v>
      </c>
      <c r="D4651">
        <v>78.499983999999998</v>
      </c>
      <c r="E4651">
        <v>79.562516000000002</v>
      </c>
      <c r="F4651">
        <v>74083200</v>
      </c>
      <c r="G4651">
        <v>7.7674250000000002</v>
      </c>
      <c r="I4651" s="14">
        <f t="shared" si="144"/>
        <v>7.6988795027750356E-2</v>
      </c>
      <c r="J4651" s="16" t="str">
        <f t="shared" si="145"/>
        <v>NO</v>
      </c>
      <c r="K4651" s="18"/>
      <c r="L4651" s="18"/>
      <c r="M4651" s="18"/>
    </row>
    <row r="4652" spans="1:13" x14ac:dyDescent="0.3">
      <c r="A4652" s="12">
        <v>35706</v>
      </c>
      <c r="B4652">
        <v>77.875016000000002</v>
      </c>
      <c r="C4652">
        <v>78.984361000000007</v>
      </c>
      <c r="D4652">
        <v>77.000040999999996</v>
      </c>
      <c r="E4652">
        <v>78.499983999999998</v>
      </c>
      <c r="F4652">
        <v>125300400</v>
      </c>
      <c r="G4652">
        <v>7.6636939999999996</v>
      </c>
      <c r="I4652" s="14">
        <f t="shared" si="144"/>
        <v>9.6942885232585763E-2</v>
      </c>
      <c r="J4652" s="16" t="str">
        <f t="shared" si="145"/>
        <v>NO</v>
      </c>
      <c r="K4652" s="18"/>
      <c r="L4652" s="18"/>
      <c r="M4652" s="18"/>
    </row>
    <row r="4653" spans="1:13" x14ac:dyDescent="0.3">
      <c r="A4653" s="12">
        <v>35705</v>
      </c>
      <c r="B4653">
        <v>72.749971000000002</v>
      </c>
      <c r="C4653">
        <v>76.124971000000002</v>
      </c>
      <c r="D4653">
        <v>72.500040999999996</v>
      </c>
      <c r="E4653">
        <v>76.062511999999998</v>
      </c>
      <c r="F4653">
        <v>62412000</v>
      </c>
      <c r="G4653">
        <v>7.425732</v>
      </c>
      <c r="I4653" s="14">
        <f t="shared" si="144"/>
        <v>7.7944933401684846E-2</v>
      </c>
      <c r="J4653" s="16" t="str">
        <f t="shared" si="145"/>
        <v>NO</v>
      </c>
      <c r="K4653" s="18"/>
      <c r="L4653" s="18"/>
      <c r="M4653" s="18"/>
    </row>
    <row r="4654" spans="1:13" x14ac:dyDescent="0.3">
      <c r="A4654" s="12">
        <v>35704</v>
      </c>
      <c r="B4654">
        <v>73.500028999999998</v>
      </c>
      <c r="C4654">
        <v>74.25</v>
      </c>
      <c r="D4654">
        <v>72.312483999999998</v>
      </c>
      <c r="E4654">
        <v>72.812516000000002</v>
      </c>
      <c r="F4654">
        <v>50458000</v>
      </c>
      <c r="G4654">
        <v>7.1084449999999997</v>
      </c>
      <c r="I4654" s="14">
        <f t="shared" si="144"/>
        <v>6.5873648551193043E-2</v>
      </c>
      <c r="J4654" s="16" t="str">
        <f t="shared" si="145"/>
        <v>NO</v>
      </c>
      <c r="K4654" s="18"/>
      <c r="L4654" s="18"/>
      <c r="M4654" s="18"/>
    </row>
    <row r="4655" spans="1:13" x14ac:dyDescent="0.3">
      <c r="A4655" s="12">
        <v>35703</v>
      </c>
      <c r="B4655">
        <v>73.250011999999998</v>
      </c>
      <c r="C4655">
        <v>74.625028999999998</v>
      </c>
      <c r="D4655">
        <v>72.999988000000002</v>
      </c>
      <c r="E4655">
        <v>73.062540999999996</v>
      </c>
      <c r="F4655">
        <v>63008800</v>
      </c>
      <c r="G4655">
        <v>7.132854</v>
      </c>
      <c r="I4655" s="14">
        <f t="shared" si="144"/>
        <v>8.845545720980641E-2</v>
      </c>
      <c r="J4655" s="16" t="str">
        <f t="shared" si="145"/>
        <v>NO</v>
      </c>
      <c r="K4655" s="18"/>
      <c r="L4655" s="18"/>
      <c r="M4655" s="18"/>
    </row>
    <row r="4656" spans="1:13" x14ac:dyDescent="0.3">
      <c r="A4656" s="12">
        <v>35702</v>
      </c>
      <c r="B4656">
        <v>73.874971000000002</v>
      </c>
      <c r="C4656">
        <v>74.437471000000002</v>
      </c>
      <c r="D4656">
        <v>72.5625</v>
      </c>
      <c r="E4656">
        <v>74.124988000000002</v>
      </c>
      <c r="F4656">
        <v>42418800</v>
      </c>
      <c r="G4656">
        <v>7.2365769999999996</v>
      </c>
      <c r="I4656" s="14">
        <f t="shared" si="144"/>
        <v>0.11466133958961344</v>
      </c>
      <c r="J4656" s="16" t="str">
        <f t="shared" si="145"/>
        <v>NO</v>
      </c>
      <c r="K4656" s="18"/>
      <c r="L4656" s="18"/>
      <c r="M4656" s="18"/>
    </row>
    <row r="4657" spans="1:13" x14ac:dyDescent="0.3">
      <c r="A4657" s="12">
        <v>35699</v>
      </c>
      <c r="B4657">
        <v>73.375016000000002</v>
      </c>
      <c r="C4657">
        <v>74.25</v>
      </c>
      <c r="D4657">
        <v>72.250016000000002</v>
      </c>
      <c r="E4657">
        <v>73.625040999999996</v>
      </c>
      <c r="F4657">
        <v>44867200</v>
      </c>
      <c r="G4657">
        <v>7.1877690000000003</v>
      </c>
      <c r="I4657" s="14">
        <f t="shared" si="144"/>
        <v>8.8725061592598964E-2</v>
      </c>
      <c r="J4657" s="16" t="str">
        <f t="shared" si="145"/>
        <v>NO</v>
      </c>
      <c r="K4657" s="18"/>
      <c r="L4657" s="18"/>
      <c r="M4657" s="18"/>
    </row>
    <row r="4658" spans="1:13" x14ac:dyDescent="0.3">
      <c r="A4658" s="12">
        <v>35698</v>
      </c>
      <c r="B4658">
        <v>74.437471000000002</v>
      </c>
      <c r="C4658">
        <v>74.625028999999998</v>
      </c>
      <c r="D4658">
        <v>72.624959000000004</v>
      </c>
      <c r="E4658">
        <v>72.874983999999998</v>
      </c>
      <c r="F4658">
        <v>48997600</v>
      </c>
      <c r="G4658">
        <v>7.1145440000000004</v>
      </c>
      <c r="I4658" s="14">
        <f t="shared" si="144"/>
        <v>5.9999643927314272E-2</v>
      </c>
      <c r="J4658" s="16" t="str">
        <f t="shared" si="145"/>
        <v>NO</v>
      </c>
      <c r="K4658" s="18"/>
      <c r="L4658" s="18"/>
      <c r="M4658" s="18"/>
    </row>
    <row r="4659" spans="1:13" x14ac:dyDescent="0.3">
      <c r="A4659" s="12">
        <v>35697</v>
      </c>
      <c r="B4659">
        <v>76.374988000000002</v>
      </c>
      <c r="C4659">
        <v>76.374988000000002</v>
      </c>
      <c r="D4659">
        <v>73.500028999999998</v>
      </c>
      <c r="E4659">
        <v>74.562483999999998</v>
      </c>
      <c r="F4659">
        <v>66800400</v>
      </c>
      <c r="G4659">
        <v>7.2792890000000003</v>
      </c>
      <c r="I4659" s="14">
        <f t="shared" si="144"/>
        <v>5.4818085379671366E-2</v>
      </c>
      <c r="J4659" s="16" t="str">
        <f t="shared" si="145"/>
        <v>NO</v>
      </c>
      <c r="K4659" s="18"/>
      <c r="L4659" s="18"/>
      <c r="M4659" s="18"/>
    </row>
    <row r="4660" spans="1:13" x14ac:dyDescent="0.3">
      <c r="A4660" s="12">
        <v>35696</v>
      </c>
      <c r="B4660">
        <v>75.375</v>
      </c>
      <c r="C4660">
        <v>76.875028999999998</v>
      </c>
      <c r="D4660">
        <v>75.249988000000002</v>
      </c>
      <c r="E4660">
        <v>75.999959000000004</v>
      </c>
      <c r="F4660">
        <v>76294800</v>
      </c>
      <c r="G4660">
        <v>7.4196249999999999</v>
      </c>
      <c r="I4660" s="14">
        <f t="shared" si="144"/>
        <v>8.8630311675456097E-2</v>
      </c>
      <c r="J4660" s="16" t="str">
        <f t="shared" si="145"/>
        <v>NO</v>
      </c>
      <c r="K4660" s="18"/>
      <c r="L4660" s="18"/>
      <c r="M4660" s="18"/>
    </row>
    <row r="4661" spans="1:13" x14ac:dyDescent="0.3">
      <c r="A4661" s="12">
        <v>35695</v>
      </c>
      <c r="B4661">
        <v>73.375016000000002</v>
      </c>
      <c r="C4661">
        <v>76.249983999999998</v>
      </c>
      <c r="D4661">
        <v>73.312471000000002</v>
      </c>
      <c r="E4661">
        <v>75.187528999999998</v>
      </c>
      <c r="F4661">
        <v>77814400</v>
      </c>
      <c r="G4661">
        <v>7.3403099999999997</v>
      </c>
      <c r="I4661" s="14">
        <f t="shared" si="144"/>
        <v>8.3784654843315209E-2</v>
      </c>
      <c r="J4661" s="16" t="str">
        <f t="shared" si="145"/>
        <v>NO</v>
      </c>
      <c r="K4661" s="18"/>
      <c r="L4661" s="18"/>
      <c r="M4661" s="18"/>
    </row>
    <row r="4662" spans="1:13" x14ac:dyDescent="0.3">
      <c r="A4662" s="12">
        <v>35692</v>
      </c>
      <c r="B4662">
        <v>73.749959000000004</v>
      </c>
      <c r="C4662">
        <v>73.999983999999998</v>
      </c>
      <c r="D4662">
        <v>72.749971000000002</v>
      </c>
      <c r="E4662">
        <v>73.250011999999998</v>
      </c>
      <c r="F4662">
        <v>63534400</v>
      </c>
      <c r="G4662">
        <v>7.1511560000000003</v>
      </c>
      <c r="I4662" s="14">
        <f t="shared" si="144"/>
        <v>6.1593930634434857E-2</v>
      </c>
      <c r="J4662" s="16" t="str">
        <f t="shared" si="145"/>
        <v>NO</v>
      </c>
      <c r="K4662" s="18"/>
      <c r="L4662" s="18"/>
      <c r="M4662" s="18"/>
    </row>
    <row r="4663" spans="1:13" x14ac:dyDescent="0.3">
      <c r="A4663" s="12">
        <v>35691</v>
      </c>
      <c r="B4663">
        <v>74.500016000000002</v>
      </c>
      <c r="C4663">
        <v>74.999971000000002</v>
      </c>
      <c r="D4663">
        <v>73.250011999999998</v>
      </c>
      <c r="E4663">
        <v>74.062528999999998</v>
      </c>
      <c r="F4663">
        <v>39763600</v>
      </c>
      <c r="G4663">
        <v>7.23048</v>
      </c>
      <c r="I4663" s="14">
        <f t="shared" si="144"/>
        <v>0.10541155704289307</v>
      </c>
      <c r="J4663" s="16" t="str">
        <f t="shared" si="145"/>
        <v>NO</v>
      </c>
      <c r="K4663" s="18"/>
      <c r="L4663" s="18"/>
      <c r="M4663" s="18"/>
    </row>
    <row r="4664" spans="1:13" x14ac:dyDescent="0.3">
      <c r="A4664" s="12">
        <v>35690</v>
      </c>
      <c r="B4664">
        <v>75.062516000000002</v>
      </c>
      <c r="C4664">
        <v>75.500011999999998</v>
      </c>
      <c r="D4664">
        <v>73.6875</v>
      </c>
      <c r="E4664">
        <v>74.25</v>
      </c>
      <c r="F4664">
        <v>62742400</v>
      </c>
      <c r="G4664">
        <v>7.2487820000000003</v>
      </c>
      <c r="I4664" s="14">
        <f t="shared" si="144"/>
        <v>7.999987432728739E-2</v>
      </c>
      <c r="J4664" s="16" t="str">
        <f t="shared" si="145"/>
        <v>NO</v>
      </c>
      <c r="K4664" s="18"/>
      <c r="L4664" s="18"/>
      <c r="M4664" s="18"/>
    </row>
    <row r="4665" spans="1:13" x14ac:dyDescent="0.3">
      <c r="A4665" s="12">
        <v>35689</v>
      </c>
      <c r="B4665">
        <v>70.125028999999998</v>
      </c>
      <c r="C4665">
        <v>74.625028999999998</v>
      </c>
      <c r="D4665">
        <v>70.000021000000004</v>
      </c>
      <c r="E4665">
        <v>74.500016000000002</v>
      </c>
      <c r="F4665">
        <v>98323600</v>
      </c>
      <c r="G4665">
        <v>7.2731899999999996</v>
      </c>
      <c r="I4665" s="14">
        <f t="shared" si="144"/>
        <v>0.1026836071789512</v>
      </c>
      <c r="J4665" s="16" t="str">
        <f t="shared" si="145"/>
        <v>NO</v>
      </c>
      <c r="K4665" s="18"/>
      <c r="L4665" s="18"/>
      <c r="M4665" s="18"/>
    </row>
    <row r="4666" spans="1:13" x14ac:dyDescent="0.3">
      <c r="A4666" s="12">
        <v>35688</v>
      </c>
      <c r="B4666">
        <v>72.624959000000004</v>
      </c>
      <c r="C4666">
        <v>72.624959000000004</v>
      </c>
      <c r="D4666">
        <v>69.499978999999996</v>
      </c>
      <c r="E4666">
        <v>69.75</v>
      </c>
      <c r="F4666">
        <v>78796800</v>
      </c>
      <c r="G4666">
        <v>6.8094619999999999</v>
      </c>
      <c r="I4666" s="14">
        <f t="shared" si="144"/>
        <v>4.5923478378902427E-2</v>
      </c>
      <c r="J4666" s="16" t="str">
        <f t="shared" si="145"/>
        <v>NO</v>
      </c>
      <c r="K4666" s="18"/>
      <c r="L4666" s="18"/>
      <c r="M4666" s="18"/>
    </row>
    <row r="4667" spans="1:13" x14ac:dyDescent="0.3">
      <c r="A4667" s="12">
        <v>35685</v>
      </c>
      <c r="B4667">
        <v>72.874983999999998</v>
      </c>
      <c r="C4667">
        <v>72.874983999999998</v>
      </c>
      <c r="D4667">
        <v>70.437507999999994</v>
      </c>
      <c r="E4667">
        <v>72.250016000000002</v>
      </c>
      <c r="F4667">
        <v>66121200</v>
      </c>
      <c r="G4667">
        <v>7.0535300000000003</v>
      </c>
      <c r="I4667" s="14">
        <f t="shared" si="144"/>
        <v>0.13277757265841483</v>
      </c>
      <c r="J4667" s="16" t="str">
        <f t="shared" si="145"/>
        <v>NO</v>
      </c>
      <c r="K4667" s="18"/>
      <c r="L4667" s="18"/>
      <c r="M4667" s="18"/>
    </row>
    <row r="4668" spans="1:13" x14ac:dyDescent="0.3">
      <c r="A4668" s="12">
        <v>35684</v>
      </c>
      <c r="B4668">
        <v>70.624978999999996</v>
      </c>
      <c r="C4668">
        <v>72.437488000000002</v>
      </c>
      <c r="D4668">
        <v>70.062478999999996</v>
      </c>
      <c r="E4668">
        <v>72.187471000000002</v>
      </c>
      <c r="F4668">
        <v>97270000</v>
      </c>
      <c r="G4668">
        <v>7.0474240000000004</v>
      </c>
      <c r="I4668" s="14">
        <f t="shared" si="144"/>
        <v>0.13346358284265114</v>
      </c>
      <c r="J4668" s="16" t="str">
        <f t="shared" si="145"/>
        <v>NO</v>
      </c>
      <c r="K4668" s="18"/>
      <c r="L4668" s="18"/>
      <c r="M4668" s="18"/>
    </row>
    <row r="4669" spans="1:13" x14ac:dyDescent="0.3">
      <c r="A4669" s="12">
        <v>35683</v>
      </c>
      <c r="B4669">
        <v>75.625016000000002</v>
      </c>
      <c r="C4669">
        <v>75.875040999999996</v>
      </c>
      <c r="D4669">
        <v>72.375028999999998</v>
      </c>
      <c r="E4669">
        <v>72.500040999999996</v>
      </c>
      <c r="F4669">
        <v>129092800</v>
      </c>
      <c r="G4669">
        <v>7.0779389999999998</v>
      </c>
      <c r="I4669" s="14">
        <f t="shared" si="144"/>
        <v>0.11538560650919605</v>
      </c>
      <c r="J4669" s="16" t="str">
        <f t="shared" si="145"/>
        <v>NO</v>
      </c>
      <c r="K4669" s="18"/>
      <c r="L4669" s="18"/>
      <c r="M4669" s="18"/>
    </row>
    <row r="4670" spans="1:13" x14ac:dyDescent="0.3">
      <c r="A4670" s="12">
        <v>35682</v>
      </c>
      <c r="B4670">
        <v>75.562471000000002</v>
      </c>
      <c r="C4670">
        <v>76.562459000000004</v>
      </c>
      <c r="D4670">
        <v>75.062516000000002</v>
      </c>
      <c r="E4670">
        <v>75.999959000000004</v>
      </c>
      <c r="F4670">
        <v>46252800</v>
      </c>
      <c r="G4670">
        <v>7.4196249999999999</v>
      </c>
      <c r="I4670" s="14">
        <f t="shared" si="144"/>
        <v>0.14285638882930685</v>
      </c>
      <c r="J4670" s="16" t="str">
        <f t="shared" si="145"/>
        <v>NO</v>
      </c>
      <c r="K4670" s="18"/>
      <c r="L4670" s="18"/>
      <c r="M4670" s="18"/>
    </row>
    <row r="4671" spans="1:13" x14ac:dyDescent="0.3">
      <c r="A4671" s="12">
        <v>35681</v>
      </c>
      <c r="B4671">
        <v>78.499983999999998</v>
      </c>
      <c r="C4671">
        <v>79.000016000000002</v>
      </c>
      <c r="D4671">
        <v>75.750028999999998</v>
      </c>
      <c r="E4671">
        <v>75.875040999999996</v>
      </c>
      <c r="F4671">
        <v>47169600</v>
      </c>
      <c r="G4671">
        <v>7.4074289999999996</v>
      </c>
      <c r="I4671" s="14">
        <f t="shared" si="144"/>
        <v>0.16843143735037236</v>
      </c>
      <c r="J4671" s="16" t="str">
        <f t="shared" si="145"/>
        <v>NO</v>
      </c>
      <c r="K4671" s="18"/>
      <c r="L4671" s="18"/>
      <c r="M4671" s="18"/>
    </row>
    <row r="4672" spans="1:13" x14ac:dyDescent="0.3">
      <c r="A4672" s="12">
        <v>35678</v>
      </c>
      <c r="B4672">
        <v>77.750011999999998</v>
      </c>
      <c r="C4672">
        <v>78.75</v>
      </c>
      <c r="D4672">
        <v>77.499988000000002</v>
      </c>
      <c r="E4672">
        <v>78.312511999999998</v>
      </c>
      <c r="F4672">
        <v>34556800</v>
      </c>
      <c r="G4672">
        <v>7.6453920000000002</v>
      </c>
      <c r="I4672" s="14">
        <f t="shared" si="144"/>
        <v>0.20946041062358045</v>
      </c>
      <c r="J4672" s="16" t="str">
        <f t="shared" si="145"/>
        <v>YES</v>
      </c>
      <c r="K4672" s="18"/>
      <c r="L4672" s="18"/>
      <c r="M4672" s="18"/>
    </row>
    <row r="4673" spans="1:13" x14ac:dyDescent="0.3">
      <c r="A4673" s="12">
        <v>35677</v>
      </c>
      <c r="B4673">
        <v>77.374983999999998</v>
      </c>
      <c r="C4673">
        <v>78.499983999999998</v>
      </c>
      <c r="D4673">
        <v>77.124959000000004</v>
      </c>
      <c r="E4673">
        <v>77.437528999999998</v>
      </c>
      <c r="F4673">
        <v>39958800</v>
      </c>
      <c r="G4673">
        <v>7.5599699999999999</v>
      </c>
      <c r="I4673" s="14">
        <f t="shared" si="144"/>
        <v>0.2087801668684981</v>
      </c>
      <c r="J4673" s="16" t="str">
        <f t="shared" si="145"/>
        <v>YES</v>
      </c>
      <c r="K4673" s="18"/>
      <c r="L4673" s="18"/>
      <c r="M4673" s="18"/>
    </row>
    <row r="4674" spans="1:13" x14ac:dyDescent="0.3">
      <c r="A4674" s="12">
        <v>35676</v>
      </c>
      <c r="B4674">
        <v>78.000028999999998</v>
      </c>
      <c r="C4674">
        <v>78.75</v>
      </c>
      <c r="D4674">
        <v>77.625</v>
      </c>
      <c r="E4674">
        <v>77.812471000000002</v>
      </c>
      <c r="F4674">
        <v>53485600</v>
      </c>
      <c r="G4674">
        <v>7.5965740000000004</v>
      </c>
      <c r="I4674" s="14">
        <f t="shared" ref="I4674:I4737" si="146">+(E4674/E4738)-1</f>
        <v>0.20173776480692429</v>
      </c>
      <c r="J4674" s="16" t="str">
        <f t="shared" ref="J4674:J4737" si="147">+IF(I4674&gt;=0.2,"YES","NO")</f>
        <v>YES</v>
      </c>
      <c r="K4674" s="18"/>
      <c r="L4674" s="18"/>
      <c r="M4674" s="18"/>
    </row>
    <row r="4675" spans="1:13" x14ac:dyDescent="0.3">
      <c r="A4675" s="12">
        <v>35675</v>
      </c>
      <c r="B4675">
        <v>75.999959000000004</v>
      </c>
      <c r="C4675">
        <v>77.374983999999998</v>
      </c>
      <c r="D4675">
        <v>75.999959000000004</v>
      </c>
      <c r="E4675">
        <v>77.249971000000002</v>
      </c>
      <c r="F4675">
        <v>42856000</v>
      </c>
      <c r="G4675">
        <v>7.5416590000000001</v>
      </c>
      <c r="I4675" s="14">
        <f t="shared" si="146"/>
        <v>0.13917043203803248</v>
      </c>
      <c r="J4675" s="16" t="str">
        <f t="shared" si="147"/>
        <v>NO</v>
      </c>
      <c r="K4675" s="18"/>
      <c r="L4675" s="18"/>
      <c r="M4675" s="18"/>
    </row>
    <row r="4676" spans="1:13" x14ac:dyDescent="0.3">
      <c r="A4676" s="12">
        <v>35671</v>
      </c>
      <c r="B4676">
        <v>74.625028999999998</v>
      </c>
      <c r="C4676">
        <v>76.187516000000002</v>
      </c>
      <c r="D4676">
        <v>74.375011999999998</v>
      </c>
      <c r="E4676">
        <v>75.375</v>
      </c>
      <c r="F4676">
        <v>41083600</v>
      </c>
      <c r="G4676">
        <v>7.3586119999999999</v>
      </c>
      <c r="I4676" s="14">
        <f t="shared" si="146"/>
        <v>0.11254578061311582</v>
      </c>
      <c r="J4676" s="16" t="str">
        <f t="shared" si="147"/>
        <v>NO</v>
      </c>
      <c r="K4676" s="18"/>
      <c r="L4676" s="18"/>
      <c r="M4676" s="18"/>
    </row>
    <row r="4677" spans="1:13" x14ac:dyDescent="0.3">
      <c r="A4677" s="12">
        <v>35670</v>
      </c>
      <c r="B4677">
        <v>75.500011999999998</v>
      </c>
      <c r="C4677">
        <v>76.374988000000002</v>
      </c>
      <c r="D4677">
        <v>72.999988000000002</v>
      </c>
      <c r="E4677">
        <v>74.999971000000002</v>
      </c>
      <c r="F4677">
        <v>109240800</v>
      </c>
      <c r="G4677">
        <v>7.3219989999999999</v>
      </c>
      <c r="I4677" s="14">
        <f t="shared" si="146"/>
        <v>0.12359458300759707</v>
      </c>
      <c r="J4677" s="16" t="str">
        <f t="shared" si="147"/>
        <v>NO</v>
      </c>
      <c r="K4677" s="18"/>
      <c r="L4677" s="18"/>
      <c r="M4677" s="18"/>
    </row>
    <row r="4678" spans="1:13" x14ac:dyDescent="0.3">
      <c r="A4678" s="12">
        <v>35669</v>
      </c>
      <c r="B4678">
        <v>77.750011999999998</v>
      </c>
      <c r="C4678">
        <v>77.812471000000002</v>
      </c>
      <c r="D4678">
        <v>75.875040999999996</v>
      </c>
      <c r="E4678">
        <v>77.124959000000004</v>
      </c>
      <c r="F4678">
        <v>51393600</v>
      </c>
      <c r="G4678">
        <v>7.5294549999999996</v>
      </c>
      <c r="I4678" s="14">
        <f t="shared" si="146"/>
        <v>0.11674161714292031</v>
      </c>
      <c r="J4678" s="16" t="str">
        <f t="shared" si="147"/>
        <v>NO</v>
      </c>
      <c r="K4678" s="18"/>
      <c r="L4678" s="18"/>
      <c r="M4678" s="18"/>
    </row>
    <row r="4679" spans="1:13" x14ac:dyDescent="0.3">
      <c r="A4679" s="12">
        <v>35668</v>
      </c>
      <c r="B4679">
        <v>77.437528999999998</v>
      </c>
      <c r="C4679">
        <v>78.734335999999999</v>
      </c>
      <c r="D4679">
        <v>77.249971000000002</v>
      </c>
      <c r="E4679">
        <v>77.562540999999996</v>
      </c>
      <c r="F4679">
        <v>43660800</v>
      </c>
      <c r="G4679">
        <v>7.5721740000000004</v>
      </c>
      <c r="I4679" s="14">
        <f t="shared" si="146"/>
        <v>0.12818228326606151</v>
      </c>
      <c r="J4679" s="16" t="str">
        <f t="shared" si="147"/>
        <v>NO</v>
      </c>
      <c r="K4679" s="18"/>
      <c r="L4679" s="18"/>
      <c r="M4679" s="18"/>
    </row>
    <row r="4680" spans="1:13" x14ac:dyDescent="0.3">
      <c r="A4680" s="12">
        <v>35667</v>
      </c>
      <c r="B4680">
        <v>77.000040999999996</v>
      </c>
      <c r="C4680">
        <v>78.937471000000002</v>
      </c>
      <c r="D4680">
        <v>76.562459000000004</v>
      </c>
      <c r="E4680">
        <v>78.1875</v>
      </c>
      <c r="F4680">
        <v>46105200</v>
      </c>
      <c r="G4680">
        <v>7.6331870000000004</v>
      </c>
      <c r="I4680" s="14">
        <f t="shared" si="146"/>
        <v>0.16048251256193091</v>
      </c>
      <c r="J4680" s="16" t="str">
        <f t="shared" si="147"/>
        <v>NO</v>
      </c>
      <c r="K4680" s="18"/>
      <c r="L4680" s="18"/>
      <c r="M4680" s="18"/>
    </row>
    <row r="4681" spans="1:13" x14ac:dyDescent="0.3">
      <c r="A4681" s="12">
        <v>35664</v>
      </c>
      <c r="B4681">
        <v>75.500011999999998</v>
      </c>
      <c r="C4681">
        <v>77.249971000000002</v>
      </c>
      <c r="D4681">
        <v>74.937511999999998</v>
      </c>
      <c r="E4681">
        <v>76.750016000000002</v>
      </c>
      <c r="F4681">
        <v>63619200</v>
      </c>
      <c r="G4681">
        <v>7.4928499999999998</v>
      </c>
      <c r="I4681" s="14">
        <f t="shared" si="146"/>
        <v>0.17175559378828287</v>
      </c>
      <c r="J4681" s="16" t="str">
        <f t="shared" si="147"/>
        <v>NO</v>
      </c>
      <c r="K4681" s="18"/>
      <c r="L4681" s="18"/>
      <c r="M4681" s="18"/>
    </row>
    <row r="4682" spans="1:13" x14ac:dyDescent="0.3">
      <c r="A4682" s="12">
        <v>35663</v>
      </c>
      <c r="B4682">
        <v>78.125040999999996</v>
      </c>
      <c r="C4682">
        <v>79.250040999999996</v>
      </c>
      <c r="D4682">
        <v>77.000040999999996</v>
      </c>
      <c r="E4682">
        <v>77.437528999999998</v>
      </c>
      <c r="F4682">
        <v>72176800</v>
      </c>
      <c r="G4682">
        <v>7.5599699999999999</v>
      </c>
      <c r="I4682" s="14">
        <f t="shared" si="146"/>
        <v>0.17775636063861922</v>
      </c>
      <c r="J4682" s="16" t="str">
        <f t="shared" si="147"/>
        <v>NO</v>
      </c>
      <c r="K4682" s="18"/>
      <c r="L4682" s="18"/>
      <c r="M4682" s="18"/>
    </row>
    <row r="4683" spans="1:13" x14ac:dyDescent="0.3">
      <c r="A4683" s="12">
        <v>35662</v>
      </c>
      <c r="B4683">
        <v>75.999959000000004</v>
      </c>
      <c r="C4683">
        <v>78.562528999999998</v>
      </c>
      <c r="D4683">
        <v>75.750028999999998</v>
      </c>
      <c r="E4683">
        <v>78.374971000000002</v>
      </c>
      <c r="F4683">
        <v>63830400</v>
      </c>
      <c r="G4683">
        <v>7.6514889999999998</v>
      </c>
      <c r="I4683" s="14">
        <f t="shared" si="146"/>
        <v>0.21747488051304864</v>
      </c>
      <c r="J4683" s="16" t="str">
        <f t="shared" si="147"/>
        <v>YES</v>
      </c>
      <c r="K4683" s="18"/>
      <c r="L4683" s="18"/>
      <c r="M4683" s="18"/>
    </row>
    <row r="4684" spans="1:13" x14ac:dyDescent="0.3">
      <c r="A4684" s="12">
        <v>35661</v>
      </c>
      <c r="B4684">
        <v>76.750016000000002</v>
      </c>
      <c r="C4684">
        <v>76.875028999999998</v>
      </c>
      <c r="D4684">
        <v>75.124983999999998</v>
      </c>
      <c r="E4684">
        <v>75.750028999999998</v>
      </c>
      <c r="F4684">
        <v>67572400</v>
      </c>
      <c r="G4684">
        <v>7.3952249999999999</v>
      </c>
      <c r="I4684" s="14">
        <f t="shared" si="146"/>
        <v>0.24307799055198731</v>
      </c>
      <c r="J4684" s="16" t="str">
        <f t="shared" si="147"/>
        <v>YES</v>
      </c>
      <c r="K4684" s="18"/>
      <c r="L4684" s="18"/>
      <c r="M4684" s="18"/>
    </row>
    <row r="4685" spans="1:13" x14ac:dyDescent="0.3">
      <c r="A4685" s="12">
        <v>35660</v>
      </c>
      <c r="B4685">
        <v>74.750040999999996</v>
      </c>
      <c r="C4685">
        <v>76.124971000000002</v>
      </c>
      <c r="D4685">
        <v>73.062540999999996</v>
      </c>
      <c r="E4685">
        <v>76.062511999999998</v>
      </c>
      <c r="F4685">
        <v>65782800</v>
      </c>
      <c r="G4685">
        <v>7.425732</v>
      </c>
      <c r="I4685" s="14">
        <f t="shared" si="146"/>
        <v>0.23678939620963391</v>
      </c>
      <c r="J4685" s="16" t="str">
        <f t="shared" si="147"/>
        <v>YES</v>
      </c>
      <c r="K4685" s="18"/>
      <c r="L4685" s="18"/>
      <c r="M4685" s="18"/>
    </row>
    <row r="4686" spans="1:13" x14ac:dyDescent="0.3">
      <c r="A4686" s="12">
        <v>35657</v>
      </c>
      <c r="B4686">
        <v>76.687471000000002</v>
      </c>
      <c r="C4686">
        <v>77.374983999999998</v>
      </c>
      <c r="D4686">
        <v>74.750040999999996</v>
      </c>
      <c r="E4686">
        <v>74.750040999999996</v>
      </c>
      <c r="F4686">
        <v>55755600</v>
      </c>
      <c r="G4686">
        <v>7.2975989999999999</v>
      </c>
      <c r="I4686" s="14">
        <f t="shared" si="146"/>
        <v>0.19123611180810096</v>
      </c>
      <c r="J4686" s="16" t="str">
        <f t="shared" si="147"/>
        <v>NO</v>
      </c>
      <c r="K4686" s="18"/>
      <c r="L4686" s="18"/>
      <c r="M4686" s="18"/>
    </row>
    <row r="4687" spans="1:13" x14ac:dyDescent="0.3">
      <c r="A4687" s="12">
        <v>35656</v>
      </c>
      <c r="B4687">
        <v>75.375</v>
      </c>
      <c r="C4687">
        <v>77.0625</v>
      </c>
      <c r="D4687">
        <v>75.249988000000002</v>
      </c>
      <c r="E4687">
        <v>77.000040999999996</v>
      </c>
      <c r="F4687">
        <v>57992800</v>
      </c>
      <c r="G4687">
        <v>7.5172590000000001</v>
      </c>
      <c r="I4687" s="14">
        <f t="shared" si="146"/>
        <v>0.24193598491148571</v>
      </c>
      <c r="J4687" s="16" t="str">
        <f t="shared" si="147"/>
        <v>YES</v>
      </c>
      <c r="K4687" s="18"/>
      <c r="L4687" s="18"/>
      <c r="M4687" s="18"/>
    </row>
    <row r="4688" spans="1:13" x14ac:dyDescent="0.3">
      <c r="A4688" s="12">
        <v>35655</v>
      </c>
      <c r="B4688">
        <v>75.562471000000002</v>
      </c>
      <c r="C4688">
        <v>75.875040999999996</v>
      </c>
      <c r="D4688">
        <v>73.874971000000002</v>
      </c>
      <c r="E4688">
        <v>75.124983999999998</v>
      </c>
      <c r="F4688">
        <v>67988400</v>
      </c>
      <c r="G4688">
        <v>7.3342039999999997</v>
      </c>
      <c r="I4688" s="14">
        <f t="shared" si="146"/>
        <v>0.20440776944739802</v>
      </c>
      <c r="J4688" s="16" t="str">
        <f t="shared" si="147"/>
        <v>YES</v>
      </c>
      <c r="K4688" s="18"/>
      <c r="L4688" s="18"/>
      <c r="M4688" s="18"/>
    </row>
    <row r="4689" spans="1:13" x14ac:dyDescent="0.3">
      <c r="A4689" s="12">
        <v>35654</v>
      </c>
      <c r="B4689">
        <v>75.9375</v>
      </c>
      <c r="C4689">
        <v>77.000040999999996</v>
      </c>
      <c r="D4689">
        <v>74.25</v>
      </c>
      <c r="E4689">
        <v>74.25</v>
      </c>
      <c r="F4689">
        <v>63547600</v>
      </c>
      <c r="G4689">
        <v>7.2487820000000003</v>
      </c>
      <c r="I4689" s="14">
        <f t="shared" si="146"/>
        <v>0.17974103881815151</v>
      </c>
      <c r="J4689" s="16" t="str">
        <f t="shared" si="147"/>
        <v>NO</v>
      </c>
      <c r="K4689" s="18"/>
      <c r="L4689" s="18"/>
      <c r="M4689" s="18"/>
    </row>
    <row r="4690" spans="1:13" x14ac:dyDescent="0.3">
      <c r="A4690" s="12">
        <v>35653</v>
      </c>
      <c r="B4690">
        <v>76.875028999999998</v>
      </c>
      <c r="C4690">
        <v>77.000040999999996</v>
      </c>
      <c r="D4690">
        <v>74.750040999999996</v>
      </c>
      <c r="E4690">
        <v>75.437459000000004</v>
      </c>
      <c r="F4690">
        <v>61700400</v>
      </c>
      <c r="G4690">
        <v>7.3647099999999996</v>
      </c>
      <c r="I4690" s="14">
        <f t="shared" si="146"/>
        <v>0.22413768287044777</v>
      </c>
      <c r="J4690" s="16" t="str">
        <f t="shared" si="147"/>
        <v>YES</v>
      </c>
      <c r="K4690" s="18"/>
      <c r="L4690" s="18"/>
      <c r="M4690" s="18"/>
    </row>
    <row r="4691" spans="1:13" x14ac:dyDescent="0.3">
      <c r="A4691" s="12">
        <v>35650</v>
      </c>
      <c r="B4691">
        <v>78.125040999999996</v>
      </c>
      <c r="C4691">
        <v>78.1875</v>
      </c>
      <c r="D4691">
        <v>76.124971000000002</v>
      </c>
      <c r="E4691">
        <v>77.124959000000004</v>
      </c>
      <c r="F4691">
        <v>74758000</v>
      </c>
      <c r="G4691">
        <v>7.5294549999999996</v>
      </c>
      <c r="I4691" s="14">
        <f t="shared" si="146"/>
        <v>0.25661931603082633</v>
      </c>
      <c r="J4691" s="16" t="str">
        <f t="shared" si="147"/>
        <v>YES</v>
      </c>
      <c r="K4691" s="18"/>
      <c r="L4691" s="18"/>
      <c r="M4691" s="18"/>
    </row>
    <row r="4692" spans="1:13" x14ac:dyDescent="0.3">
      <c r="A4692" s="12">
        <v>35649</v>
      </c>
      <c r="B4692">
        <v>80.874988000000002</v>
      </c>
      <c r="C4692">
        <v>80.874988000000002</v>
      </c>
      <c r="D4692">
        <v>78.75</v>
      </c>
      <c r="E4692">
        <v>78.812459000000004</v>
      </c>
      <c r="F4692">
        <v>67068000</v>
      </c>
      <c r="G4692">
        <v>7.6942000000000004</v>
      </c>
      <c r="I4692" s="14">
        <f t="shared" si="146"/>
        <v>0.34148818431911732</v>
      </c>
      <c r="J4692" s="16" t="str">
        <f t="shared" si="147"/>
        <v>YES</v>
      </c>
      <c r="K4692" s="18"/>
      <c r="L4692" s="18"/>
      <c r="M4692" s="18"/>
    </row>
    <row r="4693" spans="1:13" x14ac:dyDescent="0.3">
      <c r="A4693" s="12">
        <v>35648</v>
      </c>
      <c r="B4693">
        <v>80.624971000000002</v>
      </c>
      <c r="C4693">
        <v>80.749983999999998</v>
      </c>
      <c r="D4693">
        <v>79.125028999999998</v>
      </c>
      <c r="E4693">
        <v>80.375040999999996</v>
      </c>
      <c r="F4693">
        <v>139982800</v>
      </c>
      <c r="G4693">
        <v>7.846749</v>
      </c>
      <c r="I4693" s="14">
        <f t="shared" si="146"/>
        <v>0.39177490283165062</v>
      </c>
      <c r="J4693" s="16" t="str">
        <f t="shared" si="147"/>
        <v>YES</v>
      </c>
      <c r="K4693" s="18"/>
      <c r="L4693" s="18"/>
      <c r="M4693" s="18"/>
    </row>
    <row r="4694" spans="1:13" x14ac:dyDescent="0.3">
      <c r="A4694" s="12">
        <v>35647</v>
      </c>
      <c r="B4694">
        <v>82.500028999999998</v>
      </c>
      <c r="C4694">
        <v>83.25</v>
      </c>
      <c r="D4694">
        <v>81.937528999999998</v>
      </c>
      <c r="E4694">
        <v>81.937528999999998</v>
      </c>
      <c r="F4694">
        <v>85292800</v>
      </c>
      <c r="G4694">
        <v>7.9992900000000002</v>
      </c>
      <c r="I4694" s="14">
        <f t="shared" si="146"/>
        <v>0.39171955227402089</v>
      </c>
      <c r="J4694" s="16" t="str">
        <f t="shared" si="147"/>
        <v>YES</v>
      </c>
      <c r="K4694" s="18"/>
      <c r="L4694" s="18"/>
      <c r="M4694" s="18"/>
    </row>
    <row r="4695" spans="1:13" x14ac:dyDescent="0.3">
      <c r="A4695" s="12">
        <v>35646</v>
      </c>
      <c r="B4695">
        <v>80.187483999999998</v>
      </c>
      <c r="C4695">
        <v>81.999988000000002</v>
      </c>
      <c r="D4695">
        <v>80.187483999999998</v>
      </c>
      <c r="E4695">
        <v>81.624959000000004</v>
      </c>
      <c r="F4695">
        <v>63158800</v>
      </c>
      <c r="G4695">
        <v>7.9687749999999999</v>
      </c>
      <c r="I4695" s="14">
        <f t="shared" si="146"/>
        <v>0.42576367521588487</v>
      </c>
      <c r="J4695" s="16" t="str">
        <f t="shared" si="147"/>
        <v>YES</v>
      </c>
      <c r="K4695" s="18"/>
      <c r="L4695" s="18"/>
      <c r="M4695" s="18"/>
    </row>
    <row r="4696" spans="1:13" x14ac:dyDescent="0.3">
      <c r="A4696" s="12">
        <v>35643</v>
      </c>
      <c r="B4696">
        <v>79.562516000000002</v>
      </c>
      <c r="C4696">
        <v>80.499959000000004</v>
      </c>
      <c r="D4696">
        <v>78.499983999999998</v>
      </c>
      <c r="E4696">
        <v>79.812540999999996</v>
      </c>
      <c r="F4696">
        <v>49222800</v>
      </c>
      <c r="G4696">
        <v>7.7918339999999997</v>
      </c>
      <c r="I4696" s="14">
        <f t="shared" si="146"/>
        <v>0.49531577877382782</v>
      </c>
      <c r="J4696" s="16" t="str">
        <f t="shared" si="147"/>
        <v>YES</v>
      </c>
      <c r="K4696" s="18"/>
      <c r="L4696" s="18"/>
      <c r="M4696" s="18"/>
    </row>
    <row r="4697" spans="1:13" x14ac:dyDescent="0.3">
      <c r="A4697" s="12">
        <v>35642</v>
      </c>
      <c r="B4697">
        <v>79.749988000000002</v>
      </c>
      <c r="C4697">
        <v>80.125016000000002</v>
      </c>
      <c r="D4697">
        <v>78.75</v>
      </c>
      <c r="E4697">
        <v>79.562516000000002</v>
      </c>
      <c r="F4697">
        <v>39197200</v>
      </c>
      <c r="G4697">
        <v>7.7674250000000002</v>
      </c>
      <c r="I4697" s="14">
        <f t="shared" si="146"/>
        <v>0.53743992270531415</v>
      </c>
      <c r="J4697" s="16" t="str">
        <f t="shared" si="147"/>
        <v>YES</v>
      </c>
      <c r="K4697" s="18"/>
      <c r="L4697" s="18"/>
      <c r="M4697" s="18"/>
    </row>
    <row r="4698" spans="1:13" x14ac:dyDescent="0.3">
      <c r="A4698" s="12">
        <v>35641</v>
      </c>
      <c r="B4698">
        <v>78.75</v>
      </c>
      <c r="C4698">
        <v>80.312488000000002</v>
      </c>
      <c r="D4698">
        <v>77.750011999999998</v>
      </c>
      <c r="E4698">
        <v>79.499971000000002</v>
      </c>
      <c r="F4698">
        <v>68949600</v>
      </c>
      <c r="G4698">
        <v>7.7613190000000003</v>
      </c>
      <c r="I4698" s="14">
        <f t="shared" si="146"/>
        <v>0.58999811620154463</v>
      </c>
      <c r="J4698" s="16" t="str">
        <f t="shared" si="147"/>
        <v>YES</v>
      </c>
      <c r="K4698" s="18"/>
      <c r="L4698" s="18"/>
      <c r="M4698" s="18"/>
    </row>
    <row r="4699" spans="1:13" x14ac:dyDescent="0.3">
      <c r="A4699" s="12">
        <v>35640</v>
      </c>
      <c r="B4699">
        <v>76.750016000000002</v>
      </c>
      <c r="C4699">
        <v>79.499971000000002</v>
      </c>
      <c r="D4699">
        <v>76.5</v>
      </c>
      <c r="E4699">
        <v>79.250040999999996</v>
      </c>
      <c r="F4699">
        <v>61157200</v>
      </c>
      <c r="G4699">
        <v>7.7369190000000003</v>
      </c>
      <c r="I4699" s="14">
        <f t="shared" si="146"/>
        <v>0.70430089409191554</v>
      </c>
      <c r="J4699" s="16" t="str">
        <f t="shared" si="147"/>
        <v>YES</v>
      </c>
      <c r="K4699" s="18"/>
      <c r="L4699" s="18"/>
      <c r="M4699" s="18"/>
    </row>
    <row r="4700" spans="1:13" x14ac:dyDescent="0.3">
      <c r="A4700" s="12">
        <v>35639</v>
      </c>
      <c r="B4700">
        <v>80.000011999999998</v>
      </c>
      <c r="C4700">
        <v>80.125016000000002</v>
      </c>
      <c r="D4700">
        <v>77.249971000000002</v>
      </c>
      <c r="E4700">
        <v>77.374983999999998</v>
      </c>
      <c r="F4700">
        <v>69613600</v>
      </c>
      <c r="G4700">
        <v>7.5538639999999999</v>
      </c>
      <c r="I4700" s="14">
        <f t="shared" si="146"/>
        <v>0.66846251131616752</v>
      </c>
      <c r="J4700" s="16" t="str">
        <f t="shared" si="147"/>
        <v>YES</v>
      </c>
      <c r="K4700" s="18"/>
      <c r="L4700" s="18"/>
      <c r="M4700" s="18"/>
    </row>
    <row r="4701" spans="1:13" x14ac:dyDescent="0.3">
      <c r="A4701" s="12">
        <v>35636</v>
      </c>
      <c r="B4701">
        <v>79.875</v>
      </c>
      <c r="C4701">
        <v>80.000011999999998</v>
      </c>
      <c r="D4701">
        <v>78.687540999999996</v>
      </c>
      <c r="E4701">
        <v>79.687528999999998</v>
      </c>
      <c r="F4701">
        <v>50112000</v>
      </c>
      <c r="G4701">
        <v>7.77963</v>
      </c>
      <c r="I4701" s="14">
        <f t="shared" si="146"/>
        <v>0.64941705301735198</v>
      </c>
      <c r="J4701" s="16" t="str">
        <f t="shared" si="147"/>
        <v>YES</v>
      </c>
      <c r="K4701" s="18"/>
      <c r="L4701" s="18"/>
      <c r="M4701" s="18"/>
    </row>
    <row r="4702" spans="1:13" x14ac:dyDescent="0.3">
      <c r="A4702" s="12">
        <v>35635</v>
      </c>
      <c r="B4702">
        <v>80.125016000000002</v>
      </c>
      <c r="C4702">
        <v>80.375040999999996</v>
      </c>
      <c r="D4702">
        <v>78.875011999999998</v>
      </c>
      <c r="E4702">
        <v>79.875</v>
      </c>
      <c r="F4702">
        <v>49617600</v>
      </c>
      <c r="G4702">
        <v>7.7979320000000003</v>
      </c>
      <c r="I4702" s="14">
        <f t="shared" si="146"/>
        <v>0.64267281241893981</v>
      </c>
      <c r="J4702" s="16" t="str">
        <f t="shared" si="147"/>
        <v>YES</v>
      </c>
      <c r="K4702" s="18"/>
      <c r="L4702" s="18"/>
      <c r="M4702" s="18"/>
    </row>
    <row r="4703" spans="1:13" x14ac:dyDescent="0.3">
      <c r="A4703" s="12">
        <v>35634</v>
      </c>
      <c r="B4703">
        <v>79.624983999999998</v>
      </c>
      <c r="C4703">
        <v>80.937540999999996</v>
      </c>
      <c r="D4703">
        <v>78.875011999999998</v>
      </c>
      <c r="E4703">
        <v>80.375040999999996</v>
      </c>
      <c r="F4703">
        <v>75820000</v>
      </c>
      <c r="G4703">
        <v>7.846749</v>
      </c>
      <c r="I4703" s="14">
        <f t="shared" si="146"/>
        <v>0.69210537822709606</v>
      </c>
      <c r="J4703" s="16" t="str">
        <f t="shared" si="147"/>
        <v>YES</v>
      </c>
      <c r="K4703" s="18"/>
      <c r="L4703" s="18"/>
      <c r="M4703" s="18"/>
    </row>
    <row r="4704" spans="1:13" x14ac:dyDescent="0.3">
      <c r="A4704" s="12">
        <v>35633</v>
      </c>
      <c r="B4704">
        <v>77.000040999999996</v>
      </c>
      <c r="C4704">
        <v>79.000016000000002</v>
      </c>
      <c r="D4704">
        <v>77.000040999999996</v>
      </c>
      <c r="E4704">
        <v>79.000016000000002</v>
      </c>
      <c r="F4704">
        <v>46543200</v>
      </c>
      <c r="G4704">
        <v>7.71251</v>
      </c>
      <c r="I4704" s="14">
        <f t="shared" si="146"/>
        <v>0.6697507943943477</v>
      </c>
      <c r="J4704" s="16" t="str">
        <f t="shared" si="147"/>
        <v>YES</v>
      </c>
      <c r="K4704" s="18"/>
      <c r="L4704" s="18"/>
      <c r="M4704" s="18"/>
    </row>
    <row r="4705" spans="1:13" x14ac:dyDescent="0.3">
      <c r="A4705" s="12">
        <v>35632</v>
      </c>
      <c r="B4705">
        <v>78.437516000000002</v>
      </c>
      <c r="C4705">
        <v>78.499983999999998</v>
      </c>
      <c r="D4705">
        <v>75.999959000000004</v>
      </c>
      <c r="E4705">
        <v>76.750016000000002</v>
      </c>
      <c r="F4705">
        <v>60523600</v>
      </c>
      <c r="G4705">
        <v>7.4928499999999998</v>
      </c>
      <c r="I4705" s="14">
        <f t="shared" si="146"/>
        <v>0.58656363824289404</v>
      </c>
      <c r="J4705" s="16" t="str">
        <f t="shared" si="147"/>
        <v>YES</v>
      </c>
      <c r="K4705" s="18"/>
      <c r="L4705" s="18"/>
      <c r="M4705" s="18"/>
    </row>
    <row r="4706" spans="1:13" x14ac:dyDescent="0.3">
      <c r="A4706" s="12">
        <v>35629</v>
      </c>
      <c r="B4706">
        <v>78.000028999999998</v>
      </c>
      <c r="C4706">
        <v>78.499983999999998</v>
      </c>
      <c r="D4706">
        <v>75.625016000000002</v>
      </c>
      <c r="E4706">
        <v>76.406221000000002</v>
      </c>
      <c r="F4706">
        <v>74917600</v>
      </c>
      <c r="G4706">
        <v>7.4592869999999998</v>
      </c>
      <c r="I4706" s="14">
        <f t="shared" si="146"/>
        <v>0.54356002020202032</v>
      </c>
      <c r="J4706" s="16" t="str">
        <f t="shared" si="147"/>
        <v>YES</v>
      </c>
      <c r="K4706" s="18"/>
      <c r="L4706" s="18"/>
      <c r="M4706" s="18"/>
    </row>
    <row r="4707" spans="1:13" x14ac:dyDescent="0.3">
      <c r="A4707" s="12">
        <v>35628</v>
      </c>
      <c r="B4707">
        <v>79.000016000000002</v>
      </c>
      <c r="C4707">
        <v>79.749988000000002</v>
      </c>
      <c r="D4707">
        <v>77.374983999999998</v>
      </c>
      <c r="E4707">
        <v>78.687540999999996</v>
      </c>
      <c r="F4707">
        <v>65728800</v>
      </c>
      <c r="G4707">
        <v>7.6820040000000001</v>
      </c>
      <c r="I4707" s="14">
        <f t="shared" si="146"/>
        <v>0.65657907814398664</v>
      </c>
      <c r="J4707" s="16" t="str">
        <f t="shared" si="147"/>
        <v>YES</v>
      </c>
      <c r="K4707" s="18"/>
      <c r="L4707" s="18"/>
      <c r="M4707" s="18"/>
    </row>
    <row r="4708" spans="1:13" x14ac:dyDescent="0.3">
      <c r="A4708" s="12">
        <v>35627</v>
      </c>
      <c r="B4708">
        <v>79.250040999999996</v>
      </c>
      <c r="C4708">
        <v>80.000011999999998</v>
      </c>
      <c r="D4708">
        <v>79.000016000000002</v>
      </c>
      <c r="E4708">
        <v>79.3125</v>
      </c>
      <c r="F4708">
        <v>61376800</v>
      </c>
      <c r="G4708">
        <v>7.743017</v>
      </c>
      <c r="I4708" s="14">
        <f t="shared" si="146"/>
        <v>0.58229555858589332</v>
      </c>
      <c r="J4708" s="16" t="str">
        <f t="shared" si="147"/>
        <v>YES</v>
      </c>
      <c r="K4708" s="18"/>
      <c r="L4708" s="18"/>
      <c r="M4708" s="18"/>
    </row>
    <row r="4709" spans="1:13" x14ac:dyDescent="0.3">
      <c r="A4709" s="12">
        <v>35626</v>
      </c>
      <c r="B4709">
        <v>77.124959000000004</v>
      </c>
      <c r="C4709">
        <v>78.499983999999998</v>
      </c>
      <c r="D4709">
        <v>77.124959000000004</v>
      </c>
      <c r="E4709">
        <v>77.968709000000004</v>
      </c>
      <c r="F4709">
        <v>67102000</v>
      </c>
      <c r="G4709">
        <v>7.6118269999999999</v>
      </c>
      <c r="I4709" s="14">
        <f t="shared" si="146"/>
        <v>0.4642003105763568</v>
      </c>
      <c r="J4709" s="16" t="str">
        <f t="shared" si="147"/>
        <v>YES</v>
      </c>
      <c r="K4709" s="18"/>
      <c r="L4709" s="18"/>
      <c r="M4709" s="18"/>
    </row>
    <row r="4710" spans="1:13" x14ac:dyDescent="0.3">
      <c r="A4710" s="12">
        <v>35625</v>
      </c>
      <c r="B4710">
        <v>75.562471000000002</v>
      </c>
      <c r="C4710">
        <v>77.124959000000004</v>
      </c>
      <c r="D4710">
        <v>75.500011999999998</v>
      </c>
      <c r="E4710">
        <v>76.562459000000004</v>
      </c>
      <c r="F4710">
        <v>45450000</v>
      </c>
      <c r="G4710">
        <v>7.4745400000000002</v>
      </c>
      <c r="I4710" s="14">
        <f t="shared" si="146"/>
        <v>0.49390283414665781</v>
      </c>
      <c r="J4710" s="16" t="str">
        <f t="shared" si="147"/>
        <v>YES</v>
      </c>
      <c r="K4710" s="18"/>
      <c r="L4710" s="18"/>
      <c r="M4710" s="18"/>
    </row>
    <row r="4711" spans="1:13" x14ac:dyDescent="0.3">
      <c r="A4711" s="12">
        <v>35622</v>
      </c>
      <c r="B4711">
        <v>75.968733999999998</v>
      </c>
      <c r="C4711">
        <v>76.124971000000002</v>
      </c>
      <c r="D4711">
        <v>74.625028999999998</v>
      </c>
      <c r="E4711">
        <v>75.500011999999998</v>
      </c>
      <c r="F4711">
        <v>44998000</v>
      </c>
      <c r="G4711">
        <v>7.3708169999999997</v>
      </c>
      <c r="I4711" s="14">
        <f t="shared" si="146"/>
        <v>0.43468013545430573</v>
      </c>
      <c r="J4711" s="16" t="str">
        <f t="shared" si="147"/>
        <v>YES</v>
      </c>
      <c r="K4711" s="18"/>
      <c r="L4711" s="18"/>
      <c r="M4711" s="18"/>
    </row>
    <row r="4712" spans="1:13" x14ac:dyDescent="0.3">
      <c r="A4712" s="12">
        <v>35621</v>
      </c>
      <c r="B4712">
        <v>75.812488000000002</v>
      </c>
      <c r="C4712">
        <v>76.562459000000004</v>
      </c>
      <c r="D4712">
        <v>74.312459000000004</v>
      </c>
      <c r="E4712">
        <v>76.312528999999998</v>
      </c>
      <c r="F4712">
        <v>84265200</v>
      </c>
      <c r="G4712">
        <v>7.4501400000000002</v>
      </c>
      <c r="I4712" s="14">
        <f t="shared" si="146"/>
        <v>0.41156230056054244</v>
      </c>
      <c r="J4712" s="16" t="str">
        <f t="shared" si="147"/>
        <v>YES</v>
      </c>
      <c r="K4712" s="18"/>
      <c r="L4712" s="18"/>
      <c r="M4712" s="18"/>
    </row>
    <row r="4713" spans="1:13" x14ac:dyDescent="0.3">
      <c r="A4713" s="12">
        <v>35620</v>
      </c>
      <c r="B4713">
        <v>75.124983999999998</v>
      </c>
      <c r="C4713">
        <v>77.249971000000002</v>
      </c>
      <c r="D4713">
        <v>74.999971000000002</v>
      </c>
      <c r="E4713">
        <v>76.312528999999998</v>
      </c>
      <c r="F4713">
        <v>97002000</v>
      </c>
      <c r="G4713">
        <v>7.4501400000000002</v>
      </c>
      <c r="I4713" s="14">
        <f t="shared" si="146"/>
        <v>0.37810383855204321</v>
      </c>
      <c r="J4713" s="16" t="str">
        <f t="shared" si="147"/>
        <v>YES</v>
      </c>
      <c r="K4713" s="18"/>
      <c r="L4713" s="18"/>
      <c r="M4713" s="18"/>
    </row>
    <row r="4714" spans="1:13" x14ac:dyDescent="0.3">
      <c r="A4714" s="12">
        <v>35619</v>
      </c>
      <c r="B4714">
        <v>73.500028999999998</v>
      </c>
      <c r="C4714">
        <v>75.249988000000002</v>
      </c>
      <c r="D4714">
        <v>73.390585999999999</v>
      </c>
      <c r="E4714">
        <v>74.687488000000002</v>
      </c>
      <c r="F4714">
        <v>73672000</v>
      </c>
      <c r="G4714">
        <v>7.2914919999999999</v>
      </c>
      <c r="I4714" s="14">
        <f t="shared" si="146"/>
        <v>0.37198620391990134</v>
      </c>
      <c r="J4714" s="16" t="str">
        <f t="shared" si="147"/>
        <v>YES</v>
      </c>
      <c r="K4714" s="18"/>
      <c r="L4714" s="18"/>
      <c r="M4714" s="18"/>
    </row>
    <row r="4715" spans="1:13" x14ac:dyDescent="0.3">
      <c r="A4715" s="12">
        <v>35618</v>
      </c>
      <c r="B4715">
        <v>72.125011999999998</v>
      </c>
      <c r="C4715">
        <v>74.25</v>
      </c>
      <c r="D4715">
        <v>72</v>
      </c>
      <c r="E4715">
        <v>73.874971000000002</v>
      </c>
      <c r="F4715">
        <v>91147200</v>
      </c>
      <c r="G4715">
        <v>7.2121690000000003</v>
      </c>
      <c r="I4715" s="14">
        <f t="shared" si="146"/>
        <v>0.45208728267650256</v>
      </c>
      <c r="J4715" s="16" t="str">
        <f t="shared" si="147"/>
        <v>YES</v>
      </c>
      <c r="K4715" s="18"/>
      <c r="L4715" s="18"/>
      <c r="M4715" s="18"/>
    </row>
    <row r="4716" spans="1:13" x14ac:dyDescent="0.3">
      <c r="A4716" s="12">
        <v>35614</v>
      </c>
      <c r="B4716">
        <v>71.250028999999998</v>
      </c>
      <c r="C4716">
        <v>72</v>
      </c>
      <c r="D4716">
        <v>71.125021000000004</v>
      </c>
      <c r="E4716">
        <v>71.562507999999994</v>
      </c>
      <c r="F4716">
        <v>39153600</v>
      </c>
      <c r="G4716">
        <v>6.9864110000000004</v>
      </c>
      <c r="I4716" s="14">
        <f t="shared" si="146"/>
        <v>0.47932833074935388</v>
      </c>
      <c r="J4716" s="16" t="str">
        <f t="shared" si="147"/>
        <v>YES</v>
      </c>
      <c r="K4716" s="18"/>
      <c r="L4716" s="18"/>
      <c r="M4716" s="18"/>
    </row>
    <row r="4717" spans="1:13" x14ac:dyDescent="0.3">
      <c r="A4717" s="12">
        <v>35613</v>
      </c>
      <c r="B4717">
        <v>69.249959000000004</v>
      </c>
      <c r="C4717">
        <v>70.624978999999996</v>
      </c>
      <c r="D4717">
        <v>68.499992000000006</v>
      </c>
      <c r="E4717">
        <v>70.562521000000004</v>
      </c>
      <c r="F4717">
        <v>60516400</v>
      </c>
      <c r="G4717">
        <v>6.8887859999999996</v>
      </c>
      <c r="I4717" s="14">
        <f t="shared" si="146"/>
        <v>0.48552610113582917</v>
      </c>
      <c r="J4717" s="16" t="str">
        <f t="shared" si="147"/>
        <v>YES</v>
      </c>
      <c r="K4717" s="18"/>
      <c r="L4717" s="18"/>
      <c r="M4717" s="18"/>
    </row>
    <row r="4718" spans="1:13" x14ac:dyDescent="0.3">
      <c r="A4718" s="12">
        <v>35612</v>
      </c>
      <c r="B4718">
        <v>67.5</v>
      </c>
      <c r="C4718">
        <v>69.093721000000002</v>
      </c>
      <c r="D4718">
        <v>67.5</v>
      </c>
      <c r="E4718">
        <v>68.312521000000004</v>
      </c>
      <c r="F4718">
        <v>55438000</v>
      </c>
      <c r="G4718">
        <v>6.6691250000000002</v>
      </c>
      <c r="I4718" s="14">
        <f t="shared" si="146"/>
        <v>0.41214513695090438</v>
      </c>
      <c r="J4718" s="16" t="str">
        <f t="shared" si="147"/>
        <v>YES</v>
      </c>
      <c r="K4718" s="18"/>
      <c r="L4718" s="18"/>
      <c r="M4718" s="18"/>
    </row>
    <row r="4719" spans="1:13" x14ac:dyDescent="0.3">
      <c r="A4719" s="12">
        <v>35611</v>
      </c>
      <c r="B4719">
        <v>66.437459000000004</v>
      </c>
      <c r="C4719">
        <v>68.187507999999994</v>
      </c>
      <c r="D4719">
        <v>64.999978999999996</v>
      </c>
      <c r="E4719">
        <v>67.124971000000002</v>
      </c>
      <c r="F4719">
        <v>70218400</v>
      </c>
      <c r="G4719">
        <v>6.5531889999999997</v>
      </c>
      <c r="I4719" s="14">
        <f t="shared" si="146"/>
        <v>0.39480520085006154</v>
      </c>
      <c r="J4719" s="16" t="str">
        <f t="shared" si="147"/>
        <v>YES</v>
      </c>
      <c r="K4719" s="18"/>
      <c r="L4719" s="18"/>
      <c r="M4719" s="18"/>
    </row>
    <row r="4720" spans="1:13" x14ac:dyDescent="0.3">
      <c r="A4720" s="12">
        <v>35608</v>
      </c>
      <c r="B4720">
        <v>67.875028999999998</v>
      </c>
      <c r="C4720">
        <v>68.875021000000004</v>
      </c>
      <c r="D4720">
        <v>66.375</v>
      </c>
      <c r="E4720">
        <v>66.500007999999994</v>
      </c>
      <c r="F4720">
        <v>66301600</v>
      </c>
      <c r="G4720">
        <v>6.4921759999999997</v>
      </c>
      <c r="I4720" s="14">
        <f t="shared" si="146"/>
        <v>0.30392098404493062</v>
      </c>
      <c r="J4720" s="16" t="str">
        <f t="shared" si="147"/>
        <v>YES</v>
      </c>
      <c r="K4720" s="18"/>
      <c r="L4720" s="18"/>
      <c r="M4720" s="18"/>
    </row>
    <row r="4721" spans="1:13" x14ac:dyDescent="0.3">
      <c r="A4721" s="12">
        <v>35607</v>
      </c>
      <c r="B4721">
        <v>68.499992000000006</v>
      </c>
      <c r="C4721">
        <v>69.125040999999996</v>
      </c>
      <c r="D4721">
        <v>66.999959000000004</v>
      </c>
      <c r="E4721">
        <v>67.625007999999994</v>
      </c>
      <c r="F4721">
        <v>70910800</v>
      </c>
      <c r="G4721">
        <v>6.6020060000000003</v>
      </c>
      <c r="I4721" s="14">
        <f t="shared" si="146"/>
        <v>0.29117061456792737</v>
      </c>
      <c r="J4721" s="16" t="str">
        <f t="shared" si="147"/>
        <v>YES</v>
      </c>
      <c r="K4721" s="18"/>
      <c r="L4721" s="18"/>
      <c r="M4721" s="18"/>
    </row>
    <row r="4722" spans="1:13" x14ac:dyDescent="0.3">
      <c r="A4722" s="12">
        <v>35606</v>
      </c>
      <c r="B4722">
        <v>70.499971000000002</v>
      </c>
      <c r="C4722">
        <v>71.749978999999996</v>
      </c>
      <c r="D4722">
        <v>68.374978999999996</v>
      </c>
      <c r="E4722">
        <v>68.750007999999994</v>
      </c>
      <c r="F4722">
        <v>72214000</v>
      </c>
      <c r="G4722">
        <v>6.7118359999999999</v>
      </c>
      <c r="I4722" s="14">
        <f t="shared" si="146"/>
        <v>0.43603272850844621</v>
      </c>
      <c r="J4722" s="16" t="str">
        <f t="shared" si="147"/>
        <v>YES</v>
      </c>
      <c r="K4722" s="18"/>
      <c r="L4722" s="18"/>
      <c r="M4722" s="18"/>
    </row>
    <row r="4723" spans="1:13" x14ac:dyDescent="0.3">
      <c r="A4723" s="12">
        <v>35605</v>
      </c>
      <c r="B4723">
        <v>70.499971000000002</v>
      </c>
      <c r="C4723">
        <v>71.000007999999994</v>
      </c>
      <c r="D4723">
        <v>69.249959000000004</v>
      </c>
      <c r="E4723">
        <v>70.687528999999998</v>
      </c>
      <c r="F4723">
        <v>97482400</v>
      </c>
      <c r="G4723">
        <v>6.9009900000000002</v>
      </c>
      <c r="I4723" s="14">
        <f t="shared" si="146"/>
        <v>0.50000087002667293</v>
      </c>
      <c r="J4723" s="16" t="str">
        <f t="shared" si="147"/>
        <v>YES</v>
      </c>
      <c r="K4723" s="18"/>
      <c r="L4723" s="18"/>
      <c r="M4723" s="18"/>
    </row>
    <row r="4724" spans="1:13" x14ac:dyDescent="0.3">
      <c r="A4724" s="12">
        <v>35604</v>
      </c>
      <c r="B4724">
        <v>69.312507999999994</v>
      </c>
      <c r="C4724">
        <v>71.125021000000004</v>
      </c>
      <c r="D4724">
        <v>69.062492000000006</v>
      </c>
      <c r="E4724">
        <v>69.812459000000004</v>
      </c>
      <c r="F4724">
        <v>103593600</v>
      </c>
      <c r="G4724">
        <v>6.8155590000000004</v>
      </c>
      <c r="I4724" s="14">
        <f t="shared" si="146"/>
        <v>0.41751246228957783</v>
      </c>
      <c r="J4724" s="16" t="str">
        <f t="shared" si="147"/>
        <v>YES</v>
      </c>
      <c r="K4724" s="18"/>
      <c r="L4724" s="18"/>
      <c r="M4724" s="18"/>
    </row>
    <row r="4725" spans="1:13" x14ac:dyDescent="0.3">
      <c r="A4725" s="12">
        <v>35601</v>
      </c>
      <c r="B4725">
        <v>69.062492000000006</v>
      </c>
      <c r="C4725">
        <v>69.875007999999994</v>
      </c>
      <c r="D4725">
        <v>68.499992000000006</v>
      </c>
      <c r="E4725">
        <v>69.374971000000002</v>
      </c>
      <c r="F4725">
        <v>74142400</v>
      </c>
      <c r="G4725">
        <v>6.7728489999999999</v>
      </c>
      <c r="I4725" s="14">
        <f t="shared" si="146"/>
        <v>0.35696655969429925</v>
      </c>
      <c r="J4725" s="16" t="str">
        <f t="shared" si="147"/>
        <v>YES</v>
      </c>
      <c r="K4725" s="18"/>
      <c r="L4725" s="18"/>
      <c r="M4725" s="18"/>
    </row>
    <row r="4726" spans="1:13" x14ac:dyDescent="0.3">
      <c r="A4726" s="12">
        <v>35600</v>
      </c>
      <c r="B4726">
        <v>66.9375</v>
      </c>
      <c r="C4726">
        <v>69.249959000000004</v>
      </c>
      <c r="D4726">
        <v>66.9375</v>
      </c>
      <c r="E4726">
        <v>69.000028999999998</v>
      </c>
      <c r="F4726">
        <v>73839600</v>
      </c>
      <c r="G4726">
        <v>6.7362450000000003</v>
      </c>
      <c r="I4726" s="14">
        <f t="shared" si="146"/>
        <v>0.37999944840045208</v>
      </c>
      <c r="J4726" s="16" t="str">
        <f t="shared" si="147"/>
        <v>YES</v>
      </c>
      <c r="K4726" s="18"/>
      <c r="L4726" s="18"/>
      <c r="M4726" s="18"/>
    </row>
    <row r="4727" spans="1:13" x14ac:dyDescent="0.3">
      <c r="A4727" s="12">
        <v>35599</v>
      </c>
      <c r="B4727">
        <v>67.625007999999994</v>
      </c>
      <c r="C4727">
        <v>68.374978999999996</v>
      </c>
      <c r="D4727">
        <v>66.875040999999996</v>
      </c>
      <c r="E4727">
        <v>66.999959000000004</v>
      </c>
      <c r="F4727">
        <v>66360400</v>
      </c>
      <c r="G4727">
        <v>6.5409839999999999</v>
      </c>
      <c r="I4727" s="14">
        <f t="shared" si="146"/>
        <v>0.33002455445192336</v>
      </c>
      <c r="J4727" s="16" t="str">
        <f t="shared" si="147"/>
        <v>YES</v>
      </c>
      <c r="K4727" s="18"/>
      <c r="L4727" s="18"/>
      <c r="M4727" s="18"/>
    </row>
    <row r="4728" spans="1:13" x14ac:dyDescent="0.3">
      <c r="A4728" s="12">
        <v>35598</v>
      </c>
      <c r="B4728">
        <v>67.124971000000002</v>
      </c>
      <c r="C4728">
        <v>68.937478999999996</v>
      </c>
      <c r="D4728">
        <v>66.750028999999998</v>
      </c>
      <c r="E4728">
        <v>68.750007999999994</v>
      </c>
      <c r="F4728">
        <v>81880800</v>
      </c>
      <c r="G4728">
        <v>6.7118359999999999</v>
      </c>
      <c r="I4728" s="14">
        <f t="shared" si="146"/>
        <v>0.39949208316072071</v>
      </c>
      <c r="J4728" s="16" t="str">
        <f t="shared" si="147"/>
        <v>YES</v>
      </c>
      <c r="K4728" s="18"/>
      <c r="L4728" s="18"/>
      <c r="M4728" s="18"/>
    </row>
    <row r="4729" spans="1:13" x14ac:dyDescent="0.3">
      <c r="A4729" s="12">
        <v>35597</v>
      </c>
      <c r="B4729">
        <v>66.750028999999998</v>
      </c>
      <c r="C4729">
        <v>68.124959000000004</v>
      </c>
      <c r="D4729">
        <v>66.249992000000006</v>
      </c>
      <c r="E4729">
        <v>67.562459000000004</v>
      </c>
      <c r="F4729">
        <v>63250000</v>
      </c>
      <c r="G4729">
        <v>6.5958990000000002</v>
      </c>
      <c r="I4729" s="14">
        <f t="shared" si="146"/>
        <v>0.33621565814898435</v>
      </c>
      <c r="J4729" s="16" t="str">
        <f t="shared" si="147"/>
        <v>YES</v>
      </c>
      <c r="K4729" s="18"/>
      <c r="L4729" s="18"/>
      <c r="M4729" s="18"/>
    </row>
    <row r="4730" spans="1:13" x14ac:dyDescent="0.3">
      <c r="A4730" s="12">
        <v>35594</v>
      </c>
      <c r="B4730">
        <v>63.812520999999997</v>
      </c>
      <c r="C4730">
        <v>66.999959000000004</v>
      </c>
      <c r="D4730">
        <v>63.749971000000002</v>
      </c>
      <c r="E4730">
        <v>66.687478999999996</v>
      </c>
      <c r="F4730">
        <v>101756400</v>
      </c>
      <c r="G4730">
        <v>6.510478</v>
      </c>
      <c r="I4730" s="14">
        <f t="shared" si="146"/>
        <v>0.28245100131786494</v>
      </c>
      <c r="J4730" s="16" t="str">
        <f t="shared" si="147"/>
        <v>YES</v>
      </c>
      <c r="K4730" s="18"/>
      <c r="L4730" s="18"/>
      <c r="M4730" s="18"/>
    </row>
    <row r="4731" spans="1:13" x14ac:dyDescent="0.3">
      <c r="A4731" s="12">
        <v>35593</v>
      </c>
      <c r="B4731">
        <v>63.250020999999997</v>
      </c>
      <c r="C4731">
        <v>64.500028999999998</v>
      </c>
      <c r="D4731">
        <v>62.499958999999997</v>
      </c>
      <c r="E4731">
        <v>63.781291000000003</v>
      </c>
      <c r="F4731">
        <v>77466400</v>
      </c>
      <c r="G4731">
        <v>6.226756</v>
      </c>
      <c r="I4731" s="14">
        <f t="shared" si="146"/>
        <v>0.25368579209038566</v>
      </c>
      <c r="J4731" s="16" t="str">
        <f t="shared" si="147"/>
        <v>YES</v>
      </c>
      <c r="K4731" s="18"/>
      <c r="L4731" s="18"/>
      <c r="M4731" s="18"/>
    </row>
    <row r="4732" spans="1:13" x14ac:dyDescent="0.3">
      <c r="A4732" s="12">
        <v>35592</v>
      </c>
      <c r="B4732">
        <v>64.625040999999996</v>
      </c>
      <c r="C4732">
        <v>65.625028999999998</v>
      </c>
      <c r="D4732">
        <v>62.749979000000003</v>
      </c>
      <c r="E4732">
        <v>63.687508000000001</v>
      </c>
      <c r="F4732">
        <v>94788400</v>
      </c>
      <c r="G4732">
        <v>6.2176010000000002</v>
      </c>
      <c r="I4732" s="14">
        <f t="shared" si="146"/>
        <v>0.20734630632740192</v>
      </c>
      <c r="J4732" s="16" t="str">
        <f t="shared" si="147"/>
        <v>YES</v>
      </c>
      <c r="K4732" s="18"/>
      <c r="L4732" s="18"/>
      <c r="M4732" s="18"/>
    </row>
    <row r="4733" spans="1:13" x14ac:dyDescent="0.3">
      <c r="A4733" s="12">
        <v>35591</v>
      </c>
      <c r="B4733">
        <v>65.874959000000004</v>
      </c>
      <c r="C4733">
        <v>66.999959000000004</v>
      </c>
      <c r="D4733">
        <v>64.749959000000004</v>
      </c>
      <c r="E4733">
        <v>64.999978999999996</v>
      </c>
      <c r="F4733">
        <v>73611600</v>
      </c>
      <c r="G4733">
        <v>6.3457330000000001</v>
      </c>
      <c r="I4733" s="14">
        <f t="shared" si="146"/>
        <v>0.2177972659543248</v>
      </c>
      <c r="J4733" s="16" t="str">
        <f t="shared" si="147"/>
        <v>YES</v>
      </c>
      <c r="K4733" s="18"/>
      <c r="L4733" s="18"/>
      <c r="M4733" s="18"/>
    </row>
    <row r="4734" spans="1:13" x14ac:dyDescent="0.3">
      <c r="A4734" s="12">
        <v>35590</v>
      </c>
      <c r="B4734">
        <v>65.312459000000004</v>
      </c>
      <c r="C4734">
        <v>67.374992000000006</v>
      </c>
      <c r="D4734">
        <v>65.124992000000006</v>
      </c>
      <c r="E4734">
        <v>66.500007999999994</v>
      </c>
      <c r="F4734">
        <v>58608400</v>
      </c>
      <c r="G4734">
        <v>6.4921759999999997</v>
      </c>
      <c r="I4734" s="14">
        <f t="shared" si="146"/>
        <v>0.29440477932337883</v>
      </c>
      <c r="J4734" s="16" t="str">
        <f t="shared" si="147"/>
        <v>YES</v>
      </c>
      <c r="K4734" s="18"/>
      <c r="L4734" s="18"/>
      <c r="M4734" s="18"/>
    </row>
    <row r="4735" spans="1:13" x14ac:dyDescent="0.3">
      <c r="A4735" s="12">
        <v>35587</v>
      </c>
      <c r="B4735">
        <v>64.375021000000004</v>
      </c>
      <c r="C4735">
        <v>65.625028999999998</v>
      </c>
      <c r="D4735">
        <v>63.624958999999997</v>
      </c>
      <c r="E4735">
        <v>64.937521000000004</v>
      </c>
      <c r="F4735">
        <v>59508400</v>
      </c>
      <c r="G4735">
        <v>6.3396350000000004</v>
      </c>
      <c r="I4735" s="14">
        <f t="shared" si="146"/>
        <v>0.18878846206548205</v>
      </c>
      <c r="J4735" s="16" t="str">
        <f t="shared" si="147"/>
        <v>NO</v>
      </c>
      <c r="K4735" s="18"/>
      <c r="L4735" s="18"/>
      <c r="M4735" s="18"/>
    </row>
    <row r="4736" spans="1:13" x14ac:dyDescent="0.3">
      <c r="A4736" s="12">
        <v>35586</v>
      </c>
      <c r="B4736">
        <v>64.250007999999994</v>
      </c>
      <c r="C4736">
        <v>65.124992000000006</v>
      </c>
      <c r="D4736">
        <v>64.250007999999994</v>
      </c>
      <c r="E4736">
        <v>64.749959000000004</v>
      </c>
      <c r="F4736">
        <v>73394800</v>
      </c>
      <c r="G4736">
        <v>6.3213239999999997</v>
      </c>
      <c r="I4736" s="14">
        <f t="shared" si="146"/>
        <v>0.13846163827564273</v>
      </c>
      <c r="J4736" s="16" t="str">
        <f t="shared" si="147"/>
        <v>NO</v>
      </c>
      <c r="K4736" s="18"/>
      <c r="L4736" s="18"/>
      <c r="M4736" s="18"/>
    </row>
    <row r="4737" spans="1:13" x14ac:dyDescent="0.3">
      <c r="A4737" s="12">
        <v>35585</v>
      </c>
      <c r="B4737">
        <v>64.625040999999996</v>
      </c>
      <c r="C4737">
        <v>66.750028999999998</v>
      </c>
      <c r="D4737">
        <v>63.624958999999997</v>
      </c>
      <c r="E4737">
        <v>64.062540999999996</v>
      </c>
      <c r="F4737">
        <v>87584400</v>
      </c>
      <c r="G4737">
        <v>6.2542140000000002</v>
      </c>
      <c r="I4737" s="14">
        <f t="shared" si="146"/>
        <v>0.14910471952095961</v>
      </c>
      <c r="J4737" s="16" t="str">
        <f t="shared" si="147"/>
        <v>NO</v>
      </c>
      <c r="K4737" s="18"/>
      <c r="L4737" s="18"/>
      <c r="M4737" s="18"/>
    </row>
    <row r="4738" spans="1:13" x14ac:dyDescent="0.3">
      <c r="A4738" s="12">
        <v>35584</v>
      </c>
      <c r="B4738">
        <v>65.750040999999996</v>
      </c>
      <c r="C4738">
        <v>66.375</v>
      </c>
      <c r="D4738">
        <v>64.250007999999994</v>
      </c>
      <c r="E4738">
        <v>64.749959000000004</v>
      </c>
      <c r="F4738">
        <v>111806800</v>
      </c>
      <c r="G4738">
        <v>6.3213239999999997</v>
      </c>
      <c r="I4738" s="14">
        <f t="shared" ref="I4738:I4801" si="148">+(E4738/E4802)-1</f>
        <v>0.19354716931814653</v>
      </c>
      <c r="J4738" s="16" t="str">
        <f t="shared" ref="J4738:J4801" si="149">+IF(I4738&gt;=0.2,"YES","NO")</f>
        <v>NO</v>
      </c>
      <c r="K4738" s="18"/>
      <c r="L4738" s="18"/>
      <c r="M4738" s="18"/>
    </row>
    <row r="4739" spans="1:13" x14ac:dyDescent="0.3">
      <c r="A4739" s="12">
        <v>35583</v>
      </c>
      <c r="B4739">
        <v>68.374978999999996</v>
      </c>
      <c r="C4739">
        <v>68.625</v>
      </c>
      <c r="D4739">
        <v>66.375</v>
      </c>
      <c r="E4739">
        <v>67.812478999999996</v>
      </c>
      <c r="F4739">
        <v>70484400</v>
      </c>
      <c r="G4739">
        <v>6.6203079999999996</v>
      </c>
      <c r="I4739" s="14">
        <f t="shared" si="148"/>
        <v>0.21909984749494371</v>
      </c>
      <c r="J4739" s="16" t="str">
        <f t="shared" si="149"/>
        <v>YES</v>
      </c>
      <c r="K4739" s="18"/>
      <c r="L4739" s="18"/>
      <c r="M4739" s="18"/>
    </row>
    <row r="4740" spans="1:13" x14ac:dyDescent="0.3">
      <c r="A4740" s="12">
        <v>35580</v>
      </c>
      <c r="B4740">
        <v>63.500041000000003</v>
      </c>
      <c r="C4740">
        <v>68.000040999999996</v>
      </c>
      <c r="D4740">
        <v>62.499958999999997</v>
      </c>
      <c r="E4740">
        <v>67.750021000000004</v>
      </c>
      <c r="F4740">
        <v>143462400</v>
      </c>
      <c r="G4740">
        <v>6.6142099999999999</v>
      </c>
      <c r="I4740" s="14">
        <f t="shared" si="148"/>
        <v>0.23041944250266266</v>
      </c>
      <c r="J4740" s="16" t="str">
        <f t="shared" si="149"/>
        <v>YES</v>
      </c>
      <c r="K4740" s="18"/>
      <c r="L4740" s="18"/>
      <c r="M4740" s="18"/>
    </row>
    <row r="4741" spans="1:13" x14ac:dyDescent="0.3">
      <c r="A4741" s="12">
        <v>35579</v>
      </c>
      <c r="B4741">
        <v>68.750007999999994</v>
      </c>
      <c r="C4741">
        <v>68.875021000000004</v>
      </c>
      <c r="D4741">
        <v>66.625021000000004</v>
      </c>
      <c r="E4741">
        <v>66.750028999999998</v>
      </c>
      <c r="F4741">
        <v>78136800</v>
      </c>
      <c r="G4741">
        <v>6.5165850000000001</v>
      </c>
      <c r="I4741" s="14">
        <f t="shared" si="148"/>
        <v>0.14838816865818294</v>
      </c>
      <c r="J4741" s="16" t="str">
        <f t="shared" si="149"/>
        <v>NO</v>
      </c>
      <c r="K4741" s="18"/>
      <c r="L4741" s="18"/>
      <c r="M4741" s="18"/>
    </row>
    <row r="4742" spans="1:13" x14ac:dyDescent="0.3">
      <c r="A4742" s="12">
        <v>35578</v>
      </c>
      <c r="B4742">
        <v>68.875021000000004</v>
      </c>
      <c r="C4742">
        <v>70.125028999999998</v>
      </c>
      <c r="D4742">
        <v>68.124959000000004</v>
      </c>
      <c r="E4742">
        <v>69.062492000000006</v>
      </c>
      <c r="F4742">
        <v>102305200</v>
      </c>
      <c r="G4742">
        <v>6.742343</v>
      </c>
      <c r="I4742" s="14">
        <f t="shared" si="148"/>
        <v>0.22234453682769439</v>
      </c>
      <c r="J4742" s="16" t="str">
        <f t="shared" si="149"/>
        <v>YES</v>
      </c>
      <c r="K4742" s="18"/>
      <c r="L4742" s="18"/>
      <c r="M4742" s="18"/>
    </row>
    <row r="4743" spans="1:13" x14ac:dyDescent="0.3">
      <c r="A4743" s="12">
        <v>35577</v>
      </c>
      <c r="B4743">
        <v>66.750028999999998</v>
      </c>
      <c r="C4743">
        <v>69.624992000000006</v>
      </c>
      <c r="D4743">
        <v>66.625021000000004</v>
      </c>
      <c r="E4743">
        <v>68.750007999999994</v>
      </c>
      <c r="F4743">
        <v>108334800</v>
      </c>
      <c r="G4743">
        <v>6.7118359999999999</v>
      </c>
      <c r="I4743" s="14">
        <f t="shared" si="148"/>
        <v>0.16525356312887962</v>
      </c>
      <c r="J4743" s="16" t="str">
        <f t="shared" si="149"/>
        <v>NO</v>
      </c>
      <c r="K4743" s="18"/>
      <c r="L4743" s="18"/>
      <c r="M4743" s="18"/>
    </row>
    <row r="4744" spans="1:13" x14ac:dyDescent="0.3">
      <c r="A4744" s="12">
        <v>35573</v>
      </c>
      <c r="B4744">
        <v>66.875040999999996</v>
      </c>
      <c r="C4744">
        <v>67.625007999999994</v>
      </c>
      <c r="D4744">
        <v>65.999971000000002</v>
      </c>
      <c r="E4744">
        <v>67.374992000000006</v>
      </c>
      <c r="F4744">
        <v>84824800</v>
      </c>
      <c r="G4744">
        <v>6.5775980000000001</v>
      </c>
      <c r="I4744" s="14">
        <f t="shared" si="148"/>
        <v>0.15417560999408808</v>
      </c>
      <c r="J4744" s="16" t="str">
        <f t="shared" si="149"/>
        <v>NO</v>
      </c>
      <c r="K4744" s="18"/>
      <c r="L4744" s="18"/>
      <c r="M4744" s="18"/>
    </row>
    <row r="4745" spans="1:13" x14ac:dyDescent="0.3">
      <c r="A4745" s="12">
        <v>35572</v>
      </c>
      <c r="B4745">
        <v>65.750040999999996</v>
      </c>
      <c r="C4745">
        <v>66.625021000000004</v>
      </c>
      <c r="D4745">
        <v>64.500028999999998</v>
      </c>
      <c r="E4745">
        <v>65.500021000000004</v>
      </c>
      <c r="F4745">
        <v>67027200</v>
      </c>
      <c r="G4745">
        <v>6.3945499999999997</v>
      </c>
      <c r="I4745" s="14">
        <f t="shared" si="148"/>
        <v>3.9682873015873144E-2</v>
      </c>
      <c r="J4745" s="16" t="str">
        <f t="shared" si="149"/>
        <v>NO</v>
      </c>
      <c r="K4745" s="18"/>
      <c r="L4745" s="18"/>
      <c r="M4745" s="18"/>
    </row>
    <row r="4746" spans="1:13" x14ac:dyDescent="0.3">
      <c r="A4746" s="12">
        <v>35571</v>
      </c>
      <c r="B4746">
        <v>65.124992000000006</v>
      </c>
      <c r="C4746">
        <v>66.875040999999996</v>
      </c>
      <c r="D4746">
        <v>64.625040999999996</v>
      </c>
      <c r="E4746">
        <v>65.750040999999996</v>
      </c>
      <c r="F4746">
        <v>140702800</v>
      </c>
      <c r="G4746">
        <v>6.4189590000000001</v>
      </c>
      <c r="I4746" s="14">
        <f t="shared" si="148"/>
        <v>1.3488560942863437E-2</v>
      </c>
      <c r="J4746" s="16" t="str">
        <f t="shared" si="149"/>
        <v>NO</v>
      </c>
      <c r="K4746" s="18"/>
      <c r="L4746" s="18"/>
      <c r="M4746" s="18"/>
    </row>
    <row r="4747" spans="1:13" x14ac:dyDescent="0.3">
      <c r="A4747" s="12">
        <v>35570</v>
      </c>
      <c r="B4747">
        <v>60.75</v>
      </c>
      <c r="C4747">
        <v>64.749959000000004</v>
      </c>
      <c r="D4747">
        <v>60.499979000000003</v>
      </c>
      <c r="E4747">
        <v>64.375021000000004</v>
      </c>
      <c r="F4747">
        <v>89322000</v>
      </c>
      <c r="G4747">
        <v>6.2847200000000001</v>
      </c>
      <c r="I4747" s="14">
        <f t="shared" si="148"/>
        <v>9.8047103425349391E-3</v>
      </c>
      <c r="J4747" s="16" t="str">
        <f t="shared" si="149"/>
        <v>NO</v>
      </c>
      <c r="K4747" s="18"/>
      <c r="L4747" s="18"/>
      <c r="M4747" s="18"/>
    </row>
    <row r="4748" spans="1:13" x14ac:dyDescent="0.3">
      <c r="A4748" s="12">
        <v>35569</v>
      </c>
      <c r="B4748">
        <v>61.624979000000003</v>
      </c>
      <c r="C4748">
        <v>61.749991999999999</v>
      </c>
      <c r="D4748">
        <v>60.125041000000003</v>
      </c>
      <c r="E4748">
        <v>60.937471000000002</v>
      </c>
      <c r="F4748">
        <v>65119200</v>
      </c>
      <c r="G4748">
        <v>5.9491240000000003</v>
      </c>
      <c r="I4748" s="14">
        <f t="shared" si="148"/>
        <v>-2.6946120262474893E-2</v>
      </c>
      <c r="J4748" s="16" t="str">
        <f t="shared" si="149"/>
        <v>NO</v>
      </c>
      <c r="K4748" s="18"/>
      <c r="L4748" s="18"/>
      <c r="M4748" s="18"/>
    </row>
    <row r="4749" spans="1:13" x14ac:dyDescent="0.3">
      <c r="A4749" s="12">
        <v>35566</v>
      </c>
      <c r="B4749">
        <v>61.749991999999999</v>
      </c>
      <c r="C4749">
        <v>63</v>
      </c>
      <c r="D4749">
        <v>61.499971000000002</v>
      </c>
      <c r="E4749">
        <v>61.499971000000002</v>
      </c>
      <c r="F4749">
        <v>89848800</v>
      </c>
      <c r="G4749">
        <v>6.0040389999999997</v>
      </c>
      <c r="I4749" s="14">
        <f t="shared" si="148"/>
        <v>-1.6983606219878489E-2</v>
      </c>
      <c r="J4749" s="16" t="str">
        <f t="shared" si="149"/>
        <v>NO</v>
      </c>
      <c r="K4749" s="18"/>
      <c r="L4749" s="18"/>
      <c r="M4749" s="18"/>
    </row>
    <row r="4750" spans="1:13" x14ac:dyDescent="0.3">
      <c r="A4750" s="12">
        <v>35565</v>
      </c>
      <c r="B4750">
        <v>61.624979000000003</v>
      </c>
      <c r="C4750">
        <v>62.874991999999999</v>
      </c>
      <c r="D4750">
        <v>61.000020999999997</v>
      </c>
      <c r="E4750">
        <v>62.749979000000003</v>
      </c>
      <c r="F4750">
        <v>84802000</v>
      </c>
      <c r="G4750">
        <v>6.1260729999999999</v>
      </c>
      <c r="I4750" s="14">
        <f t="shared" si="148"/>
        <v>-2.9014480625242367E-2</v>
      </c>
      <c r="J4750" s="16" t="str">
        <f t="shared" si="149"/>
        <v>NO</v>
      </c>
      <c r="K4750" s="18"/>
      <c r="L4750" s="18"/>
      <c r="M4750" s="18"/>
    </row>
    <row r="4751" spans="1:13" x14ac:dyDescent="0.3">
      <c r="A4751" s="12">
        <v>35564</v>
      </c>
      <c r="B4751">
        <v>62.499958999999997</v>
      </c>
      <c r="C4751">
        <v>62.624971000000002</v>
      </c>
      <c r="D4751">
        <v>60.624991999999999</v>
      </c>
      <c r="E4751">
        <v>62.000008000000001</v>
      </c>
      <c r="F4751">
        <v>104007600</v>
      </c>
      <c r="G4751">
        <v>6.0528560000000002</v>
      </c>
      <c r="I4751" s="14">
        <f t="shared" si="148"/>
        <v>2.37354519987103E-2</v>
      </c>
      <c r="J4751" s="16" t="str">
        <f t="shared" si="149"/>
        <v>NO</v>
      </c>
      <c r="K4751" s="18"/>
      <c r="L4751" s="18"/>
      <c r="M4751" s="18"/>
    </row>
    <row r="4752" spans="1:13" x14ac:dyDescent="0.3">
      <c r="A4752" s="12">
        <v>35563</v>
      </c>
      <c r="B4752">
        <v>62.624971000000002</v>
      </c>
      <c r="C4752">
        <v>63.999991999999999</v>
      </c>
      <c r="D4752">
        <v>62.312491999999999</v>
      </c>
      <c r="E4752">
        <v>62.375041000000003</v>
      </c>
      <c r="F4752">
        <v>117579600</v>
      </c>
      <c r="G4752">
        <v>6.0894690000000002</v>
      </c>
      <c r="I4752" s="14">
        <f t="shared" si="148"/>
        <v>7.543250159883752E-2</v>
      </c>
      <c r="J4752" s="16" t="str">
        <f t="shared" si="149"/>
        <v>NO</v>
      </c>
      <c r="K4752" s="18"/>
      <c r="L4752" s="18"/>
      <c r="M4752" s="18"/>
    </row>
    <row r="4753" spans="1:13" x14ac:dyDescent="0.3">
      <c r="A4753" s="12">
        <v>35562</v>
      </c>
      <c r="B4753">
        <v>61.749991999999999</v>
      </c>
      <c r="C4753">
        <v>63.125008000000001</v>
      </c>
      <c r="D4753">
        <v>61.624979000000003</v>
      </c>
      <c r="E4753">
        <v>62.937541000000003</v>
      </c>
      <c r="F4753">
        <v>105665200</v>
      </c>
      <c r="G4753">
        <v>6.1443839999999996</v>
      </c>
      <c r="I4753" s="14">
        <f t="shared" si="148"/>
        <v>-2.9697738810583463E-3</v>
      </c>
      <c r="J4753" s="16" t="str">
        <f t="shared" si="149"/>
        <v>NO</v>
      </c>
      <c r="K4753" s="18"/>
      <c r="L4753" s="18"/>
      <c r="M4753" s="18"/>
    </row>
    <row r="4754" spans="1:13" x14ac:dyDescent="0.3">
      <c r="A4754" s="12">
        <v>35559</v>
      </c>
      <c r="B4754">
        <v>62.000008000000001</v>
      </c>
      <c r="C4754">
        <v>62.250028999999998</v>
      </c>
      <c r="D4754">
        <v>59.750008000000001</v>
      </c>
      <c r="E4754">
        <v>61.624979000000003</v>
      </c>
      <c r="F4754">
        <v>121214400</v>
      </c>
      <c r="G4754">
        <v>6.0162430000000002</v>
      </c>
      <c r="I4754" s="14">
        <f t="shared" si="148"/>
        <v>-3.52250605045209E-2</v>
      </c>
      <c r="J4754" s="16" t="str">
        <f t="shared" si="149"/>
        <v>NO</v>
      </c>
      <c r="K4754" s="18"/>
      <c r="L4754" s="18"/>
      <c r="M4754" s="18"/>
    </row>
    <row r="4755" spans="1:13" x14ac:dyDescent="0.3">
      <c r="A4755" s="12">
        <v>35558</v>
      </c>
      <c r="B4755">
        <v>58.875028999999998</v>
      </c>
      <c r="C4755">
        <v>62.000008000000001</v>
      </c>
      <c r="D4755">
        <v>58.875028999999998</v>
      </c>
      <c r="E4755">
        <v>61.374958999999997</v>
      </c>
      <c r="F4755">
        <v>188520000</v>
      </c>
      <c r="G4755">
        <v>5.9918339999999999</v>
      </c>
      <c r="I4755" s="14">
        <f t="shared" si="148"/>
        <v>-2.1912676656035357E-2</v>
      </c>
      <c r="J4755" s="16" t="str">
        <f t="shared" si="149"/>
        <v>NO</v>
      </c>
      <c r="K4755" s="18"/>
      <c r="L4755" s="18"/>
      <c r="M4755" s="18"/>
    </row>
    <row r="4756" spans="1:13" x14ac:dyDescent="0.3">
      <c r="A4756" s="12">
        <v>35557</v>
      </c>
      <c r="B4756">
        <v>56.625028999999998</v>
      </c>
      <c r="C4756">
        <v>60.062491999999999</v>
      </c>
      <c r="D4756">
        <v>56.25</v>
      </c>
      <c r="E4756">
        <v>58.750020999999997</v>
      </c>
      <c r="F4756">
        <v>253231200</v>
      </c>
      <c r="G4756">
        <v>5.7355700000000001</v>
      </c>
      <c r="I4756" s="14">
        <f t="shared" si="148"/>
        <v>-0.12476653434978768</v>
      </c>
      <c r="J4756" s="16" t="str">
        <f t="shared" si="149"/>
        <v>NO</v>
      </c>
      <c r="K4756" s="18"/>
      <c r="L4756" s="18"/>
      <c r="M4756" s="18"/>
    </row>
    <row r="4757" spans="1:13" x14ac:dyDescent="0.3">
      <c r="A4757" s="12">
        <v>35556</v>
      </c>
      <c r="B4757">
        <v>59.000041000000003</v>
      </c>
      <c r="C4757">
        <v>59.249971000000002</v>
      </c>
      <c r="D4757">
        <v>55.999979000000003</v>
      </c>
      <c r="E4757">
        <v>57.750028999999998</v>
      </c>
      <c r="F4757">
        <v>189690000</v>
      </c>
      <c r="G4757">
        <v>5.6379440000000001</v>
      </c>
      <c r="I4757" s="14">
        <f t="shared" si="148"/>
        <v>-0.15384536939949767</v>
      </c>
      <c r="J4757" s="16" t="str">
        <f t="shared" si="149"/>
        <v>NO</v>
      </c>
      <c r="K4757" s="18"/>
      <c r="L4757" s="18"/>
      <c r="M4757" s="18"/>
    </row>
    <row r="4758" spans="1:13" x14ac:dyDescent="0.3">
      <c r="A4758" s="12">
        <v>35555</v>
      </c>
      <c r="B4758">
        <v>59.499991999999999</v>
      </c>
      <c r="C4758">
        <v>60.000028999999998</v>
      </c>
      <c r="D4758">
        <v>56.999971000000002</v>
      </c>
      <c r="E4758">
        <v>58.875028999999998</v>
      </c>
      <c r="F4758">
        <v>190603600</v>
      </c>
      <c r="G4758">
        <v>5.7477739999999997</v>
      </c>
      <c r="I4758" s="14">
        <f t="shared" si="148"/>
        <v>-0.15591356272401435</v>
      </c>
      <c r="J4758" s="16" t="str">
        <f t="shared" si="149"/>
        <v>NO</v>
      </c>
      <c r="K4758" s="18"/>
      <c r="L4758" s="18"/>
      <c r="M4758" s="18"/>
    </row>
    <row r="4759" spans="1:13" x14ac:dyDescent="0.3">
      <c r="A4759" s="12">
        <v>35552</v>
      </c>
      <c r="B4759">
        <v>55.625041000000003</v>
      </c>
      <c r="C4759">
        <v>57.500008000000001</v>
      </c>
      <c r="D4759">
        <v>55.500028999999998</v>
      </c>
      <c r="E4759">
        <v>57.249991999999999</v>
      </c>
      <c r="F4759">
        <v>218214400</v>
      </c>
      <c r="G4759">
        <v>5.5891270000000004</v>
      </c>
      <c r="I4759" s="14">
        <f t="shared" si="148"/>
        <v>-0.15185197037037035</v>
      </c>
      <c r="J4759" s="16" t="str">
        <f t="shared" si="149"/>
        <v>NO</v>
      </c>
      <c r="K4759" s="18"/>
      <c r="L4759" s="18"/>
      <c r="M4759" s="18"/>
    </row>
    <row r="4760" spans="1:13" x14ac:dyDescent="0.3">
      <c r="A4760" s="12">
        <v>35551</v>
      </c>
      <c r="B4760">
        <v>52.000020999999997</v>
      </c>
      <c r="C4760">
        <v>53.749979000000003</v>
      </c>
      <c r="D4760">
        <v>51.499979000000003</v>
      </c>
      <c r="E4760">
        <v>53.375041000000003</v>
      </c>
      <c r="F4760">
        <v>120894000</v>
      </c>
      <c r="G4760">
        <v>5.2108290000000004</v>
      </c>
      <c r="I4760" s="14">
        <f t="shared" si="148"/>
        <v>-0.19128690223212363</v>
      </c>
      <c r="J4760" s="16" t="str">
        <f t="shared" si="149"/>
        <v>NO</v>
      </c>
      <c r="K4760" s="18"/>
      <c r="L4760" s="18"/>
      <c r="M4760" s="18"/>
    </row>
    <row r="4761" spans="1:13" x14ac:dyDescent="0.3">
      <c r="A4761" s="12">
        <v>35550</v>
      </c>
      <c r="B4761">
        <v>49.750020999999997</v>
      </c>
      <c r="C4761">
        <v>53.125020999999997</v>
      </c>
      <c r="D4761">
        <v>49.625008000000001</v>
      </c>
      <c r="E4761">
        <v>51.75</v>
      </c>
      <c r="F4761">
        <v>169064800</v>
      </c>
      <c r="G4761">
        <v>5.052181</v>
      </c>
      <c r="I4761" s="14">
        <f t="shared" si="148"/>
        <v>-0.24863906756558385</v>
      </c>
      <c r="J4761" s="16" t="str">
        <f t="shared" si="149"/>
        <v>NO</v>
      </c>
      <c r="K4761" s="18"/>
      <c r="L4761" s="18"/>
      <c r="M4761" s="18"/>
    </row>
    <row r="4762" spans="1:13" x14ac:dyDescent="0.3">
      <c r="A4762" s="12">
        <v>35549</v>
      </c>
      <c r="B4762">
        <v>48.124979000000003</v>
      </c>
      <c r="C4762">
        <v>50.0625</v>
      </c>
      <c r="D4762">
        <v>47.500020999999997</v>
      </c>
      <c r="E4762">
        <v>50.000041000000003</v>
      </c>
      <c r="F4762">
        <v>112164000</v>
      </c>
      <c r="G4762">
        <v>4.8813389999999997</v>
      </c>
      <c r="I4762" s="14">
        <f t="shared" si="148"/>
        <v>-0.26873774981342213</v>
      </c>
      <c r="J4762" s="16" t="str">
        <f t="shared" si="149"/>
        <v>NO</v>
      </c>
      <c r="K4762" s="18"/>
      <c r="L4762" s="18"/>
      <c r="M4762" s="18"/>
    </row>
    <row r="4763" spans="1:13" x14ac:dyDescent="0.3">
      <c r="A4763" s="12">
        <v>35548</v>
      </c>
      <c r="B4763">
        <v>46.999979000000003</v>
      </c>
      <c r="C4763">
        <v>47.625028999999998</v>
      </c>
      <c r="D4763">
        <v>45.874979000000003</v>
      </c>
      <c r="E4763">
        <v>46.500028999999998</v>
      </c>
      <c r="F4763">
        <v>117769200</v>
      </c>
      <c r="G4763">
        <v>4.539644</v>
      </c>
      <c r="I4763" s="14">
        <f t="shared" si="148"/>
        <v>-0.32240394899817859</v>
      </c>
      <c r="J4763" s="16" t="str">
        <f t="shared" si="149"/>
        <v>NO</v>
      </c>
      <c r="K4763" s="18"/>
      <c r="L4763" s="18"/>
      <c r="M4763" s="18"/>
    </row>
    <row r="4764" spans="1:13" x14ac:dyDescent="0.3">
      <c r="A4764" s="12">
        <v>35545</v>
      </c>
      <c r="B4764">
        <v>47.874958999999997</v>
      </c>
      <c r="C4764">
        <v>48.625020999999997</v>
      </c>
      <c r="D4764">
        <v>46.375020999999997</v>
      </c>
      <c r="E4764">
        <v>46.375020999999997</v>
      </c>
      <c r="F4764">
        <v>87182800</v>
      </c>
      <c r="G4764">
        <v>4.5274400000000004</v>
      </c>
      <c r="I4764" s="14">
        <f t="shared" si="148"/>
        <v>-0.35365805472918677</v>
      </c>
      <c r="J4764" s="16" t="str">
        <f t="shared" si="149"/>
        <v>NO</v>
      </c>
      <c r="K4764" s="18"/>
      <c r="L4764" s="18"/>
      <c r="M4764" s="18"/>
    </row>
    <row r="4765" spans="1:13" x14ac:dyDescent="0.3">
      <c r="A4765" s="12">
        <v>35544</v>
      </c>
      <c r="B4765">
        <v>48.999958999999997</v>
      </c>
      <c r="C4765">
        <v>50.374979000000003</v>
      </c>
      <c r="D4765">
        <v>48.249991999999999</v>
      </c>
      <c r="E4765">
        <v>48.312541000000003</v>
      </c>
      <c r="F4765">
        <v>124620000</v>
      </c>
      <c r="G4765">
        <v>4.7165939999999997</v>
      </c>
      <c r="I4765" s="14">
        <f t="shared" si="148"/>
        <v>-0.34435907039864289</v>
      </c>
      <c r="J4765" s="16" t="str">
        <f t="shared" si="149"/>
        <v>NO</v>
      </c>
      <c r="K4765" s="18"/>
      <c r="L4765" s="18"/>
      <c r="M4765" s="18"/>
    </row>
    <row r="4766" spans="1:13" x14ac:dyDescent="0.3">
      <c r="A4766" s="12">
        <v>35543</v>
      </c>
      <c r="B4766">
        <v>47.625028999999998</v>
      </c>
      <c r="C4766">
        <v>49.124971000000002</v>
      </c>
      <c r="D4766">
        <v>47.25</v>
      </c>
      <c r="E4766">
        <v>48.625020999999997</v>
      </c>
      <c r="F4766">
        <v>105604000</v>
      </c>
      <c r="G4766">
        <v>4.7470999999999997</v>
      </c>
      <c r="I4766" s="14">
        <f t="shared" si="148"/>
        <v>-0.35058367110424737</v>
      </c>
      <c r="J4766" s="16" t="str">
        <f t="shared" si="149"/>
        <v>NO</v>
      </c>
      <c r="K4766" s="18"/>
      <c r="L4766" s="18"/>
      <c r="M4766" s="18"/>
    </row>
    <row r="4767" spans="1:13" x14ac:dyDescent="0.3">
      <c r="A4767" s="12">
        <v>35542</v>
      </c>
      <c r="B4767">
        <v>47.124991999999999</v>
      </c>
      <c r="C4767">
        <v>48.249991999999999</v>
      </c>
      <c r="D4767">
        <v>45.250020999999997</v>
      </c>
      <c r="E4767">
        <v>47.500020999999997</v>
      </c>
      <c r="F4767">
        <v>151152000</v>
      </c>
      <c r="G4767">
        <v>4.63727</v>
      </c>
      <c r="I4767" s="14">
        <f t="shared" si="148"/>
        <v>-0.36454856258874824</v>
      </c>
      <c r="J4767" s="16" t="str">
        <f t="shared" si="149"/>
        <v>NO</v>
      </c>
      <c r="K4767" s="18"/>
      <c r="L4767" s="18"/>
      <c r="M4767" s="18"/>
    </row>
    <row r="4768" spans="1:13" x14ac:dyDescent="0.3">
      <c r="A4768" s="12">
        <v>35541</v>
      </c>
      <c r="B4768">
        <v>48.249991999999999</v>
      </c>
      <c r="C4768">
        <v>48.375</v>
      </c>
      <c r="D4768">
        <v>46.874971000000002</v>
      </c>
      <c r="E4768">
        <v>47.312458999999997</v>
      </c>
      <c r="F4768">
        <v>104470800</v>
      </c>
      <c r="G4768">
        <v>4.6189590000000003</v>
      </c>
      <c r="I4768" s="14">
        <f t="shared" si="148"/>
        <v>-0.34853720192805904</v>
      </c>
      <c r="J4768" s="16" t="str">
        <f t="shared" si="149"/>
        <v>NO</v>
      </c>
      <c r="K4768" s="18"/>
      <c r="L4768" s="18"/>
      <c r="M4768" s="18"/>
    </row>
    <row r="4769" spans="1:13" x14ac:dyDescent="0.3">
      <c r="A4769" s="12">
        <v>35538</v>
      </c>
      <c r="B4769">
        <v>50.750008000000001</v>
      </c>
      <c r="C4769">
        <v>50.750008000000001</v>
      </c>
      <c r="D4769">
        <v>47.625028999999998</v>
      </c>
      <c r="E4769">
        <v>48.375</v>
      </c>
      <c r="F4769">
        <v>97686000</v>
      </c>
      <c r="G4769">
        <v>4.7226910000000002</v>
      </c>
      <c r="I4769" s="14">
        <f t="shared" si="148"/>
        <v>-0.31261061196497464</v>
      </c>
      <c r="J4769" s="16" t="str">
        <f t="shared" si="149"/>
        <v>NO</v>
      </c>
      <c r="K4769" s="18"/>
      <c r="L4769" s="18"/>
      <c r="M4769" s="18"/>
    </row>
    <row r="4770" spans="1:13" x14ac:dyDescent="0.3">
      <c r="A4770" s="12">
        <v>35537</v>
      </c>
      <c r="B4770">
        <v>48.500008000000001</v>
      </c>
      <c r="C4770">
        <v>49.875028999999998</v>
      </c>
      <c r="D4770">
        <v>47.500020999999997</v>
      </c>
      <c r="E4770">
        <v>49.5</v>
      </c>
      <c r="F4770">
        <v>110210400</v>
      </c>
      <c r="G4770">
        <v>4.8325209999999998</v>
      </c>
      <c r="I4770" s="14">
        <f t="shared" si="148"/>
        <v>-0.2966248122432299</v>
      </c>
      <c r="J4770" s="16" t="str">
        <f t="shared" si="149"/>
        <v>NO</v>
      </c>
      <c r="K4770" s="18"/>
      <c r="L4770" s="18"/>
      <c r="M4770" s="18"/>
    </row>
    <row r="4771" spans="1:13" x14ac:dyDescent="0.3">
      <c r="A4771" s="12">
        <v>35536</v>
      </c>
      <c r="B4771">
        <v>48.750028999999998</v>
      </c>
      <c r="C4771">
        <v>49.5</v>
      </c>
      <c r="D4771">
        <v>47.124991999999999</v>
      </c>
      <c r="E4771">
        <v>47.500020999999997</v>
      </c>
      <c r="F4771">
        <v>215808000</v>
      </c>
      <c r="G4771">
        <v>4.63727</v>
      </c>
      <c r="I4771" s="14">
        <f t="shared" si="148"/>
        <v>-0.34142096225925067</v>
      </c>
      <c r="J4771" s="16" t="str">
        <f t="shared" si="149"/>
        <v>NO</v>
      </c>
      <c r="K4771" s="18"/>
      <c r="L4771" s="18"/>
      <c r="M4771" s="18"/>
    </row>
    <row r="4772" spans="1:13" x14ac:dyDescent="0.3">
      <c r="A4772" s="12">
        <v>35535</v>
      </c>
      <c r="B4772">
        <v>53.250028999999998</v>
      </c>
      <c r="C4772">
        <v>53.499958999999997</v>
      </c>
      <c r="D4772">
        <v>49.249979000000003</v>
      </c>
      <c r="E4772">
        <v>50.124958999999997</v>
      </c>
      <c r="F4772">
        <v>173831200</v>
      </c>
      <c r="G4772">
        <v>4.8935339999999998</v>
      </c>
      <c r="I4772" s="14">
        <f t="shared" si="148"/>
        <v>-0.27486539935650811</v>
      </c>
      <c r="J4772" s="16" t="str">
        <f t="shared" si="149"/>
        <v>NO</v>
      </c>
      <c r="K4772" s="18"/>
      <c r="L4772" s="18"/>
      <c r="M4772" s="18"/>
    </row>
    <row r="4773" spans="1:13" x14ac:dyDescent="0.3">
      <c r="A4773" s="12">
        <v>35534</v>
      </c>
      <c r="B4773">
        <v>51.499979000000003</v>
      </c>
      <c r="C4773">
        <v>53.250028999999998</v>
      </c>
      <c r="D4773">
        <v>50.249971000000002</v>
      </c>
      <c r="E4773">
        <v>53.250028999999998</v>
      </c>
      <c r="F4773">
        <v>80044000</v>
      </c>
      <c r="G4773">
        <v>5.1986239999999997</v>
      </c>
      <c r="I4773" s="14">
        <f t="shared" si="148"/>
        <v>-0.22404329326047367</v>
      </c>
      <c r="J4773" s="16" t="str">
        <f t="shared" si="149"/>
        <v>NO</v>
      </c>
      <c r="K4773" s="18"/>
      <c r="L4773" s="18"/>
      <c r="M4773" s="18"/>
    </row>
    <row r="4774" spans="1:13" x14ac:dyDescent="0.3">
      <c r="A4774" s="12">
        <v>35531</v>
      </c>
      <c r="B4774">
        <v>51.000028999999998</v>
      </c>
      <c r="C4774">
        <v>52.437508000000001</v>
      </c>
      <c r="D4774">
        <v>50.875020999999997</v>
      </c>
      <c r="E4774">
        <v>51.249958999999997</v>
      </c>
      <c r="F4774">
        <v>77760000</v>
      </c>
      <c r="G4774">
        <v>5.0033640000000004</v>
      </c>
      <c r="I4774" s="14">
        <f t="shared" si="148"/>
        <v>-0.23507477071739713</v>
      </c>
      <c r="J4774" s="16" t="str">
        <f t="shared" si="149"/>
        <v>NO</v>
      </c>
      <c r="K4774" s="18"/>
      <c r="L4774" s="18"/>
      <c r="M4774" s="18"/>
    </row>
    <row r="4775" spans="1:13" x14ac:dyDescent="0.3">
      <c r="A4775" s="12">
        <v>35530</v>
      </c>
      <c r="B4775">
        <v>53.874991999999999</v>
      </c>
      <c r="C4775">
        <v>54.250020999999997</v>
      </c>
      <c r="D4775">
        <v>52.250041000000003</v>
      </c>
      <c r="E4775">
        <v>52.624979000000003</v>
      </c>
      <c r="F4775">
        <v>85676400</v>
      </c>
      <c r="G4775">
        <v>5.1376030000000004</v>
      </c>
      <c r="I4775" s="14">
        <f t="shared" si="148"/>
        <v>-0.20566059841939299</v>
      </c>
      <c r="J4775" s="16" t="str">
        <f t="shared" si="149"/>
        <v>NO</v>
      </c>
      <c r="K4775" s="18"/>
      <c r="L4775" s="18"/>
      <c r="M4775" s="18"/>
    </row>
    <row r="4776" spans="1:13" x14ac:dyDescent="0.3">
      <c r="A4776" s="12">
        <v>35529</v>
      </c>
      <c r="B4776">
        <v>55.999979000000003</v>
      </c>
      <c r="C4776">
        <v>56.25</v>
      </c>
      <c r="D4776">
        <v>54</v>
      </c>
      <c r="E4776">
        <v>54.062458999999997</v>
      </c>
      <c r="F4776">
        <v>97308000</v>
      </c>
      <c r="G4776">
        <v>5.2779389999999999</v>
      </c>
      <c r="I4776" s="14">
        <f t="shared" si="148"/>
        <v>-0.20787572202777937</v>
      </c>
      <c r="J4776" s="16" t="str">
        <f t="shared" si="149"/>
        <v>NO</v>
      </c>
      <c r="K4776" s="18"/>
      <c r="L4776" s="18"/>
      <c r="M4776" s="18"/>
    </row>
    <row r="4777" spans="1:13" x14ac:dyDescent="0.3">
      <c r="A4777" s="12">
        <v>35528</v>
      </c>
      <c r="B4777">
        <v>54.749971000000002</v>
      </c>
      <c r="C4777">
        <v>55.749958999999997</v>
      </c>
      <c r="D4777">
        <v>53.250028999999998</v>
      </c>
      <c r="E4777">
        <v>55.375020999999997</v>
      </c>
      <c r="F4777">
        <v>109752000</v>
      </c>
      <c r="G4777">
        <v>5.4060800000000002</v>
      </c>
      <c r="I4777" s="14">
        <f t="shared" si="148"/>
        <v>-0.1796293185185186</v>
      </c>
      <c r="J4777" s="16" t="str">
        <f t="shared" si="149"/>
        <v>NO</v>
      </c>
      <c r="K4777" s="18"/>
      <c r="L4777" s="18"/>
      <c r="M4777" s="18"/>
    </row>
    <row r="4778" spans="1:13" x14ac:dyDescent="0.3">
      <c r="A4778" s="12">
        <v>35527</v>
      </c>
      <c r="B4778">
        <v>53.250028999999998</v>
      </c>
      <c r="C4778">
        <v>54.749971000000002</v>
      </c>
      <c r="D4778">
        <v>52.687528999999998</v>
      </c>
      <c r="E4778">
        <v>54.437491999999999</v>
      </c>
      <c r="F4778">
        <v>146371200</v>
      </c>
      <c r="G4778">
        <v>5.3145519999999999</v>
      </c>
      <c r="I4778" s="14">
        <f t="shared" si="148"/>
        <v>-0.17047667895125806</v>
      </c>
      <c r="J4778" s="16" t="str">
        <f t="shared" si="149"/>
        <v>NO</v>
      </c>
      <c r="K4778" s="18"/>
      <c r="L4778" s="18"/>
      <c r="M4778" s="18"/>
    </row>
    <row r="4779" spans="1:13" x14ac:dyDescent="0.3">
      <c r="A4779" s="12">
        <v>35524</v>
      </c>
      <c r="B4779">
        <v>48.124979000000003</v>
      </c>
      <c r="C4779">
        <v>51.75</v>
      </c>
      <c r="D4779">
        <v>47.999971000000002</v>
      </c>
      <c r="E4779">
        <v>50.875020999999997</v>
      </c>
      <c r="F4779">
        <v>138881200</v>
      </c>
      <c r="G4779">
        <v>4.9667599999999998</v>
      </c>
      <c r="I4779" s="14">
        <f t="shared" si="148"/>
        <v>-0.1908544338264091</v>
      </c>
      <c r="J4779" s="16" t="str">
        <f t="shared" si="149"/>
        <v>NO</v>
      </c>
      <c r="K4779" s="18"/>
      <c r="L4779" s="18"/>
      <c r="M4779" s="18"/>
    </row>
    <row r="4780" spans="1:13" x14ac:dyDescent="0.3">
      <c r="A4780" s="12">
        <v>35523</v>
      </c>
      <c r="B4780">
        <v>47.25</v>
      </c>
      <c r="C4780">
        <v>48.875041000000003</v>
      </c>
      <c r="D4780">
        <v>47.124991999999999</v>
      </c>
      <c r="E4780">
        <v>48.375</v>
      </c>
      <c r="F4780">
        <v>124735200</v>
      </c>
      <c r="G4780">
        <v>4.7226910000000002</v>
      </c>
      <c r="I4780" s="14">
        <f t="shared" si="148"/>
        <v>-0.23968516820576646</v>
      </c>
      <c r="J4780" s="16" t="str">
        <f t="shared" si="149"/>
        <v>NO</v>
      </c>
      <c r="K4780" s="18"/>
      <c r="L4780" s="18"/>
      <c r="M4780" s="18"/>
    </row>
    <row r="4781" spans="1:13" x14ac:dyDescent="0.3">
      <c r="A4781" s="12">
        <v>35522</v>
      </c>
      <c r="B4781">
        <v>48.875041000000003</v>
      </c>
      <c r="C4781">
        <v>49.249979000000003</v>
      </c>
      <c r="D4781">
        <v>46.999979000000003</v>
      </c>
      <c r="E4781">
        <v>47.500020999999997</v>
      </c>
      <c r="F4781">
        <v>99842800</v>
      </c>
      <c r="G4781">
        <v>4.63727</v>
      </c>
      <c r="I4781" s="14">
        <f t="shared" si="148"/>
        <v>-0.26782208503800342</v>
      </c>
      <c r="J4781" s="16" t="str">
        <f t="shared" si="149"/>
        <v>NO</v>
      </c>
      <c r="K4781" s="18"/>
      <c r="L4781" s="18"/>
      <c r="M4781" s="18"/>
    </row>
    <row r="4782" spans="1:13" x14ac:dyDescent="0.3">
      <c r="A4782" s="12">
        <v>35521</v>
      </c>
      <c r="B4782">
        <v>46.500028999999998</v>
      </c>
      <c r="C4782">
        <v>49.124971000000002</v>
      </c>
      <c r="D4782">
        <v>46.375020999999997</v>
      </c>
      <c r="E4782">
        <v>48.375</v>
      </c>
      <c r="F4782">
        <v>113168400</v>
      </c>
      <c r="G4782">
        <v>4.7226910000000002</v>
      </c>
      <c r="I4782" s="14">
        <f t="shared" si="148"/>
        <v>-0.26285746860393766</v>
      </c>
      <c r="J4782" s="16" t="str">
        <f t="shared" si="149"/>
        <v>NO</v>
      </c>
      <c r="K4782" s="18"/>
      <c r="L4782" s="18"/>
      <c r="M4782" s="18"/>
    </row>
    <row r="4783" spans="1:13" x14ac:dyDescent="0.3">
      <c r="A4783" s="12">
        <v>35520</v>
      </c>
      <c r="B4783">
        <v>50.374979000000003</v>
      </c>
      <c r="C4783">
        <v>50.875020999999997</v>
      </c>
      <c r="D4783">
        <v>48.124979000000003</v>
      </c>
      <c r="E4783">
        <v>48.124979000000003</v>
      </c>
      <c r="F4783">
        <v>125262000</v>
      </c>
      <c r="G4783">
        <v>4.698283</v>
      </c>
      <c r="I4783" s="14">
        <f t="shared" si="148"/>
        <v>-0.2776740888381859</v>
      </c>
      <c r="J4783" s="16" t="str">
        <f t="shared" si="149"/>
        <v>NO</v>
      </c>
      <c r="K4783" s="18"/>
      <c r="L4783" s="18"/>
      <c r="M4783" s="18"/>
    </row>
    <row r="4784" spans="1:13" x14ac:dyDescent="0.3">
      <c r="A4784" s="12">
        <v>35516</v>
      </c>
      <c r="B4784">
        <v>53.000008000000001</v>
      </c>
      <c r="C4784">
        <v>53.375041000000003</v>
      </c>
      <c r="D4784">
        <v>50.000041000000003</v>
      </c>
      <c r="E4784">
        <v>51.000028999999998</v>
      </c>
      <c r="F4784">
        <v>141010000</v>
      </c>
      <c r="G4784">
        <v>4.9789640000000004</v>
      </c>
      <c r="I4784" s="14">
        <f t="shared" si="148"/>
        <v>-0.21538391573941895</v>
      </c>
      <c r="J4784" s="16" t="str">
        <f t="shared" si="149"/>
        <v>NO</v>
      </c>
      <c r="K4784" s="18"/>
      <c r="L4784" s="18"/>
      <c r="M4784" s="18"/>
    </row>
    <row r="4785" spans="1:13" x14ac:dyDescent="0.3">
      <c r="A4785" s="12">
        <v>35515</v>
      </c>
      <c r="B4785">
        <v>49.5</v>
      </c>
      <c r="C4785">
        <v>52.499971000000002</v>
      </c>
      <c r="D4785">
        <v>48.875041000000003</v>
      </c>
      <c r="E4785">
        <v>52.374958999999997</v>
      </c>
      <c r="F4785">
        <v>162160000</v>
      </c>
      <c r="G4785">
        <v>5.113194</v>
      </c>
      <c r="I4785" s="14">
        <f t="shared" si="148"/>
        <v>-0.18640866928804589</v>
      </c>
      <c r="J4785" s="16" t="str">
        <f t="shared" si="149"/>
        <v>NO</v>
      </c>
      <c r="K4785" s="18"/>
      <c r="L4785" s="18"/>
      <c r="M4785" s="18"/>
    </row>
    <row r="4786" spans="1:13" x14ac:dyDescent="0.3">
      <c r="A4786" s="12">
        <v>35514</v>
      </c>
      <c r="B4786">
        <v>48.249991999999999</v>
      </c>
      <c r="C4786">
        <v>48.875041000000003</v>
      </c>
      <c r="D4786">
        <v>47.25</v>
      </c>
      <c r="E4786">
        <v>47.874958999999997</v>
      </c>
      <c r="F4786">
        <v>148890400</v>
      </c>
      <c r="G4786">
        <v>4.6738739999999996</v>
      </c>
      <c r="I4786" s="14">
        <f t="shared" si="148"/>
        <v>-0.26346193127231621</v>
      </c>
      <c r="J4786" s="16" t="str">
        <f t="shared" si="149"/>
        <v>NO</v>
      </c>
      <c r="K4786" s="18"/>
      <c r="L4786" s="18"/>
      <c r="M4786" s="18"/>
    </row>
    <row r="4787" spans="1:13" x14ac:dyDescent="0.3">
      <c r="A4787" s="12">
        <v>35513</v>
      </c>
      <c r="B4787">
        <v>48.625020999999997</v>
      </c>
      <c r="C4787">
        <v>48.999958999999997</v>
      </c>
      <c r="D4787">
        <v>45.937528999999998</v>
      </c>
      <c r="E4787">
        <v>47.124991999999999</v>
      </c>
      <c r="F4787">
        <v>205106800</v>
      </c>
      <c r="G4787">
        <v>4.600657</v>
      </c>
      <c r="I4787" s="14">
        <f t="shared" si="148"/>
        <v>-0.27499988884611792</v>
      </c>
      <c r="J4787" s="16" t="str">
        <f t="shared" si="149"/>
        <v>NO</v>
      </c>
      <c r="K4787" s="18"/>
      <c r="L4787" s="18"/>
      <c r="M4787" s="18"/>
    </row>
    <row r="4788" spans="1:13" x14ac:dyDescent="0.3">
      <c r="A4788" s="12">
        <v>35510</v>
      </c>
      <c r="B4788">
        <v>52.125028999999998</v>
      </c>
      <c r="C4788">
        <v>53.125020999999997</v>
      </c>
      <c r="D4788">
        <v>48.625020999999997</v>
      </c>
      <c r="E4788">
        <v>49.249979000000003</v>
      </c>
      <c r="F4788">
        <v>140990400</v>
      </c>
      <c r="G4788">
        <v>4.8081129999999996</v>
      </c>
      <c r="I4788" s="14">
        <f t="shared" si="148"/>
        <v>-0.23046898193362264</v>
      </c>
      <c r="J4788" s="16" t="str">
        <f t="shared" si="149"/>
        <v>NO</v>
      </c>
      <c r="K4788" s="18"/>
      <c r="L4788" s="18"/>
      <c r="M4788" s="18"/>
    </row>
    <row r="4789" spans="1:13" x14ac:dyDescent="0.3">
      <c r="A4789" s="12">
        <v>35509</v>
      </c>
      <c r="B4789">
        <v>50.374979000000003</v>
      </c>
      <c r="C4789">
        <v>52.000020999999997</v>
      </c>
      <c r="D4789">
        <v>47.046869000000001</v>
      </c>
      <c r="E4789">
        <v>51.125041000000003</v>
      </c>
      <c r="F4789">
        <v>114648000</v>
      </c>
      <c r="G4789">
        <v>4.9911690000000002</v>
      </c>
      <c r="I4789" s="14">
        <f t="shared" si="148"/>
        <v>-0.18525803809432351</v>
      </c>
      <c r="J4789" s="16" t="str">
        <f t="shared" si="149"/>
        <v>NO</v>
      </c>
      <c r="K4789" s="18"/>
      <c r="L4789" s="18"/>
      <c r="M4789" s="18"/>
    </row>
    <row r="4790" spans="1:13" x14ac:dyDescent="0.3">
      <c r="A4790" s="12">
        <v>35508</v>
      </c>
      <c r="B4790">
        <v>48.124979000000003</v>
      </c>
      <c r="C4790">
        <v>50.437528999999998</v>
      </c>
      <c r="D4790">
        <v>46.874971000000002</v>
      </c>
      <c r="E4790">
        <v>50.000041000000003</v>
      </c>
      <c r="F4790">
        <v>198211200</v>
      </c>
      <c r="G4790">
        <v>4.8813389999999997</v>
      </c>
      <c r="I4790" s="14">
        <f t="shared" si="148"/>
        <v>-0.21104507896951019</v>
      </c>
      <c r="J4790" s="16" t="str">
        <f t="shared" si="149"/>
        <v>NO</v>
      </c>
      <c r="K4790" s="18"/>
      <c r="L4790" s="18"/>
      <c r="M4790" s="18"/>
    </row>
    <row r="4791" spans="1:13" x14ac:dyDescent="0.3">
      <c r="A4791" s="12">
        <v>35507</v>
      </c>
      <c r="B4791">
        <v>49.875028999999998</v>
      </c>
      <c r="C4791">
        <v>50.499991999999999</v>
      </c>
      <c r="D4791">
        <v>48.875041000000003</v>
      </c>
      <c r="E4791">
        <v>50.374979000000003</v>
      </c>
      <c r="F4791">
        <v>93578800</v>
      </c>
      <c r="G4791">
        <v>4.9179430000000002</v>
      </c>
      <c r="I4791" s="14">
        <f t="shared" si="148"/>
        <v>-0.22200755370362468</v>
      </c>
      <c r="J4791" s="16" t="str">
        <f t="shared" si="149"/>
        <v>NO</v>
      </c>
      <c r="K4791" s="18"/>
      <c r="L4791" s="18"/>
      <c r="M4791" s="18"/>
    </row>
    <row r="4792" spans="1:13" x14ac:dyDescent="0.3">
      <c r="A4792" s="12">
        <v>35506</v>
      </c>
      <c r="B4792">
        <v>51.000028999999998</v>
      </c>
      <c r="C4792">
        <v>51.125041000000003</v>
      </c>
      <c r="D4792">
        <v>47.750041000000003</v>
      </c>
      <c r="E4792">
        <v>49.124971000000002</v>
      </c>
      <c r="F4792">
        <v>161420400</v>
      </c>
      <c r="G4792">
        <v>4.7959079999999998</v>
      </c>
      <c r="I4792" s="14">
        <f t="shared" si="148"/>
        <v>-0.25285261799304426</v>
      </c>
      <c r="J4792" s="16" t="str">
        <f t="shared" si="149"/>
        <v>NO</v>
      </c>
      <c r="K4792" s="18"/>
      <c r="L4792" s="18"/>
      <c r="M4792" s="18"/>
    </row>
    <row r="4793" spans="1:13" x14ac:dyDescent="0.3">
      <c r="A4793" s="12">
        <v>35503</v>
      </c>
      <c r="B4793">
        <v>51.875008000000001</v>
      </c>
      <c r="C4793">
        <v>52.000020999999997</v>
      </c>
      <c r="D4793">
        <v>49.875028999999998</v>
      </c>
      <c r="E4793">
        <v>50.562541000000003</v>
      </c>
      <c r="F4793">
        <v>129303600</v>
      </c>
      <c r="G4793">
        <v>4.9362539999999999</v>
      </c>
      <c r="I4793" s="14">
        <f t="shared" si="148"/>
        <v>-0.25643366891499364</v>
      </c>
      <c r="J4793" s="16" t="str">
        <f t="shared" si="149"/>
        <v>NO</v>
      </c>
      <c r="K4793" s="18"/>
      <c r="L4793" s="18"/>
      <c r="M4793" s="18"/>
    </row>
    <row r="4794" spans="1:13" x14ac:dyDescent="0.3">
      <c r="A4794" s="12">
        <v>35502</v>
      </c>
      <c r="B4794">
        <v>50.875020999999997</v>
      </c>
      <c r="C4794">
        <v>53.499958999999997</v>
      </c>
      <c r="D4794">
        <v>50.374979000000003</v>
      </c>
      <c r="E4794">
        <v>52.000020999999997</v>
      </c>
      <c r="F4794">
        <v>111025600</v>
      </c>
      <c r="G4794">
        <v>5.0765900000000004</v>
      </c>
      <c r="I4794" s="14">
        <f t="shared" si="148"/>
        <v>-0.22819996772689799</v>
      </c>
      <c r="J4794" s="16" t="str">
        <f t="shared" si="149"/>
        <v>NO</v>
      </c>
      <c r="K4794" s="18"/>
      <c r="L4794" s="18"/>
      <c r="M4794" s="18"/>
    </row>
    <row r="4795" spans="1:13" x14ac:dyDescent="0.3">
      <c r="A4795" s="12">
        <v>35501</v>
      </c>
      <c r="B4795">
        <v>52.125028999999998</v>
      </c>
      <c r="C4795">
        <v>52.499971000000002</v>
      </c>
      <c r="D4795">
        <v>50.249971000000002</v>
      </c>
      <c r="E4795">
        <v>50.875020999999997</v>
      </c>
      <c r="F4795">
        <v>122814400</v>
      </c>
      <c r="G4795">
        <v>4.9667599999999998</v>
      </c>
      <c r="I4795" s="14">
        <f t="shared" si="148"/>
        <v>-0.24907741357010071</v>
      </c>
      <c r="J4795" s="16" t="str">
        <f t="shared" si="149"/>
        <v>NO</v>
      </c>
      <c r="K4795" s="18"/>
      <c r="L4795" s="18"/>
      <c r="M4795" s="18"/>
    </row>
    <row r="4796" spans="1:13" x14ac:dyDescent="0.3">
      <c r="A4796" s="12">
        <v>35500</v>
      </c>
      <c r="B4796">
        <v>53.000008000000001</v>
      </c>
      <c r="C4796">
        <v>53.749979000000003</v>
      </c>
      <c r="D4796">
        <v>51.390630999999999</v>
      </c>
      <c r="E4796">
        <v>52.749991999999999</v>
      </c>
      <c r="F4796">
        <v>122526000</v>
      </c>
      <c r="G4796">
        <v>5.149807</v>
      </c>
      <c r="I4796" s="14">
        <f t="shared" si="148"/>
        <v>-0.18846139934906747</v>
      </c>
      <c r="J4796" s="16" t="str">
        <f t="shared" si="149"/>
        <v>NO</v>
      </c>
      <c r="K4796" s="18"/>
      <c r="L4796" s="18"/>
      <c r="M4796" s="18"/>
    </row>
    <row r="4797" spans="1:13" x14ac:dyDescent="0.3">
      <c r="A4797" s="12">
        <v>35499</v>
      </c>
      <c r="B4797">
        <v>49.124971000000002</v>
      </c>
      <c r="C4797">
        <v>53.375041000000003</v>
      </c>
      <c r="D4797">
        <v>48.249991999999999</v>
      </c>
      <c r="E4797">
        <v>53.375041000000003</v>
      </c>
      <c r="F4797">
        <v>273512400</v>
      </c>
      <c r="G4797">
        <v>5.2108290000000004</v>
      </c>
      <c r="I4797" s="14">
        <f t="shared" si="148"/>
        <v>-0.17087341998692318</v>
      </c>
      <c r="J4797" s="16" t="str">
        <f t="shared" si="149"/>
        <v>NO</v>
      </c>
      <c r="K4797" s="18"/>
      <c r="L4797" s="18"/>
      <c r="M4797" s="18"/>
    </row>
    <row r="4798" spans="1:13" x14ac:dyDescent="0.3">
      <c r="A4798" s="12">
        <v>35496</v>
      </c>
      <c r="B4798">
        <v>54.874979000000003</v>
      </c>
      <c r="C4798">
        <v>55.125</v>
      </c>
      <c r="D4798">
        <v>50.875020999999997</v>
      </c>
      <c r="E4798">
        <v>51.374971000000002</v>
      </c>
      <c r="F4798">
        <v>218188800</v>
      </c>
      <c r="G4798">
        <v>5.0155690000000002</v>
      </c>
      <c r="I4798" s="14">
        <f t="shared" si="148"/>
        <v>-0.18774776375173052</v>
      </c>
      <c r="J4798" s="16" t="str">
        <f t="shared" si="149"/>
        <v>NO</v>
      </c>
      <c r="K4798" s="18"/>
      <c r="L4798" s="18"/>
      <c r="M4798" s="18"/>
    </row>
    <row r="4799" spans="1:13" x14ac:dyDescent="0.3">
      <c r="A4799" s="12">
        <v>35495</v>
      </c>
      <c r="B4799">
        <v>57.500008000000001</v>
      </c>
      <c r="C4799">
        <v>57.625020999999997</v>
      </c>
      <c r="D4799">
        <v>54.375028999999998</v>
      </c>
      <c r="E4799">
        <v>54.624958999999997</v>
      </c>
      <c r="F4799">
        <v>113434000</v>
      </c>
      <c r="G4799">
        <v>5.3328540000000002</v>
      </c>
      <c r="I4799" s="14">
        <f t="shared" si="148"/>
        <v>-0.16603142768458057</v>
      </c>
      <c r="J4799" s="16" t="str">
        <f t="shared" si="149"/>
        <v>NO</v>
      </c>
      <c r="K4799" s="18"/>
      <c r="L4799" s="18"/>
      <c r="M4799" s="18"/>
    </row>
    <row r="4800" spans="1:13" x14ac:dyDescent="0.3">
      <c r="A4800" s="12">
        <v>35494</v>
      </c>
      <c r="B4800">
        <v>56.874958999999997</v>
      </c>
      <c r="C4800">
        <v>57.249991999999999</v>
      </c>
      <c r="D4800">
        <v>56.124991999999999</v>
      </c>
      <c r="E4800">
        <v>56.874958999999997</v>
      </c>
      <c r="F4800">
        <v>94076800</v>
      </c>
      <c r="G4800">
        <v>5.5525140000000004</v>
      </c>
      <c r="I4800" s="14">
        <f t="shared" si="148"/>
        <v>-0.17122099817850644</v>
      </c>
      <c r="J4800" s="16" t="str">
        <f t="shared" si="149"/>
        <v>NO</v>
      </c>
      <c r="K4800" s="18"/>
      <c r="L4800" s="18"/>
      <c r="M4800" s="18"/>
    </row>
    <row r="4801" spans="1:13" x14ac:dyDescent="0.3">
      <c r="A4801" s="12">
        <v>35493</v>
      </c>
      <c r="B4801">
        <v>54.999991999999999</v>
      </c>
      <c r="C4801">
        <v>56.25</v>
      </c>
      <c r="D4801">
        <v>54.749971000000002</v>
      </c>
      <c r="E4801">
        <v>55.749958999999997</v>
      </c>
      <c r="F4801">
        <v>121943200</v>
      </c>
      <c r="G4801">
        <v>5.4426839999999999</v>
      </c>
      <c r="I4801" s="14">
        <f t="shared" si="148"/>
        <v>-0.17863815571997765</v>
      </c>
      <c r="J4801" s="16" t="str">
        <f t="shared" si="149"/>
        <v>NO</v>
      </c>
      <c r="K4801" s="18"/>
      <c r="L4801" s="18"/>
      <c r="M4801" s="18"/>
    </row>
    <row r="4802" spans="1:13" x14ac:dyDescent="0.3">
      <c r="A4802" s="12">
        <v>35492</v>
      </c>
      <c r="B4802">
        <v>54.874979000000003</v>
      </c>
      <c r="C4802">
        <v>55.625041000000003</v>
      </c>
      <c r="D4802">
        <v>53.874991999999999</v>
      </c>
      <c r="E4802">
        <v>54.250020999999997</v>
      </c>
      <c r="F4802">
        <v>112053600</v>
      </c>
      <c r="G4802">
        <v>5.2962499999999997</v>
      </c>
      <c r="I4802" s="14">
        <f t="shared" ref="I4802:I4865" si="150">+(E4802/E4866)-1</f>
        <v>-0.20220605455223184</v>
      </c>
      <c r="J4802" s="16" t="str">
        <f t="shared" ref="J4802:J4865" si="151">+IF(I4802&gt;=0.2,"YES","NO")</f>
        <v>NO</v>
      </c>
      <c r="K4802" s="18"/>
      <c r="L4802" s="18"/>
      <c r="M4802" s="18"/>
    </row>
    <row r="4803" spans="1:13" x14ac:dyDescent="0.3">
      <c r="A4803" s="12">
        <v>35489</v>
      </c>
      <c r="B4803">
        <v>55.250008000000001</v>
      </c>
      <c r="C4803">
        <v>57.312541000000003</v>
      </c>
      <c r="D4803">
        <v>53.874991999999999</v>
      </c>
      <c r="E4803">
        <v>55.625041000000003</v>
      </c>
      <c r="F4803">
        <v>130448400</v>
      </c>
      <c r="G4803">
        <v>5.4304889999999997</v>
      </c>
      <c r="I4803" s="14">
        <f t="shared" si="150"/>
        <v>-0.17286158557759546</v>
      </c>
      <c r="J4803" s="16" t="str">
        <f t="shared" si="151"/>
        <v>NO</v>
      </c>
      <c r="K4803" s="18"/>
      <c r="L4803" s="18"/>
      <c r="M4803" s="18"/>
    </row>
    <row r="4804" spans="1:13" x14ac:dyDescent="0.3">
      <c r="A4804" s="12">
        <v>35488</v>
      </c>
      <c r="B4804">
        <v>57.750028999999998</v>
      </c>
      <c r="C4804">
        <v>58.140630999999999</v>
      </c>
      <c r="D4804">
        <v>54.999991999999999</v>
      </c>
      <c r="E4804">
        <v>55.062541000000003</v>
      </c>
      <c r="F4804">
        <v>113254800</v>
      </c>
      <c r="G4804">
        <v>5.3755740000000003</v>
      </c>
      <c r="I4804" s="14">
        <f t="shared" si="150"/>
        <v>-0.18274512002910515</v>
      </c>
      <c r="J4804" s="16" t="str">
        <f t="shared" si="151"/>
        <v>NO</v>
      </c>
      <c r="K4804" s="18"/>
      <c r="L4804" s="18"/>
      <c r="M4804" s="18"/>
    </row>
    <row r="4805" spans="1:13" x14ac:dyDescent="0.3">
      <c r="A4805" s="12">
        <v>35487</v>
      </c>
      <c r="B4805">
        <v>57.500008000000001</v>
      </c>
      <c r="C4805">
        <v>58.625008000000001</v>
      </c>
      <c r="D4805">
        <v>56.500020999999997</v>
      </c>
      <c r="E4805">
        <v>58.124971000000002</v>
      </c>
      <c r="F4805">
        <v>122900400</v>
      </c>
      <c r="G4805">
        <v>5.6745489999999998</v>
      </c>
      <c r="I4805" s="14">
        <f t="shared" si="150"/>
        <v>-0.14048112201332374</v>
      </c>
      <c r="J4805" s="16" t="str">
        <f t="shared" si="151"/>
        <v>NO</v>
      </c>
      <c r="K4805" s="18"/>
      <c r="L4805" s="18"/>
      <c r="M4805" s="18"/>
    </row>
    <row r="4806" spans="1:13" x14ac:dyDescent="0.3">
      <c r="A4806" s="12">
        <v>35486</v>
      </c>
      <c r="B4806">
        <v>60.374971000000002</v>
      </c>
      <c r="C4806">
        <v>61.875</v>
      </c>
      <c r="D4806">
        <v>55.749958999999997</v>
      </c>
      <c r="E4806">
        <v>56.500020999999997</v>
      </c>
      <c r="F4806">
        <v>258530400</v>
      </c>
      <c r="G4806">
        <v>5.5159099999999999</v>
      </c>
      <c r="I4806" s="14">
        <f t="shared" si="150"/>
        <v>-0.14393869960942873</v>
      </c>
      <c r="J4806" s="16" t="str">
        <f t="shared" si="151"/>
        <v>NO</v>
      </c>
      <c r="K4806" s="18"/>
      <c r="L4806" s="18"/>
      <c r="M4806" s="18"/>
    </row>
    <row r="4807" spans="1:13" x14ac:dyDescent="0.3">
      <c r="A4807" s="12">
        <v>35485</v>
      </c>
      <c r="B4807">
        <v>56.25</v>
      </c>
      <c r="C4807">
        <v>59.124958999999997</v>
      </c>
      <c r="D4807">
        <v>55.500028999999998</v>
      </c>
      <c r="E4807">
        <v>59.000041000000003</v>
      </c>
      <c r="F4807">
        <v>212261200</v>
      </c>
      <c r="G4807">
        <v>5.7599790000000004</v>
      </c>
      <c r="I4807" s="14">
        <f t="shared" si="150"/>
        <v>-0.11278144507892374</v>
      </c>
      <c r="J4807" s="16" t="str">
        <f t="shared" si="151"/>
        <v>NO</v>
      </c>
      <c r="K4807" s="18"/>
      <c r="L4807" s="18"/>
      <c r="M4807" s="18"/>
    </row>
    <row r="4808" spans="1:13" x14ac:dyDescent="0.3">
      <c r="A4808" s="12">
        <v>35482</v>
      </c>
      <c r="B4808">
        <v>62.749979000000003</v>
      </c>
      <c r="C4808">
        <v>62.749979000000003</v>
      </c>
      <c r="D4808">
        <v>57.875041000000003</v>
      </c>
      <c r="E4808">
        <v>58.374991999999999</v>
      </c>
      <c r="F4808">
        <v>214328400</v>
      </c>
      <c r="G4808">
        <v>5.6989570000000001</v>
      </c>
      <c r="I4808" s="14">
        <f t="shared" si="150"/>
        <v>-0.10192290985201702</v>
      </c>
      <c r="J4808" s="16" t="str">
        <f t="shared" si="151"/>
        <v>NO</v>
      </c>
      <c r="K4808" s="18"/>
      <c r="L4808" s="18"/>
      <c r="M4808" s="18"/>
    </row>
    <row r="4809" spans="1:13" x14ac:dyDescent="0.3">
      <c r="A4809" s="12">
        <v>35481</v>
      </c>
      <c r="B4809">
        <v>64.625040999999996</v>
      </c>
      <c r="C4809">
        <v>64.749959000000004</v>
      </c>
      <c r="D4809">
        <v>62.624971000000002</v>
      </c>
      <c r="E4809">
        <v>63</v>
      </c>
      <c r="F4809">
        <v>65496400</v>
      </c>
      <c r="G4809">
        <v>6.1504820000000002</v>
      </c>
      <c r="I4809" s="14">
        <f t="shared" si="150"/>
        <v>-5.9176146491388693E-3</v>
      </c>
      <c r="J4809" s="16" t="str">
        <f t="shared" si="151"/>
        <v>NO</v>
      </c>
      <c r="K4809" s="18"/>
      <c r="L4809" s="18"/>
      <c r="M4809" s="18"/>
    </row>
    <row r="4810" spans="1:13" x14ac:dyDescent="0.3">
      <c r="A4810" s="12">
        <v>35480</v>
      </c>
      <c r="B4810">
        <v>63.874979000000003</v>
      </c>
      <c r="C4810">
        <v>65.25</v>
      </c>
      <c r="D4810">
        <v>63.749971000000002</v>
      </c>
      <c r="E4810">
        <v>64.874971000000002</v>
      </c>
      <c r="F4810">
        <v>55054800</v>
      </c>
      <c r="G4810">
        <v>6.3335290000000004</v>
      </c>
      <c r="I4810" s="14">
        <f t="shared" si="150"/>
        <v>1.9306884812080316E-3</v>
      </c>
      <c r="J4810" s="16" t="str">
        <f t="shared" si="151"/>
        <v>NO</v>
      </c>
      <c r="K4810" s="18"/>
      <c r="L4810" s="18"/>
      <c r="M4810" s="18"/>
    </row>
    <row r="4811" spans="1:13" x14ac:dyDescent="0.3">
      <c r="A4811" s="12">
        <v>35479</v>
      </c>
      <c r="B4811">
        <v>63</v>
      </c>
      <c r="C4811">
        <v>64.375021000000004</v>
      </c>
      <c r="D4811">
        <v>62.624971000000002</v>
      </c>
      <c r="E4811">
        <v>63.749971000000002</v>
      </c>
      <c r="F4811">
        <v>64240800</v>
      </c>
      <c r="G4811">
        <v>6.2236989999999999</v>
      </c>
      <c r="I4811" s="14">
        <f t="shared" si="150"/>
        <v>-2.2988950191570878E-2</v>
      </c>
      <c r="J4811" s="16" t="str">
        <f t="shared" si="151"/>
        <v>NO</v>
      </c>
      <c r="K4811" s="18"/>
      <c r="L4811" s="18"/>
      <c r="M4811" s="18"/>
    </row>
    <row r="4812" spans="1:13" x14ac:dyDescent="0.3">
      <c r="A4812" s="12">
        <v>35475</v>
      </c>
      <c r="B4812">
        <v>62.499958999999997</v>
      </c>
      <c r="C4812">
        <v>63</v>
      </c>
      <c r="D4812">
        <v>61.875</v>
      </c>
      <c r="E4812">
        <v>62.624971000000002</v>
      </c>
      <c r="F4812">
        <v>72760000</v>
      </c>
      <c r="G4812">
        <v>6.1138690000000002</v>
      </c>
      <c r="I4812" s="14">
        <f t="shared" si="150"/>
        <v>-5.2930194503350902E-2</v>
      </c>
      <c r="J4812" s="16" t="str">
        <f t="shared" si="151"/>
        <v>NO</v>
      </c>
      <c r="K4812" s="18"/>
      <c r="L4812" s="18"/>
      <c r="M4812" s="18"/>
    </row>
    <row r="4813" spans="1:13" x14ac:dyDescent="0.3">
      <c r="A4813" s="12">
        <v>35474</v>
      </c>
      <c r="B4813">
        <v>65.124992000000006</v>
      </c>
      <c r="C4813">
        <v>65.375007999999994</v>
      </c>
      <c r="D4813">
        <v>62.499958999999997</v>
      </c>
      <c r="E4813">
        <v>62.562508000000001</v>
      </c>
      <c r="F4813">
        <v>109661200</v>
      </c>
      <c r="G4813">
        <v>6.1077709999999996</v>
      </c>
      <c r="I4813" s="14">
        <f t="shared" si="150"/>
        <v>-3.749956596139814E-2</v>
      </c>
      <c r="J4813" s="16" t="str">
        <f t="shared" si="151"/>
        <v>NO</v>
      </c>
      <c r="K4813" s="18"/>
      <c r="L4813" s="18"/>
      <c r="M4813" s="18"/>
    </row>
    <row r="4814" spans="1:13" x14ac:dyDescent="0.3">
      <c r="A4814" s="12">
        <v>35473</v>
      </c>
      <c r="B4814">
        <v>61.000020999999997</v>
      </c>
      <c r="C4814">
        <v>64.749959000000004</v>
      </c>
      <c r="D4814">
        <v>60.875008000000001</v>
      </c>
      <c r="E4814">
        <v>64.625040999999996</v>
      </c>
      <c r="F4814">
        <v>114452800</v>
      </c>
      <c r="G4814">
        <v>6.3091290000000004</v>
      </c>
      <c r="I4814" s="14">
        <f t="shared" si="150"/>
        <v>-2.8194989089324607E-2</v>
      </c>
      <c r="J4814" s="16" t="str">
        <f t="shared" si="151"/>
        <v>NO</v>
      </c>
      <c r="K4814" s="18"/>
      <c r="L4814" s="18"/>
      <c r="M4814" s="18"/>
    </row>
    <row r="4815" spans="1:13" x14ac:dyDescent="0.3">
      <c r="A4815" s="12">
        <v>35472</v>
      </c>
      <c r="B4815">
        <v>59.499991999999999</v>
      </c>
      <c r="C4815">
        <v>60.875008000000001</v>
      </c>
      <c r="D4815">
        <v>58.750020999999997</v>
      </c>
      <c r="E4815">
        <v>60.562528999999998</v>
      </c>
      <c r="F4815">
        <v>201881200</v>
      </c>
      <c r="G4815">
        <v>5.9125189999999996</v>
      </c>
      <c r="I4815" s="14">
        <f t="shared" si="150"/>
        <v>-6.4670774540567799E-2</v>
      </c>
      <c r="J4815" s="16" t="str">
        <f t="shared" si="151"/>
        <v>NO</v>
      </c>
      <c r="K4815" s="18"/>
      <c r="L4815" s="18"/>
      <c r="M4815" s="18"/>
    </row>
    <row r="4816" spans="1:13" x14ac:dyDescent="0.3">
      <c r="A4816" s="12">
        <v>35471</v>
      </c>
      <c r="B4816">
        <v>61.749991999999999</v>
      </c>
      <c r="C4816">
        <v>62.624971000000002</v>
      </c>
      <c r="D4816">
        <v>57.999958999999997</v>
      </c>
      <c r="E4816">
        <v>57.999958999999997</v>
      </c>
      <c r="F4816">
        <v>298276800</v>
      </c>
      <c r="G4816">
        <v>5.662344</v>
      </c>
      <c r="I4816" s="14">
        <f t="shared" si="150"/>
        <v>-0.10077623375952283</v>
      </c>
      <c r="J4816" s="16" t="str">
        <f t="shared" si="151"/>
        <v>NO</v>
      </c>
      <c r="K4816" s="18"/>
      <c r="L4816" s="18"/>
      <c r="M4816" s="18"/>
    </row>
    <row r="4817" spans="1:13" x14ac:dyDescent="0.3">
      <c r="A4817" s="12">
        <v>35468</v>
      </c>
      <c r="B4817">
        <v>64.999978999999996</v>
      </c>
      <c r="C4817">
        <v>65.124992000000006</v>
      </c>
      <c r="D4817">
        <v>61.000020999999997</v>
      </c>
      <c r="E4817">
        <v>63.125008000000001</v>
      </c>
      <c r="F4817">
        <v>156104800</v>
      </c>
      <c r="G4817">
        <v>6.1626859999999999</v>
      </c>
      <c r="I4817" s="14">
        <f t="shared" si="150"/>
        <v>3.0611685631361407E-2</v>
      </c>
      <c r="J4817" s="16" t="str">
        <f t="shared" si="151"/>
        <v>NO</v>
      </c>
      <c r="K4817" s="18"/>
      <c r="L4817" s="18"/>
      <c r="M4817" s="18"/>
    </row>
    <row r="4818" spans="1:13" x14ac:dyDescent="0.3">
      <c r="A4818" s="12">
        <v>35467</v>
      </c>
      <c r="B4818">
        <v>63.749971000000002</v>
      </c>
      <c r="C4818">
        <v>64.999978999999996</v>
      </c>
      <c r="D4818">
        <v>63</v>
      </c>
      <c r="E4818">
        <v>63.874979000000003</v>
      </c>
      <c r="F4818">
        <v>126946800</v>
      </c>
      <c r="G4818">
        <v>6.2359030000000004</v>
      </c>
      <c r="I4818" s="14">
        <f t="shared" si="150"/>
        <v>3.4412749397603193E-2</v>
      </c>
      <c r="J4818" s="16" t="str">
        <f t="shared" si="151"/>
        <v>NO</v>
      </c>
      <c r="K4818" s="18"/>
      <c r="L4818" s="18"/>
      <c r="M4818" s="18"/>
    </row>
    <row r="4819" spans="1:13" x14ac:dyDescent="0.3">
      <c r="A4819" s="12">
        <v>35466</v>
      </c>
      <c r="B4819">
        <v>65.500021000000004</v>
      </c>
      <c r="C4819">
        <v>65.500021000000004</v>
      </c>
      <c r="D4819">
        <v>60.125041000000003</v>
      </c>
      <c r="E4819">
        <v>62.749979000000003</v>
      </c>
      <c r="F4819">
        <v>292629600</v>
      </c>
      <c r="G4819">
        <v>6.1260729999999999</v>
      </c>
      <c r="I4819" s="14">
        <f t="shared" si="150"/>
        <v>3.5051336584093873E-2</v>
      </c>
      <c r="J4819" s="16" t="str">
        <f t="shared" si="151"/>
        <v>NO</v>
      </c>
      <c r="K4819" s="18"/>
      <c r="L4819" s="18"/>
      <c r="M4819" s="18"/>
    </row>
    <row r="4820" spans="1:13" x14ac:dyDescent="0.3">
      <c r="A4820" s="12">
        <v>35465</v>
      </c>
      <c r="B4820">
        <v>67.374992000000006</v>
      </c>
      <c r="C4820">
        <v>67.875028999999998</v>
      </c>
      <c r="D4820">
        <v>64.874971000000002</v>
      </c>
      <c r="E4820">
        <v>67.124971000000002</v>
      </c>
      <c r="F4820">
        <v>158326000</v>
      </c>
      <c r="G4820">
        <v>6.5531889999999997</v>
      </c>
      <c r="I4820" s="14">
        <f t="shared" si="150"/>
        <v>0.11410816063791862</v>
      </c>
      <c r="J4820" s="16" t="str">
        <f t="shared" si="151"/>
        <v>NO</v>
      </c>
      <c r="K4820" s="18"/>
      <c r="L4820" s="18"/>
      <c r="M4820" s="18"/>
    </row>
    <row r="4821" spans="1:13" x14ac:dyDescent="0.3">
      <c r="A4821" s="12">
        <v>35464</v>
      </c>
      <c r="B4821">
        <v>70.624978999999996</v>
      </c>
      <c r="C4821">
        <v>71.499959000000004</v>
      </c>
      <c r="D4821">
        <v>67.625007999999994</v>
      </c>
      <c r="E4821">
        <v>68.249971000000002</v>
      </c>
      <c r="F4821">
        <v>79376800</v>
      </c>
      <c r="G4821">
        <v>6.6630190000000002</v>
      </c>
      <c r="I4821" s="14">
        <f t="shared" si="150"/>
        <v>0.10302983434343438</v>
      </c>
      <c r="J4821" s="16" t="str">
        <f t="shared" si="151"/>
        <v>NO</v>
      </c>
      <c r="K4821" s="18"/>
      <c r="L4821" s="18"/>
      <c r="M4821" s="18"/>
    </row>
    <row r="4822" spans="1:13" x14ac:dyDescent="0.3">
      <c r="A4822" s="12">
        <v>35461</v>
      </c>
      <c r="B4822">
        <v>67.875028999999998</v>
      </c>
      <c r="C4822">
        <v>69.875007999999994</v>
      </c>
      <c r="D4822">
        <v>67.875028999999998</v>
      </c>
      <c r="E4822">
        <v>69.75</v>
      </c>
      <c r="F4822">
        <v>115404000</v>
      </c>
      <c r="G4822">
        <v>6.8094619999999999</v>
      </c>
      <c r="I4822" s="14">
        <f t="shared" si="150"/>
        <v>0.200000598709976</v>
      </c>
      <c r="J4822" s="16" t="str">
        <f t="shared" si="151"/>
        <v>YES</v>
      </c>
      <c r="K4822" s="18"/>
      <c r="L4822" s="18"/>
      <c r="M4822" s="18"/>
    </row>
    <row r="4823" spans="1:13" x14ac:dyDescent="0.3">
      <c r="A4823" s="12">
        <v>35460</v>
      </c>
      <c r="B4823">
        <v>66.999959000000004</v>
      </c>
      <c r="C4823">
        <v>67.687471000000002</v>
      </c>
      <c r="D4823">
        <v>65.750040999999996</v>
      </c>
      <c r="E4823">
        <v>67.5</v>
      </c>
      <c r="F4823">
        <v>165497200</v>
      </c>
      <c r="G4823">
        <v>6.5898019999999997</v>
      </c>
      <c r="I4823" s="14">
        <f t="shared" si="150"/>
        <v>0.17136616748478062</v>
      </c>
      <c r="J4823" s="16" t="str">
        <f t="shared" si="151"/>
        <v>NO</v>
      </c>
      <c r="K4823" s="18"/>
      <c r="L4823" s="18"/>
      <c r="M4823" s="18"/>
    </row>
    <row r="4824" spans="1:13" x14ac:dyDescent="0.3">
      <c r="A4824" s="12">
        <v>35459</v>
      </c>
      <c r="B4824">
        <v>69.374971000000002</v>
      </c>
      <c r="C4824">
        <v>69.875007999999994</v>
      </c>
      <c r="D4824">
        <v>65.500021000000004</v>
      </c>
      <c r="E4824">
        <v>65.999971000000002</v>
      </c>
      <c r="F4824">
        <v>147229200</v>
      </c>
      <c r="G4824">
        <v>6.4433590000000001</v>
      </c>
      <c r="I4824" s="14">
        <f t="shared" si="150"/>
        <v>0.14038745994149693</v>
      </c>
      <c r="J4824" s="16" t="str">
        <f t="shared" si="151"/>
        <v>NO</v>
      </c>
      <c r="K4824" s="18"/>
      <c r="L4824" s="18"/>
      <c r="M4824" s="18"/>
    </row>
    <row r="4825" spans="1:13" x14ac:dyDescent="0.3">
      <c r="A4825" s="12">
        <v>35458</v>
      </c>
      <c r="B4825">
        <v>69.75</v>
      </c>
      <c r="C4825">
        <v>71.499959000000004</v>
      </c>
      <c r="D4825">
        <v>68.000040999999996</v>
      </c>
      <c r="E4825">
        <v>68.875021000000004</v>
      </c>
      <c r="F4825">
        <v>81343600</v>
      </c>
      <c r="G4825">
        <v>6.7240399999999996</v>
      </c>
      <c r="I4825" s="14">
        <f t="shared" si="150"/>
        <v>0.16244818077632472</v>
      </c>
      <c r="J4825" s="16" t="str">
        <f t="shared" si="151"/>
        <v>NO</v>
      </c>
      <c r="K4825" s="18"/>
      <c r="L4825" s="18"/>
      <c r="M4825" s="18"/>
    </row>
    <row r="4826" spans="1:13" x14ac:dyDescent="0.3">
      <c r="A4826" s="12">
        <v>35457</v>
      </c>
      <c r="B4826">
        <v>69.125040999999996</v>
      </c>
      <c r="C4826">
        <v>70.000021000000004</v>
      </c>
      <c r="D4826">
        <v>67.750021000000004</v>
      </c>
      <c r="E4826">
        <v>68.374978999999996</v>
      </c>
      <c r="F4826">
        <v>54059200</v>
      </c>
      <c r="G4826">
        <v>6.6752229999999999</v>
      </c>
      <c r="I4826" s="14">
        <f t="shared" si="150"/>
        <v>0.13958243253515756</v>
      </c>
      <c r="J4826" s="16" t="str">
        <f t="shared" si="151"/>
        <v>NO</v>
      </c>
      <c r="K4826" s="18"/>
      <c r="L4826" s="18"/>
      <c r="M4826" s="18"/>
    </row>
    <row r="4827" spans="1:13" x14ac:dyDescent="0.3">
      <c r="A4827" s="12">
        <v>35454</v>
      </c>
      <c r="B4827">
        <v>70.875</v>
      </c>
      <c r="C4827">
        <v>71.250028999999998</v>
      </c>
      <c r="D4827">
        <v>67.875028999999998</v>
      </c>
      <c r="E4827">
        <v>68.625</v>
      </c>
      <c r="F4827">
        <v>121514800</v>
      </c>
      <c r="G4827">
        <v>6.6996320000000003</v>
      </c>
      <c r="I4827" s="14">
        <f t="shared" si="150"/>
        <v>9.1451431119068838E-2</v>
      </c>
      <c r="J4827" s="16" t="str">
        <f t="shared" si="151"/>
        <v>NO</v>
      </c>
      <c r="K4827" s="18"/>
      <c r="L4827" s="18"/>
      <c r="M4827" s="18"/>
    </row>
    <row r="4828" spans="1:13" x14ac:dyDescent="0.3">
      <c r="A4828" s="12">
        <v>35453</v>
      </c>
      <c r="B4828">
        <v>74.124988000000002</v>
      </c>
      <c r="C4828">
        <v>74.375011999999998</v>
      </c>
      <c r="D4828">
        <v>71.624971000000002</v>
      </c>
      <c r="E4828">
        <v>71.749978999999996</v>
      </c>
      <c r="F4828">
        <v>53573200</v>
      </c>
      <c r="G4828">
        <v>7.0047129999999997</v>
      </c>
      <c r="I4828" s="14">
        <f t="shared" si="150"/>
        <v>0.17142744443224123</v>
      </c>
      <c r="J4828" s="16" t="str">
        <f t="shared" si="151"/>
        <v>NO</v>
      </c>
      <c r="K4828" s="18"/>
      <c r="L4828" s="18"/>
      <c r="M4828" s="18"/>
    </row>
    <row r="4829" spans="1:13" x14ac:dyDescent="0.3">
      <c r="A4829" s="12">
        <v>35452</v>
      </c>
      <c r="B4829">
        <v>74.999971000000002</v>
      </c>
      <c r="C4829">
        <v>75.500011999999998</v>
      </c>
      <c r="D4829">
        <v>73.500028999999998</v>
      </c>
      <c r="E4829">
        <v>73.6875</v>
      </c>
      <c r="F4829">
        <v>46845600</v>
      </c>
      <c r="G4829">
        <v>7.193867</v>
      </c>
      <c r="I4829" s="14">
        <f t="shared" si="150"/>
        <v>0.21421133210851284</v>
      </c>
      <c r="J4829" s="16" t="str">
        <f t="shared" si="151"/>
        <v>YES</v>
      </c>
      <c r="K4829" s="18"/>
      <c r="L4829" s="18"/>
      <c r="M4829" s="18"/>
    </row>
    <row r="4830" spans="1:13" x14ac:dyDescent="0.3">
      <c r="A4830" s="12">
        <v>35451</v>
      </c>
      <c r="B4830">
        <v>74.625028999999998</v>
      </c>
      <c r="C4830">
        <v>75.750028999999998</v>
      </c>
      <c r="D4830">
        <v>73.999983999999998</v>
      </c>
      <c r="E4830">
        <v>74.874959000000004</v>
      </c>
      <c r="F4830">
        <v>43734400</v>
      </c>
      <c r="G4830">
        <v>7.3097950000000003</v>
      </c>
      <c r="I4830" s="14">
        <f t="shared" si="150"/>
        <v>0.18145837850425295</v>
      </c>
      <c r="J4830" s="16" t="str">
        <f t="shared" si="151"/>
        <v>NO</v>
      </c>
      <c r="K4830" s="18"/>
      <c r="L4830" s="18"/>
      <c r="M4830" s="18"/>
    </row>
    <row r="4831" spans="1:13" x14ac:dyDescent="0.3">
      <c r="A4831" s="12">
        <v>35450</v>
      </c>
      <c r="B4831">
        <v>72.999988000000002</v>
      </c>
      <c r="C4831">
        <v>74.999971000000002</v>
      </c>
      <c r="D4831">
        <v>72.749971000000002</v>
      </c>
      <c r="E4831">
        <v>74.750040999999996</v>
      </c>
      <c r="F4831">
        <v>46481200</v>
      </c>
      <c r="G4831">
        <v>7.2975989999999999</v>
      </c>
      <c r="I4831" s="14">
        <f t="shared" si="150"/>
        <v>0.16569264717348919</v>
      </c>
      <c r="J4831" s="16" t="str">
        <f t="shared" si="151"/>
        <v>NO</v>
      </c>
      <c r="K4831" s="18"/>
      <c r="L4831" s="18"/>
      <c r="M4831" s="18"/>
    </row>
    <row r="4832" spans="1:13" x14ac:dyDescent="0.3">
      <c r="A4832" s="12">
        <v>35447</v>
      </c>
      <c r="B4832">
        <v>70.374959000000004</v>
      </c>
      <c r="C4832">
        <v>72.874983999999998</v>
      </c>
      <c r="D4832">
        <v>70.250040999999996</v>
      </c>
      <c r="E4832">
        <v>72.624959000000004</v>
      </c>
      <c r="F4832">
        <v>46700800</v>
      </c>
      <c r="G4832">
        <v>7.0901350000000001</v>
      </c>
      <c r="I4832" s="14">
        <f t="shared" si="150"/>
        <v>0.11089789847520959</v>
      </c>
      <c r="J4832" s="16" t="str">
        <f t="shared" si="151"/>
        <v>NO</v>
      </c>
      <c r="K4832" s="18"/>
      <c r="L4832" s="18"/>
      <c r="M4832" s="18"/>
    </row>
    <row r="4833" spans="1:13" x14ac:dyDescent="0.3">
      <c r="A4833" s="12">
        <v>35446</v>
      </c>
      <c r="B4833">
        <v>70.875</v>
      </c>
      <c r="C4833">
        <v>71.000007999999994</v>
      </c>
      <c r="D4833">
        <v>69.624992000000006</v>
      </c>
      <c r="E4833">
        <v>70.374959000000004</v>
      </c>
      <c r="F4833">
        <v>43832400</v>
      </c>
      <c r="G4833">
        <v>6.8704739999999997</v>
      </c>
      <c r="I4833" s="14">
        <f t="shared" si="150"/>
        <v>6.8311237962212612E-2</v>
      </c>
      <c r="J4833" s="16" t="str">
        <f t="shared" si="151"/>
        <v>NO</v>
      </c>
      <c r="K4833" s="18"/>
      <c r="L4833" s="18"/>
      <c r="M4833" s="18"/>
    </row>
    <row r="4834" spans="1:13" x14ac:dyDescent="0.3">
      <c r="A4834" s="12">
        <v>35445</v>
      </c>
      <c r="B4834">
        <v>71.874992000000006</v>
      </c>
      <c r="C4834">
        <v>72.375028999999998</v>
      </c>
      <c r="D4834">
        <v>70.374959000000004</v>
      </c>
      <c r="E4834">
        <v>70.374959000000004</v>
      </c>
      <c r="F4834">
        <v>65558400</v>
      </c>
      <c r="G4834">
        <v>6.8704739999999997</v>
      </c>
      <c r="I4834" s="14">
        <f t="shared" si="150"/>
        <v>7.8543432950191727E-2</v>
      </c>
      <c r="J4834" s="16" t="str">
        <f t="shared" si="151"/>
        <v>NO</v>
      </c>
      <c r="K4834" s="18"/>
      <c r="L4834" s="18"/>
      <c r="M4834" s="18"/>
    </row>
    <row r="4835" spans="1:13" x14ac:dyDescent="0.3">
      <c r="A4835" s="12">
        <v>35444</v>
      </c>
      <c r="B4835">
        <v>69.75</v>
      </c>
      <c r="C4835">
        <v>72.624959000000004</v>
      </c>
      <c r="D4835">
        <v>69.499978999999996</v>
      </c>
      <c r="E4835">
        <v>72.125011999999998</v>
      </c>
      <c r="F4835">
        <v>78270000</v>
      </c>
      <c r="G4835">
        <v>7.0413259999999998</v>
      </c>
      <c r="I4835" s="14">
        <f t="shared" si="150"/>
        <v>9.6957673380005938E-2</v>
      </c>
      <c r="J4835" s="16" t="str">
        <f t="shared" si="151"/>
        <v>NO</v>
      </c>
      <c r="K4835" s="18"/>
      <c r="L4835" s="18"/>
      <c r="M4835" s="18"/>
    </row>
    <row r="4836" spans="1:13" x14ac:dyDescent="0.3">
      <c r="A4836" s="12">
        <v>35443</v>
      </c>
      <c r="B4836">
        <v>68.750007999999994</v>
      </c>
      <c r="C4836">
        <v>69.265619000000001</v>
      </c>
      <c r="D4836">
        <v>68.000040999999996</v>
      </c>
      <c r="E4836">
        <v>69.125040999999996</v>
      </c>
      <c r="F4836">
        <v>75290400</v>
      </c>
      <c r="G4836">
        <v>6.7484489999999999</v>
      </c>
      <c r="I4836" s="14">
        <f t="shared" si="150"/>
        <v>6.3462512810965599E-2</v>
      </c>
      <c r="J4836" s="16" t="str">
        <f t="shared" si="151"/>
        <v>NO</v>
      </c>
      <c r="K4836" s="18"/>
      <c r="L4836" s="18"/>
      <c r="M4836" s="18"/>
    </row>
    <row r="4837" spans="1:13" x14ac:dyDescent="0.3">
      <c r="A4837" s="12">
        <v>35440</v>
      </c>
      <c r="B4837">
        <v>66.249992000000006</v>
      </c>
      <c r="C4837">
        <v>68.875021000000004</v>
      </c>
      <c r="D4837">
        <v>66.249992000000006</v>
      </c>
      <c r="E4837">
        <v>68.625</v>
      </c>
      <c r="F4837">
        <v>61880800</v>
      </c>
      <c r="G4837">
        <v>6.6996320000000003</v>
      </c>
      <c r="I4837" s="14">
        <f t="shared" si="150"/>
        <v>6.6019069725818058E-2</v>
      </c>
      <c r="J4837" s="16" t="str">
        <f t="shared" si="151"/>
        <v>NO</v>
      </c>
      <c r="K4837" s="18"/>
      <c r="L4837" s="18"/>
      <c r="M4837" s="18"/>
    </row>
    <row r="4838" spans="1:13" x14ac:dyDescent="0.3">
      <c r="A4838" s="12">
        <v>35439</v>
      </c>
      <c r="B4838">
        <v>66.999959000000004</v>
      </c>
      <c r="C4838">
        <v>67.750021000000004</v>
      </c>
      <c r="D4838">
        <v>66.062521000000004</v>
      </c>
      <c r="E4838">
        <v>66.999959000000004</v>
      </c>
      <c r="F4838">
        <v>40568400</v>
      </c>
      <c r="G4838">
        <v>6.5409839999999999</v>
      </c>
      <c r="I4838" s="14">
        <f t="shared" si="150"/>
        <v>4.2800788445038096E-2</v>
      </c>
      <c r="J4838" s="16" t="str">
        <f t="shared" si="151"/>
        <v>NO</v>
      </c>
      <c r="K4838" s="18"/>
      <c r="L4838" s="18"/>
      <c r="M4838" s="18"/>
    </row>
    <row r="4839" spans="1:13" x14ac:dyDescent="0.3">
      <c r="A4839" s="12">
        <v>35438</v>
      </c>
      <c r="B4839">
        <v>68.750007999999994</v>
      </c>
      <c r="C4839">
        <v>68.750007999999994</v>
      </c>
      <c r="D4839">
        <v>66.249992000000006</v>
      </c>
      <c r="E4839">
        <v>66.249992000000006</v>
      </c>
      <c r="F4839">
        <v>50837200</v>
      </c>
      <c r="G4839">
        <v>6.4677680000000004</v>
      </c>
      <c r="I4839" s="14">
        <f t="shared" si="150"/>
        <v>3.7881986342085394E-3</v>
      </c>
      <c r="J4839" s="16" t="str">
        <f t="shared" si="151"/>
        <v>NO</v>
      </c>
      <c r="K4839" s="18"/>
      <c r="L4839" s="18"/>
      <c r="M4839" s="18"/>
    </row>
    <row r="4840" spans="1:13" x14ac:dyDescent="0.3">
      <c r="A4840" s="12">
        <v>35437</v>
      </c>
      <c r="B4840">
        <v>67.374992000000006</v>
      </c>
      <c r="C4840">
        <v>68.249971000000002</v>
      </c>
      <c r="D4840">
        <v>66.625021000000004</v>
      </c>
      <c r="E4840">
        <v>68.249971000000002</v>
      </c>
      <c r="F4840">
        <v>49252000</v>
      </c>
      <c r="G4840">
        <v>6.6630190000000002</v>
      </c>
      <c r="I4840" s="14">
        <f t="shared" si="150"/>
        <v>1.8656906939301221E-2</v>
      </c>
      <c r="J4840" s="16" t="str">
        <f t="shared" si="151"/>
        <v>NO</v>
      </c>
      <c r="K4840" s="18"/>
      <c r="L4840" s="18"/>
      <c r="M4840" s="18"/>
    </row>
    <row r="4841" spans="1:13" x14ac:dyDescent="0.3">
      <c r="A4841" s="12">
        <v>35436</v>
      </c>
      <c r="B4841">
        <v>66.124978999999996</v>
      </c>
      <c r="C4841">
        <v>67.750021000000004</v>
      </c>
      <c r="D4841">
        <v>65.999971000000002</v>
      </c>
      <c r="E4841">
        <v>67.5</v>
      </c>
      <c r="F4841">
        <v>60080400</v>
      </c>
      <c r="G4841">
        <v>6.5898019999999997</v>
      </c>
      <c r="I4841" s="14">
        <f t="shared" si="150"/>
        <v>4.4486764813038926E-2</v>
      </c>
      <c r="J4841" s="16" t="str">
        <f t="shared" si="151"/>
        <v>NO</v>
      </c>
      <c r="K4841" s="18"/>
      <c r="L4841" s="18"/>
      <c r="M4841" s="18"/>
    </row>
    <row r="4842" spans="1:13" x14ac:dyDescent="0.3">
      <c r="A4842" s="12">
        <v>35433</v>
      </c>
      <c r="B4842">
        <v>63.500041000000003</v>
      </c>
      <c r="C4842">
        <v>65.750040999999996</v>
      </c>
      <c r="D4842">
        <v>63.375028999999998</v>
      </c>
      <c r="E4842">
        <v>65.625028999999998</v>
      </c>
      <c r="F4842">
        <v>45386800</v>
      </c>
      <c r="G4842">
        <v>6.4067550000000004</v>
      </c>
      <c r="I4842" s="14">
        <f t="shared" si="150"/>
        <v>2.7398052060416234E-2</v>
      </c>
      <c r="J4842" s="16" t="str">
        <f t="shared" si="151"/>
        <v>NO</v>
      </c>
      <c r="K4842" s="18"/>
      <c r="L4842" s="18"/>
      <c r="M4842" s="18"/>
    </row>
    <row r="4843" spans="1:13" x14ac:dyDescent="0.3">
      <c r="A4843" s="12">
        <v>35432</v>
      </c>
      <c r="B4843">
        <v>63.624958999999997</v>
      </c>
      <c r="C4843">
        <v>63.874979000000003</v>
      </c>
      <c r="D4843">
        <v>62.250028999999998</v>
      </c>
      <c r="E4843">
        <v>62.874991999999999</v>
      </c>
      <c r="F4843">
        <v>54883600</v>
      </c>
      <c r="G4843">
        <v>6.1382779999999997</v>
      </c>
      <c r="I4843" s="14">
        <f t="shared" si="150"/>
        <v>1.2071963726177248E-2</v>
      </c>
      <c r="J4843" s="16" t="str">
        <f t="shared" si="151"/>
        <v>NO</v>
      </c>
      <c r="K4843" s="18"/>
      <c r="L4843" s="18"/>
      <c r="M4843" s="18"/>
    </row>
    <row r="4844" spans="1:13" x14ac:dyDescent="0.3">
      <c r="A4844" s="12">
        <v>35430</v>
      </c>
      <c r="B4844">
        <v>64.999978999999996</v>
      </c>
      <c r="C4844">
        <v>65.124992000000006</v>
      </c>
      <c r="D4844">
        <v>63.5625</v>
      </c>
      <c r="E4844">
        <v>63.624958999999997</v>
      </c>
      <c r="F4844">
        <v>24205200</v>
      </c>
      <c r="G4844">
        <v>6.2114940000000001</v>
      </c>
      <c r="I4844" s="14">
        <f t="shared" si="150"/>
        <v>2.5176052046010033E-2</v>
      </c>
      <c r="J4844" s="16" t="str">
        <f t="shared" si="151"/>
        <v>NO</v>
      </c>
      <c r="K4844" s="18"/>
      <c r="L4844" s="18"/>
      <c r="M4844" s="18"/>
    </row>
    <row r="4845" spans="1:13" x14ac:dyDescent="0.3">
      <c r="A4845" s="12">
        <v>35429</v>
      </c>
      <c r="B4845">
        <v>65.999971000000002</v>
      </c>
      <c r="C4845">
        <v>66.500007999999994</v>
      </c>
      <c r="D4845">
        <v>64.874971000000002</v>
      </c>
      <c r="E4845">
        <v>64.874971000000002</v>
      </c>
      <c r="F4845">
        <v>25242000</v>
      </c>
      <c r="G4845">
        <v>6.3335290000000004</v>
      </c>
      <c r="I4845" s="14">
        <f t="shared" si="150"/>
        <v>2.9761444444444507E-2</v>
      </c>
      <c r="J4845" s="16" t="str">
        <f t="shared" si="151"/>
        <v>NO</v>
      </c>
      <c r="K4845" s="18"/>
      <c r="L4845" s="18"/>
      <c r="M4845" s="18"/>
    </row>
    <row r="4846" spans="1:13" x14ac:dyDescent="0.3">
      <c r="A4846" s="12">
        <v>35426</v>
      </c>
      <c r="B4846">
        <v>66.750028999999998</v>
      </c>
      <c r="C4846">
        <v>66.999959000000004</v>
      </c>
      <c r="D4846">
        <v>65.625028999999998</v>
      </c>
      <c r="E4846">
        <v>65.625028999999998</v>
      </c>
      <c r="F4846">
        <v>21191200</v>
      </c>
      <c r="G4846">
        <v>6.4067550000000004</v>
      </c>
      <c r="I4846" s="14">
        <f t="shared" si="150"/>
        <v>3.5502942333959231E-2</v>
      </c>
      <c r="J4846" s="16" t="str">
        <f t="shared" si="151"/>
        <v>NO</v>
      </c>
      <c r="K4846" s="18"/>
      <c r="L4846" s="18"/>
      <c r="M4846" s="18"/>
    </row>
    <row r="4847" spans="1:13" x14ac:dyDescent="0.3">
      <c r="A4847" s="12">
        <v>35425</v>
      </c>
      <c r="B4847">
        <v>65.500021000000004</v>
      </c>
      <c r="C4847">
        <v>66.750028999999998</v>
      </c>
      <c r="D4847">
        <v>65.375007999999994</v>
      </c>
      <c r="E4847">
        <v>66.625021000000004</v>
      </c>
      <c r="F4847">
        <v>25933200</v>
      </c>
      <c r="G4847">
        <v>6.5043800000000003</v>
      </c>
      <c r="I4847" s="14">
        <f t="shared" si="150"/>
        <v>5.4402398855304845E-2</v>
      </c>
      <c r="J4847" s="16" t="str">
        <f t="shared" si="151"/>
        <v>NO</v>
      </c>
      <c r="K4847" s="18"/>
      <c r="L4847" s="18"/>
      <c r="M4847" s="18"/>
    </row>
    <row r="4848" spans="1:13" x14ac:dyDescent="0.3">
      <c r="A4848" s="12">
        <v>35423</v>
      </c>
      <c r="B4848">
        <v>64.500028999999998</v>
      </c>
      <c r="C4848">
        <v>64.999978999999996</v>
      </c>
      <c r="D4848">
        <v>63.500041000000003</v>
      </c>
      <c r="E4848">
        <v>64.999978999999996</v>
      </c>
      <c r="F4848">
        <v>16136800</v>
      </c>
      <c r="G4848">
        <v>6.3457330000000001</v>
      </c>
      <c r="I4848" s="14">
        <f t="shared" si="150"/>
        <v>7.4380191107173754E-2</v>
      </c>
      <c r="J4848" s="16" t="str">
        <f t="shared" si="151"/>
        <v>NO</v>
      </c>
      <c r="K4848" s="18"/>
      <c r="L4848" s="18"/>
      <c r="M4848" s="18"/>
    </row>
    <row r="4849" spans="1:13" x14ac:dyDescent="0.3">
      <c r="A4849" s="12">
        <v>35422</v>
      </c>
      <c r="B4849">
        <v>65.124992000000006</v>
      </c>
      <c r="C4849">
        <v>65.25</v>
      </c>
      <c r="D4849">
        <v>64.125</v>
      </c>
      <c r="E4849">
        <v>64.375021000000004</v>
      </c>
      <c r="F4849">
        <v>29162400</v>
      </c>
      <c r="G4849">
        <v>6.2847200000000001</v>
      </c>
      <c r="I4849" s="14">
        <f t="shared" si="150"/>
        <v>6.0761730319572438E-2</v>
      </c>
      <c r="J4849" s="16" t="str">
        <f t="shared" si="151"/>
        <v>NO</v>
      </c>
      <c r="K4849" s="18"/>
      <c r="L4849" s="18"/>
      <c r="M4849" s="18"/>
    </row>
    <row r="4850" spans="1:13" x14ac:dyDescent="0.3">
      <c r="A4850" s="12">
        <v>35419</v>
      </c>
      <c r="B4850">
        <v>66.249992000000006</v>
      </c>
      <c r="C4850">
        <v>66.249992000000006</v>
      </c>
      <c r="D4850">
        <v>64.500028999999998</v>
      </c>
      <c r="E4850">
        <v>64.999978999999996</v>
      </c>
      <c r="F4850">
        <v>73972800</v>
      </c>
      <c r="G4850">
        <v>6.3457330000000001</v>
      </c>
      <c r="I4850" s="14">
        <f t="shared" si="150"/>
        <v>6.9958502057613003E-2</v>
      </c>
      <c r="J4850" s="16" t="str">
        <f t="shared" si="151"/>
        <v>NO</v>
      </c>
      <c r="K4850" s="18"/>
      <c r="L4850" s="18"/>
      <c r="M4850" s="18"/>
    </row>
    <row r="4851" spans="1:13" x14ac:dyDescent="0.3">
      <c r="A4851" s="12">
        <v>35418</v>
      </c>
      <c r="B4851">
        <v>64.999978999999996</v>
      </c>
      <c r="C4851">
        <v>65.625028999999998</v>
      </c>
      <c r="D4851">
        <v>64.125</v>
      </c>
      <c r="E4851">
        <v>64.999978999999996</v>
      </c>
      <c r="F4851">
        <v>57612400</v>
      </c>
      <c r="G4851">
        <v>6.3457330000000001</v>
      </c>
      <c r="I4851" s="14">
        <f t="shared" si="150"/>
        <v>8.3332459722644359E-2</v>
      </c>
      <c r="J4851" s="16" t="str">
        <f t="shared" si="151"/>
        <v>NO</v>
      </c>
      <c r="K4851" s="18"/>
      <c r="L4851" s="18"/>
      <c r="M4851" s="18"/>
    </row>
    <row r="4852" spans="1:13" x14ac:dyDescent="0.3">
      <c r="A4852" s="12">
        <v>35417</v>
      </c>
      <c r="B4852">
        <v>63.375028999999998</v>
      </c>
      <c r="C4852">
        <v>64.874971000000002</v>
      </c>
      <c r="D4852">
        <v>63.250020999999997</v>
      </c>
      <c r="E4852">
        <v>63.999991999999999</v>
      </c>
      <c r="F4852">
        <v>57981600</v>
      </c>
      <c r="G4852">
        <v>6.2481080000000002</v>
      </c>
      <c r="I4852" s="14">
        <f t="shared" si="150"/>
        <v>6.889301967843986E-2</v>
      </c>
      <c r="J4852" s="16" t="str">
        <f t="shared" si="151"/>
        <v>NO</v>
      </c>
      <c r="K4852" s="18"/>
      <c r="L4852" s="18"/>
      <c r="M4852" s="18"/>
    </row>
    <row r="4853" spans="1:13" x14ac:dyDescent="0.3">
      <c r="A4853" s="12">
        <v>35416</v>
      </c>
      <c r="B4853">
        <v>63</v>
      </c>
      <c r="C4853">
        <v>63.999991999999999</v>
      </c>
      <c r="D4853">
        <v>62.375041000000003</v>
      </c>
      <c r="E4853">
        <v>62.749979000000003</v>
      </c>
      <c r="F4853">
        <v>77564400</v>
      </c>
      <c r="G4853">
        <v>6.1260729999999999</v>
      </c>
      <c r="I4853" s="14">
        <f t="shared" si="150"/>
        <v>5.2410549266247441E-2</v>
      </c>
      <c r="J4853" s="16" t="str">
        <f t="shared" si="151"/>
        <v>NO</v>
      </c>
      <c r="K4853" s="18"/>
      <c r="L4853" s="18"/>
      <c r="M4853" s="18"/>
    </row>
    <row r="4854" spans="1:13" x14ac:dyDescent="0.3">
      <c r="A4854" s="12">
        <v>35415</v>
      </c>
      <c r="B4854">
        <v>65.375007999999994</v>
      </c>
      <c r="C4854">
        <v>65.874959000000004</v>
      </c>
      <c r="D4854">
        <v>63</v>
      </c>
      <c r="E4854">
        <v>63.375028999999998</v>
      </c>
      <c r="F4854">
        <v>41432800</v>
      </c>
      <c r="G4854">
        <v>6.1870940000000001</v>
      </c>
      <c r="I4854" s="14">
        <f t="shared" si="150"/>
        <v>6.0669799408227698E-2</v>
      </c>
      <c r="J4854" s="16" t="str">
        <f t="shared" si="151"/>
        <v>NO</v>
      </c>
      <c r="K4854" s="18"/>
      <c r="L4854" s="18"/>
      <c r="M4854" s="18"/>
    </row>
    <row r="4855" spans="1:13" x14ac:dyDescent="0.3">
      <c r="A4855" s="12">
        <v>35412</v>
      </c>
      <c r="B4855">
        <v>64.999978999999996</v>
      </c>
      <c r="C4855">
        <v>66.249992000000006</v>
      </c>
      <c r="D4855">
        <v>63.999991999999999</v>
      </c>
      <c r="E4855">
        <v>64.749959000000004</v>
      </c>
      <c r="F4855">
        <v>54043200</v>
      </c>
      <c r="G4855">
        <v>6.3213239999999997</v>
      </c>
      <c r="I4855" s="14">
        <f t="shared" si="150"/>
        <v>9.7456169564356765E-2</v>
      </c>
      <c r="J4855" s="16" t="str">
        <f t="shared" si="151"/>
        <v>NO</v>
      </c>
      <c r="K4855" s="18"/>
      <c r="L4855" s="18"/>
      <c r="M4855" s="18"/>
    </row>
    <row r="4856" spans="1:13" x14ac:dyDescent="0.3">
      <c r="A4856" s="12">
        <v>35411</v>
      </c>
      <c r="B4856">
        <v>68.875021000000004</v>
      </c>
      <c r="C4856">
        <v>69.125040999999996</v>
      </c>
      <c r="D4856">
        <v>65.25</v>
      </c>
      <c r="E4856">
        <v>65.750040999999996</v>
      </c>
      <c r="F4856">
        <v>46829200</v>
      </c>
      <c r="G4856">
        <v>6.4189590000000001</v>
      </c>
      <c r="I4856" s="14">
        <f t="shared" si="150"/>
        <v>0.17018897481204931</v>
      </c>
      <c r="J4856" s="16" t="str">
        <f t="shared" si="151"/>
        <v>NO</v>
      </c>
      <c r="K4856" s="18"/>
      <c r="L4856" s="18"/>
      <c r="M4856" s="18"/>
    </row>
    <row r="4857" spans="1:13" x14ac:dyDescent="0.3">
      <c r="A4857" s="12">
        <v>35410</v>
      </c>
      <c r="B4857">
        <v>65.874959000000004</v>
      </c>
      <c r="C4857">
        <v>68.249971000000002</v>
      </c>
      <c r="D4857">
        <v>65.375007999999994</v>
      </c>
      <c r="E4857">
        <v>68.000040999999996</v>
      </c>
      <c r="F4857">
        <v>70680400</v>
      </c>
      <c r="G4857">
        <v>6.6386190000000003</v>
      </c>
      <c r="I4857" s="14">
        <f t="shared" si="150"/>
        <v>0.25057479969344021</v>
      </c>
      <c r="J4857" s="16" t="str">
        <f t="shared" si="151"/>
        <v>YES</v>
      </c>
      <c r="K4857" s="18"/>
      <c r="L4857" s="18"/>
      <c r="M4857" s="18"/>
    </row>
    <row r="4858" spans="1:13" x14ac:dyDescent="0.3">
      <c r="A4858" s="12">
        <v>35409</v>
      </c>
      <c r="B4858">
        <v>68.625</v>
      </c>
      <c r="C4858">
        <v>68.750007999999994</v>
      </c>
      <c r="D4858">
        <v>67.124971000000002</v>
      </c>
      <c r="E4858">
        <v>67.374992000000006</v>
      </c>
      <c r="F4858">
        <v>41574400</v>
      </c>
      <c r="G4858">
        <v>6.5775980000000001</v>
      </c>
      <c r="I4858" s="14">
        <f t="shared" si="150"/>
        <v>0.23907965180119728</v>
      </c>
      <c r="J4858" s="16" t="str">
        <f t="shared" si="151"/>
        <v>YES</v>
      </c>
      <c r="K4858" s="18"/>
      <c r="L4858" s="18"/>
      <c r="M4858" s="18"/>
    </row>
    <row r="4859" spans="1:13" x14ac:dyDescent="0.3">
      <c r="A4859" s="12">
        <v>35408</v>
      </c>
      <c r="B4859">
        <v>65.375007999999994</v>
      </c>
      <c r="C4859">
        <v>67.875028999999998</v>
      </c>
      <c r="D4859">
        <v>65.25</v>
      </c>
      <c r="E4859">
        <v>67.750021000000004</v>
      </c>
      <c r="F4859">
        <v>50112400</v>
      </c>
      <c r="G4859">
        <v>6.6142099999999999</v>
      </c>
      <c r="I4859" s="14">
        <f t="shared" si="150"/>
        <v>0.24597673318022517</v>
      </c>
      <c r="J4859" s="16" t="str">
        <f t="shared" si="151"/>
        <v>YES</v>
      </c>
      <c r="K4859" s="18"/>
      <c r="L4859" s="18"/>
      <c r="M4859" s="18"/>
    </row>
    <row r="4860" spans="1:13" x14ac:dyDescent="0.3">
      <c r="A4860" s="12">
        <v>35405</v>
      </c>
      <c r="B4860">
        <v>62.000008000000001</v>
      </c>
      <c r="C4860">
        <v>66.500007999999994</v>
      </c>
      <c r="D4860">
        <v>62.000008000000001</v>
      </c>
      <c r="E4860">
        <v>64.999978999999996</v>
      </c>
      <c r="F4860">
        <v>84043600</v>
      </c>
      <c r="G4860">
        <v>6.3457330000000001</v>
      </c>
      <c r="I4860" s="14">
        <f t="shared" si="150"/>
        <v>0.2177972659543248</v>
      </c>
      <c r="J4860" s="16" t="str">
        <f t="shared" si="151"/>
        <v>YES</v>
      </c>
      <c r="K4860" s="18"/>
      <c r="L4860" s="18"/>
      <c r="M4860" s="18"/>
    </row>
    <row r="4861" spans="1:13" x14ac:dyDescent="0.3">
      <c r="A4861" s="12">
        <v>35404</v>
      </c>
      <c r="B4861">
        <v>63.375028999999998</v>
      </c>
      <c r="C4861">
        <v>65.312459000000004</v>
      </c>
      <c r="D4861">
        <v>63.250020999999997</v>
      </c>
      <c r="E4861">
        <v>64.375021000000004</v>
      </c>
      <c r="F4861">
        <v>77749200</v>
      </c>
      <c r="G4861">
        <v>6.2847200000000001</v>
      </c>
      <c r="I4861" s="14">
        <f t="shared" si="150"/>
        <v>0.24096406886337252</v>
      </c>
      <c r="J4861" s="16" t="str">
        <f t="shared" si="151"/>
        <v>YES</v>
      </c>
      <c r="K4861" s="18"/>
      <c r="L4861" s="18"/>
      <c r="M4861" s="18"/>
    </row>
    <row r="4862" spans="1:13" x14ac:dyDescent="0.3">
      <c r="A4862" s="12">
        <v>35403</v>
      </c>
      <c r="B4862">
        <v>65.874959000000004</v>
      </c>
      <c r="C4862">
        <v>65.874959000000004</v>
      </c>
      <c r="D4862">
        <v>63</v>
      </c>
      <c r="E4862">
        <v>63.250020999999997</v>
      </c>
      <c r="F4862">
        <v>104238400</v>
      </c>
      <c r="G4862">
        <v>6.1748900000000004</v>
      </c>
      <c r="I4862" s="14">
        <f t="shared" si="150"/>
        <v>0.16321815662847738</v>
      </c>
      <c r="J4862" s="16" t="str">
        <f t="shared" si="151"/>
        <v>NO</v>
      </c>
      <c r="K4862" s="18"/>
      <c r="L4862" s="18"/>
      <c r="M4862" s="18"/>
    </row>
    <row r="4863" spans="1:13" x14ac:dyDescent="0.3">
      <c r="A4863" s="12">
        <v>35402</v>
      </c>
      <c r="B4863">
        <v>68.750007999999994</v>
      </c>
      <c r="C4863">
        <v>68.875021000000004</v>
      </c>
      <c r="D4863">
        <v>65.25</v>
      </c>
      <c r="E4863">
        <v>65.500021000000004</v>
      </c>
      <c r="F4863">
        <v>57721200</v>
      </c>
      <c r="G4863">
        <v>6.3945499999999997</v>
      </c>
      <c r="I4863" s="14">
        <f t="shared" si="150"/>
        <v>0.21860551796680694</v>
      </c>
      <c r="J4863" s="16" t="str">
        <f t="shared" si="151"/>
        <v>YES</v>
      </c>
      <c r="K4863" s="18"/>
      <c r="L4863" s="18"/>
      <c r="M4863" s="18"/>
    </row>
    <row r="4864" spans="1:13" x14ac:dyDescent="0.3">
      <c r="A4864" s="12">
        <v>35401</v>
      </c>
      <c r="B4864">
        <v>68.000040999999996</v>
      </c>
      <c r="C4864">
        <v>68.875021000000004</v>
      </c>
      <c r="D4864">
        <v>66.875040999999996</v>
      </c>
      <c r="E4864">
        <v>68.625</v>
      </c>
      <c r="F4864">
        <v>46579200</v>
      </c>
      <c r="G4864">
        <v>6.6996320000000003</v>
      </c>
      <c r="I4864" s="14">
        <f t="shared" si="150"/>
        <v>0.30094806459875856</v>
      </c>
      <c r="J4864" s="16" t="str">
        <f t="shared" si="151"/>
        <v>YES</v>
      </c>
      <c r="K4864" s="18"/>
      <c r="L4864" s="18"/>
      <c r="M4864" s="18"/>
    </row>
    <row r="4865" spans="1:13" x14ac:dyDescent="0.3">
      <c r="A4865" s="12">
        <v>35398</v>
      </c>
      <c r="B4865">
        <v>68.124959000000004</v>
      </c>
      <c r="C4865">
        <v>68.249971000000002</v>
      </c>
      <c r="D4865">
        <v>67.625007999999994</v>
      </c>
      <c r="E4865">
        <v>67.875028999999998</v>
      </c>
      <c r="F4865">
        <v>10526800</v>
      </c>
      <c r="G4865">
        <v>6.6264149999999997</v>
      </c>
      <c r="I4865" s="14">
        <f t="shared" si="150"/>
        <v>0.25694498148148148</v>
      </c>
      <c r="J4865" s="16" t="str">
        <f t="shared" si="151"/>
        <v>YES</v>
      </c>
      <c r="K4865" s="18"/>
      <c r="L4865" s="18"/>
      <c r="M4865" s="18"/>
    </row>
    <row r="4866" spans="1:13" x14ac:dyDescent="0.3">
      <c r="A4866" s="12">
        <v>35396</v>
      </c>
      <c r="B4866">
        <v>67.374992000000006</v>
      </c>
      <c r="C4866">
        <v>68.499992000000006</v>
      </c>
      <c r="D4866">
        <v>66.249992000000006</v>
      </c>
      <c r="E4866">
        <v>68.000040999999996</v>
      </c>
      <c r="F4866">
        <v>46224400</v>
      </c>
      <c r="G4866">
        <v>6.6386190000000003</v>
      </c>
      <c r="I4866" s="14">
        <f t="shared" ref="I4866:I4929" si="152">+(E4866/E4930)-1</f>
        <v>0.24770623567053818</v>
      </c>
      <c r="J4866" s="16" t="str">
        <f t="shared" ref="J4866:J4929" si="153">+IF(I4866&gt;=0.2,"YES","NO")</f>
        <v>YES</v>
      </c>
      <c r="K4866" s="18"/>
      <c r="L4866" s="18"/>
      <c r="M4866" s="18"/>
    </row>
    <row r="4867" spans="1:13" x14ac:dyDescent="0.3">
      <c r="A4867" s="12">
        <v>35395</v>
      </c>
      <c r="B4867">
        <v>67.5</v>
      </c>
      <c r="C4867">
        <v>67.875028999999998</v>
      </c>
      <c r="D4867">
        <v>65.375007999999994</v>
      </c>
      <c r="E4867">
        <v>67.249978999999996</v>
      </c>
      <c r="F4867">
        <v>60537600</v>
      </c>
      <c r="G4867">
        <v>6.5653930000000003</v>
      </c>
      <c r="I4867" s="14">
        <f t="shared" si="152"/>
        <v>0.22272706876030091</v>
      </c>
      <c r="J4867" s="16" t="str">
        <f t="shared" si="153"/>
        <v>YES</v>
      </c>
      <c r="K4867" s="18"/>
      <c r="L4867" s="18"/>
      <c r="M4867" s="18"/>
    </row>
    <row r="4868" spans="1:13" x14ac:dyDescent="0.3">
      <c r="A4868" s="12">
        <v>35394</v>
      </c>
      <c r="B4868">
        <v>67.875028999999998</v>
      </c>
      <c r="C4868">
        <v>67.875028999999998</v>
      </c>
      <c r="D4868">
        <v>66.375</v>
      </c>
      <c r="E4868">
        <v>67.374992000000006</v>
      </c>
      <c r="F4868">
        <v>42967600</v>
      </c>
      <c r="G4868">
        <v>6.5775980000000001</v>
      </c>
      <c r="I4868" s="14">
        <f t="shared" si="152"/>
        <v>0.22222207709750585</v>
      </c>
      <c r="J4868" s="16" t="str">
        <f t="shared" si="153"/>
        <v>YES</v>
      </c>
      <c r="K4868" s="18"/>
      <c r="L4868" s="18"/>
      <c r="M4868" s="18"/>
    </row>
    <row r="4869" spans="1:13" x14ac:dyDescent="0.3">
      <c r="A4869" s="12">
        <v>35391</v>
      </c>
      <c r="B4869">
        <v>66.124978999999996</v>
      </c>
      <c r="C4869">
        <v>68.374978999999996</v>
      </c>
      <c r="D4869">
        <v>65.874959000000004</v>
      </c>
      <c r="E4869">
        <v>67.625007999999994</v>
      </c>
      <c r="F4869">
        <v>62998000</v>
      </c>
      <c r="G4869">
        <v>6.6020060000000003</v>
      </c>
      <c r="I4869" s="14">
        <f t="shared" si="152"/>
        <v>0.18901198680424547</v>
      </c>
      <c r="J4869" s="16" t="str">
        <f t="shared" si="153"/>
        <v>NO</v>
      </c>
      <c r="K4869" s="18"/>
      <c r="L4869" s="18"/>
      <c r="M4869" s="18"/>
    </row>
    <row r="4870" spans="1:13" x14ac:dyDescent="0.3">
      <c r="A4870" s="12">
        <v>35390</v>
      </c>
      <c r="B4870">
        <v>66.625021000000004</v>
      </c>
      <c r="C4870">
        <v>66.750028999999998</v>
      </c>
      <c r="D4870">
        <v>65.500021000000004</v>
      </c>
      <c r="E4870">
        <v>65.999971000000002</v>
      </c>
      <c r="F4870">
        <v>47608000</v>
      </c>
      <c r="G4870">
        <v>6.4433590000000001</v>
      </c>
      <c r="I4870" s="14">
        <f t="shared" si="152"/>
        <v>0.14533530495372848</v>
      </c>
      <c r="J4870" s="16" t="str">
        <f t="shared" si="153"/>
        <v>NO</v>
      </c>
      <c r="K4870" s="18"/>
      <c r="L4870" s="18"/>
      <c r="M4870" s="18"/>
    </row>
    <row r="4871" spans="1:13" x14ac:dyDescent="0.3">
      <c r="A4871" s="12">
        <v>35389</v>
      </c>
      <c r="B4871">
        <v>65.25</v>
      </c>
      <c r="C4871">
        <v>66.500007999999994</v>
      </c>
      <c r="D4871">
        <v>64.375021000000004</v>
      </c>
      <c r="E4871">
        <v>66.500007999999994</v>
      </c>
      <c r="F4871">
        <v>51251200</v>
      </c>
      <c r="G4871">
        <v>6.4921759999999997</v>
      </c>
      <c r="I4871" s="14">
        <f t="shared" si="152"/>
        <v>0.18222236444444428</v>
      </c>
      <c r="J4871" s="16" t="str">
        <f t="shared" si="153"/>
        <v>NO</v>
      </c>
      <c r="K4871" s="18"/>
      <c r="L4871" s="18"/>
      <c r="M4871" s="18"/>
    </row>
    <row r="4872" spans="1:13" x14ac:dyDescent="0.3">
      <c r="A4872" s="12">
        <v>35388</v>
      </c>
      <c r="B4872">
        <v>63.375028999999998</v>
      </c>
      <c r="C4872">
        <v>65.25</v>
      </c>
      <c r="D4872">
        <v>63.125008000000001</v>
      </c>
      <c r="E4872">
        <v>64.999978999999996</v>
      </c>
      <c r="F4872">
        <v>55744800</v>
      </c>
      <c r="G4872">
        <v>6.3457330000000001</v>
      </c>
      <c r="I4872" s="14">
        <f t="shared" si="152"/>
        <v>0.18181797190079596</v>
      </c>
      <c r="J4872" s="16" t="str">
        <f t="shared" si="153"/>
        <v>NO</v>
      </c>
      <c r="K4872" s="18"/>
      <c r="L4872" s="18"/>
      <c r="M4872" s="18"/>
    </row>
    <row r="4873" spans="1:13" x14ac:dyDescent="0.3">
      <c r="A4873" s="12">
        <v>35387</v>
      </c>
      <c r="B4873">
        <v>64.625040999999996</v>
      </c>
      <c r="C4873">
        <v>64.749959000000004</v>
      </c>
      <c r="D4873">
        <v>62.624971000000002</v>
      </c>
      <c r="E4873">
        <v>63.375028999999998</v>
      </c>
      <c r="F4873">
        <v>53246400</v>
      </c>
      <c r="G4873">
        <v>6.1870940000000001</v>
      </c>
      <c r="I4873" s="14">
        <f t="shared" si="152"/>
        <v>0.13169737081508548</v>
      </c>
      <c r="J4873" s="16" t="str">
        <f t="shared" si="153"/>
        <v>NO</v>
      </c>
      <c r="K4873" s="18"/>
      <c r="L4873" s="18"/>
      <c r="M4873" s="18"/>
    </row>
    <row r="4874" spans="1:13" x14ac:dyDescent="0.3">
      <c r="A4874" s="12">
        <v>35384</v>
      </c>
      <c r="B4874">
        <v>65.750040999999996</v>
      </c>
      <c r="C4874">
        <v>66.124978999999996</v>
      </c>
      <c r="D4874">
        <v>63.375028999999998</v>
      </c>
      <c r="E4874">
        <v>64.749959000000004</v>
      </c>
      <c r="F4874">
        <v>70366000</v>
      </c>
      <c r="G4874">
        <v>6.3213239999999997</v>
      </c>
      <c r="I4874" s="14">
        <f t="shared" si="152"/>
        <v>0.15624970145078088</v>
      </c>
      <c r="J4874" s="16" t="str">
        <f t="shared" si="153"/>
        <v>NO</v>
      </c>
      <c r="K4874" s="18"/>
      <c r="L4874" s="18"/>
      <c r="M4874" s="18"/>
    </row>
    <row r="4875" spans="1:13" x14ac:dyDescent="0.3">
      <c r="A4875" s="12">
        <v>35383</v>
      </c>
      <c r="B4875">
        <v>65.874959000000004</v>
      </c>
      <c r="C4875">
        <v>66.500007999999994</v>
      </c>
      <c r="D4875">
        <v>64.999978999999996</v>
      </c>
      <c r="E4875">
        <v>65.25</v>
      </c>
      <c r="F4875">
        <v>55894000</v>
      </c>
      <c r="G4875">
        <v>6.3701420000000004</v>
      </c>
      <c r="I4875" s="14">
        <f t="shared" si="152"/>
        <v>0.12986956248974346</v>
      </c>
      <c r="J4875" s="16" t="str">
        <f t="shared" si="153"/>
        <v>NO</v>
      </c>
      <c r="K4875" s="18"/>
      <c r="L4875" s="18"/>
      <c r="M4875" s="18"/>
    </row>
    <row r="4876" spans="1:13" x14ac:dyDescent="0.3">
      <c r="A4876" s="12">
        <v>35382</v>
      </c>
      <c r="B4876">
        <v>65.124992000000006</v>
      </c>
      <c r="C4876">
        <v>66.124978999999996</v>
      </c>
      <c r="D4876">
        <v>64.375021000000004</v>
      </c>
      <c r="E4876">
        <v>66.124978999999996</v>
      </c>
      <c r="F4876">
        <v>51010000</v>
      </c>
      <c r="G4876">
        <v>6.4555629999999997</v>
      </c>
      <c r="I4876" s="14">
        <f t="shared" si="152"/>
        <v>0.16776945050217984</v>
      </c>
      <c r="J4876" s="16" t="str">
        <f t="shared" si="153"/>
        <v>NO</v>
      </c>
      <c r="K4876" s="18"/>
      <c r="L4876" s="18"/>
      <c r="M4876" s="18"/>
    </row>
    <row r="4877" spans="1:13" x14ac:dyDescent="0.3">
      <c r="A4877" s="12">
        <v>35381</v>
      </c>
      <c r="B4877">
        <v>66.875040999999996</v>
      </c>
      <c r="C4877">
        <v>66.999959000000004</v>
      </c>
      <c r="D4877">
        <v>64.749959000000004</v>
      </c>
      <c r="E4877">
        <v>64.999978999999996</v>
      </c>
      <c r="F4877">
        <v>64980000</v>
      </c>
      <c r="G4877">
        <v>6.3457330000000001</v>
      </c>
      <c r="I4877" s="14">
        <f t="shared" si="152"/>
        <v>0.14285759748855376</v>
      </c>
      <c r="J4877" s="16" t="str">
        <f t="shared" si="153"/>
        <v>NO</v>
      </c>
      <c r="K4877" s="18"/>
      <c r="L4877" s="18"/>
      <c r="M4877" s="18"/>
    </row>
    <row r="4878" spans="1:13" x14ac:dyDescent="0.3">
      <c r="A4878" s="12">
        <v>35380</v>
      </c>
      <c r="B4878">
        <v>64.625040999999996</v>
      </c>
      <c r="C4878">
        <v>66.625021000000004</v>
      </c>
      <c r="D4878">
        <v>64.625040999999996</v>
      </c>
      <c r="E4878">
        <v>66.500007999999994</v>
      </c>
      <c r="F4878">
        <v>49072000</v>
      </c>
      <c r="G4878">
        <v>6.4921759999999997</v>
      </c>
      <c r="I4878" s="14">
        <f t="shared" si="152"/>
        <v>0.13675227350427344</v>
      </c>
      <c r="J4878" s="16" t="str">
        <f t="shared" si="153"/>
        <v>NO</v>
      </c>
      <c r="K4878" s="18"/>
      <c r="L4878" s="18"/>
      <c r="M4878" s="18"/>
    </row>
    <row r="4879" spans="1:13" x14ac:dyDescent="0.3">
      <c r="A4879" s="12">
        <v>35377</v>
      </c>
      <c r="B4879">
        <v>64.749959000000004</v>
      </c>
      <c r="C4879">
        <v>64.874971000000002</v>
      </c>
      <c r="D4879">
        <v>63</v>
      </c>
      <c r="E4879">
        <v>64.749959000000004</v>
      </c>
      <c r="F4879">
        <v>65126400</v>
      </c>
      <c r="G4879">
        <v>6.3213239999999997</v>
      </c>
      <c r="I4879" s="14">
        <f t="shared" si="152"/>
        <v>0.10920715843524231</v>
      </c>
      <c r="J4879" s="16" t="str">
        <f t="shared" si="153"/>
        <v>NO</v>
      </c>
      <c r="K4879" s="18"/>
      <c r="L4879" s="18"/>
      <c r="M4879" s="18"/>
    </row>
    <row r="4880" spans="1:13" x14ac:dyDescent="0.3">
      <c r="A4880" s="12">
        <v>35376</v>
      </c>
      <c r="B4880">
        <v>61.499971000000002</v>
      </c>
      <c r="C4880">
        <v>64.999978999999996</v>
      </c>
      <c r="D4880">
        <v>61.374958999999997</v>
      </c>
      <c r="E4880">
        <v>64.500028999999998</v>
      </c>
      <c r="F4880">
        <v>98931600</v>
      </c>
      <c r="G4880">
        <v>6.2969239999999997</v>
      </c>
      <c r="I4880" s="14">
        <f t="shared" si="152"/>
        <v>0.1002135641499613</v>
      </c>
      <c r="J4880" s="16" t="str">
        <f t="shared" si="153"/>
        <v>NO</v>
      </c>
      <c r="K4880" s="18"/>
      <c r="L4880" s="18"/>
      <c r="M4880" s="18"/>
    </row>
    <row r="4881" spans="1:13" x14ac:dyDescent="0.3">
      <c r="A4881" s="12">
        <v>35375</v>
      </c>
      <c r="B4881">
        <v>61.000020999999997</v>
      </c>
      <c r="C4881">
        <v>62.499958999999997</v>
      </c>
      <c r="D4881">
        <v>60.249958999999997</v>
      </c>
      <c r="E4881">
        <v>61.250041000000003</v>
      </c>
      <c r="F4881">
        <v>130768000</v>
      </c>
      <c r="G4881">
        <v>5.9796389999999997</v>
      </c>
      <c r="I4881" s="14">
        <f t="shared" si="152"/>
        <v>6.7538840958605739E-2</v>
      </c>
      <c r="J4881" s="16" t="str">
        <f t="shared" si="153"/>
        <v>NO</v>
      </c>
      <c r="K4881" s="18"/>
      <c r="L4881" s="18"/>
      <c r="M4881" s="18"/>
    </row>
    <row r="4882" spans="1:13" x14ac:dyDescent="0.3">
      <c r="A4882" s="12">
        <v>35374</v>
      </c>
      <c r="B4882">
        <v>61.250041000000003</v>
      </c>
      <c r="C4882">
        <v>63.250020999999997</v>
      </c>
      <c r="D4882">
        <v>60.687541000000003</v>
      </c>
      <c r="E4882">
        <v>61.749991999999999</v>
      </c>
      <c r="F4882">
        <v>75245200</v>
      </c>
      <c r="G4882">
        <v>6.0284469999999999</v>
      </c>
      <c r="I4882" s="14">
        <f t="shared" si="152"/>
        <v>7.8602631071110096E-2</v>
      </c>
      <c r="J4882" s="16" t="str">
        <f t="shared" si="153"/>
        <v>NO</v>
      </c>
      <c r="K4882" s="18"/>
      <c r="L4882" s="18"/>
      <c r="M4882" s="18"/>
    </row>
    <row r="4883" spans="1:13" x14ac:dyDescent="0.3">
      <c r="A4883" s="12">
        <v>35373</v>
      </c>
      <c r="B4883">
        <v>60.249958999999997</v>
      </c>
      <c r="C4883">
        <v>61.015590000000003</v>
      </c>
      <c r="D4883">
        <v>59.499991999999999</v>
      </c>
      <c r="E4883">
        <v>60.624991999999999</v>
      </c>
      <c r="F4883">
        <v>50563600</v>
      </c>
      <c r="G4883">
        <v>5.9186170000000002</v>
      </c>
      <c r="I4883" s="14">
        <f t="shared" si="152"/>
        <v>9.1113623917372211E-2</v>
      </c>
      <c r="J4883" s="16" t="str">
        <f t="shared" si="153"/>
        <v>NO</v>
      </c>
      <c r="K4883" s="18"/>
      <c r="L4883" s="18"/>
      <c r="M4883" s="18"/>
    </row>
    <row r="4884" spans="1:13" x14ac:dyDescent="0.3">
      <c r="A4884" s="12">
        <v>35370</v>
      </c>
      <c r="B4884">
        <v>62.499958999999997</v>
      </c>
      <c r="C4884">
        <v>62.624971000000002</v>
      </c>
      <c r="D4884">
        <v>59.249971000000002</v>
      </c>
      <c r="E4884">
        <v>60.249958999999997</v>
      </c>
      <c r="F4884">
        <v>72919600</v>
      </c>
      <c r="G4884">
        <v>5.8820040000000002</v>
      </c>
      <c r="I4884" s="14">
        <f t="shared" si="152"/>
        <v>7.8299602159972448E-2</v>
      </c>
      <c r="J4884" s="16" t="str">
        <f t="shared" si="153"/>
        <v>NO</v>
      </c>
      <c r="K4884" s="18"/>
      <c r="L4884" s="18"/>
      <c r="M4884" s="18"/>
    </row>
    <row r="4885" spans="1:13" x14ac:dyDescent="0.3">
      <c r="A4885" s="12">
        <v>35369</v>
      </c>
      <c r="B4885">
        <v>58.249979000000003</v>
      </c>
      <c r="C4885">
        <v>61.875</v>
      </c>
      <c r="D4885">
        <v>58.249979000000003</v>
      </c>
      <c r="E4885">
        <v>61.875</v>
      </c>
      <c r="F4885">
        <v>78298800</v>
      </c>
      <c r="G4885">
        <v>6.0406519999999997</v>
      </c>
      <c r="I4885" s="14">
        <f t="shared" si="152"/>
        <v>0.15116324045447538</v>
      </c>
      <c r="J4885" s="16" t="str">
        <f t="shared" si="153"/>
        <v>NO</v>
      </c>
      <c r="K4885" s="18"/>
      <c r="L4885" s="18"/>
      <c r="M4885" s="18"/>
    </row>
    <row r="4886" spans="1:13" x14ac:dyDescent="0.3">
      <c r="A4886" s="12">
        <v>35368</v>
      </c>
      <c r="B4886">
        <v>58.124971000000002</v>
      </c>
      <c r="C4886">
        <v>58.484340000000003</v>
      </c>
      <c r="D4886">
        <v>57.375</v>
      </c>
      <c r="E4886">
        <v>58.124971000000002</v>
      </c>
      <c r="F4886">
        <v>82447200</v>
      </c>
      <c r="G4886">
        <v>5.6745489999999998</v>
      </c>
      <c r="I4886" s="14">
        <f t="shared" si="152"/>
        <v>0.12318784541062811</v>
      </c>
      <c r="J4886" s="16" t="str">
        <f t="shared" si="153"/>
        <v>NO</v>
      </c>
      <c r="K4886" s="18"/>
      <c r="L4886" s="18"/>
      <c r="M4886" s="18"/>
    </row>
    <row r="4887" spans="1:13" x14ac:dyDescent="0.3">
      <c r="A4887" s="12">
        <v>35367</v>
      </c>
      <c r="B4887">
        <v>58.750020999999997</v>
      </c>
      <c r="C4887">
        <v>59.000041000000003</v>
      </c>
      <c r="D4887">
        <v>57.375</v>
      </c>
      <c r="E4887">
        <v>57.625020999999997</v>
      </c>
      <c r="F4887">
        <v>70162000</v>
      </c>
      <c r="G4887">
        <v>5.6257400000000004</v>
      </c>
      <c r="I4887" s="14">
        <f t="shared" si="152"/>
        <v>0.12713887114535494</v>
      </c>
      <c r="J4887" s="16" t="str">
        <f t="shared" si="153"/>
        <v>NO</v>
      </c>
      <c r="K4887" s="18"/>
      <c r="L4887" s="18"/>
      <c r="M4887" s="18"/>
    </row>
    <row r="4888" spans="1:13" x14ac:dyDescent="0.3">
      <c r="A4888" s="12">
        <v>35366</v>
      </c>
      <c r="B4888">
        <v>59.750008000000001</v>
      </c>
      <c r="C4888">
        <v>59.875020999999997</v>
      </c>
      <c r="D4888">
        <v>57.687479000000003</v>
      </c>
      <c r="E4888">
        <v>57.875041000000003</v>
      </c>
      <c r="F4888">
        <v>82886800</v>
      </c>
      <c r="G4888">
        <v>5.6501489999999999</v>
      </c>
      <c r="I4888" s="14">
        <f t="shared" si="152"/>
        <v>0.15749987085010586</v>
      </c>
      <c r="J4888" s="16" t="str">
        <f t="shared" si="153"/>
        <v>NO</v>
      </c>
      <c r="K4888" s="18"/>
      <c r="L4888" s="18"/>
      <c r="M4888" s="18"/>
    </row>
    <row r="4889" spans="1:13" x14ac:dyDescent="0.3">
      <c r="A4889" s="12">
        <v>35363</v>
      </c>
      <c r="B4889">
        <v>60.374971000000002</v>
      </c>
      <c r="C4889">
        <v>60.624991999999999</v>
      </c>
      <c r="D4889">
        <v>59.124958999999997</v>
      </c>
      <c r="E4889">
        <v>59.249971000000002</v>
      </c>
      <c r="F4889">
        <v>71168800</v>
      </c>
      <c r="G4889">
        <v>5.7843790000000004</v>
      </c>
      <c r="I4889" s="14">
        <f t="shared" si="152"/>
        <v>0.15328475805854946</v>
      </c>
      <c r="J4889" s="16" t="str">
        <f t="shared" si="153"/>
        <v>NO</v>
      </c>
      <c r="K4889" s="18"/>
      <c r="L4889" s="18"/>
      <c r="M4889" s="18"/>
    </row>
    <row r="4890" spans="1:13" x14ac:dyDescent="0.3">
      <c r="A4890" s="12">
        <v>35362</v>
      </c>
      <c r="B4890">
        <v>63.250020999999997</v>
      </c>
      <c r="C4890">
        <v>63.500041000000003</v>
      </c>
      <c r="D4890">
        <v>59.875020999999997</v>
      </c>
      <c r="E4890">
        <v>60.000028999999998</v>
      </c>
      <c r="F4890">
        <v>91938400</v>
      </c>
      <c r="G4890">
        <v>5.8576040000000003</v>
      </c>
      <c r="I4890" s="14">
        <f t="shared" si="152"/>
        <v>0.21365318311442705</v>
      </c>
      <c r="J4890" s="16" t="str">
        <f t="shared" si="153"/>
        <v>YES</v>
      </c>
      <c r="K4890" s="18"/>
      <c r="L4890" s="18"/>
      <c r="M4890" s="18"/>
    </row>
    <row r="4891" spans="1:13" x14ac:dyDescent="0.3">
      <c r="A4891" s="12">
        <v>35361</v>
      </c>
      <c r="B4891">
        <v>60.875008000000001</v>
      </c>
      <c r="C4891">
        <v>63</v>
      </c>
      <c r="D4891">
        <v>59.875020999999997</v>
      </c>
      <c r="E4891">
        <v>62.874991999999999</v>
      </c>
      <c r="F4891">
        <v>71862000</v>
      </c>
      <c r="G4891">
        <v>6.1382779999999997</v>
      </c>
      <c r="I4891" s="14">
        <f t="shared" si="152"/>
        <v>0.27989881154331875</v>
      </c>
      <c r="J4891" s="16" t="str">
        <f t="shared" si="153"/>
        <v>YES</v>
      </c>
      <c r="K4891" s="18"/>
      <c r="L4891" s="18"/>
      <c r="M4891" s="18"/>
    </row>
    <row r="4892" spans="1:13" x14ac:dyDescent="0.3">
      <c r="A4892" s="12">
        <v>35360</v>
      </c>
      <c r="B4892">
        <v>60.624991999999999</v>
      </c>
      <c r="C4892">
        <v>61.499971000000002</v>
      </c>
      <c r="D4892">
        <v>59.750008000000001</v>
      </c>
      <c r="E4892">
        <v>61.250041000000003</v>
      </c>
      <c r="F4892">
        <v>114825600</v>
      </c>
      <c r="G4892">
        <v>5.9796389999999997</v>
      </c>
      <c r="I4892" s="14">
        <f t="shared" si="152"/>
        <v>0.2997358386819462</v>
      </c>
      <c r="J4892" s="16" t="str">
        <f t="shared" si="153"/>
        <v>YES</v>
      </c>
      <c r="K4892" s="18"/>
      <c r="L4892" s="18"/>
      <c r="M4892" s="18"/>
    </row>
    <row r="4893" spans="1:13" x14ac:dyDescent="0.3">
      <c r="A4893" s="12">
        <v>35359</v>
      </c>
      <c r="B4893">
        <v>63.375028999999998</v>
      </c>
      <c r="C4893">
        <v>63.375028999999998</v>
      </c>
      <c r="D4893">
        <v>58.750020999999997</v>
      </c>
      <c r="E4893">
        <v>60.687541000000003</v>
      </c>
      <c r="F4893">
        <v>105988000</v>
      </c>
      <c r="G4893">
        <v>5.9247240000000003</v>
      </c>
      <c r="I4893" s="14">
        <f t="shared" si="152"/>
        <v>0.19876624197530868</v>
      </c>
      <c r="J4893" s="16" t="str">
        <f t="shared" si="153"/>
        <v>NO</v>
      </c>
      <c r="K4893" s="18"/>
      <c r="L4893" s="18"/>
      <c r="M4893" s="18"/>
    </row>
    <row r="4894" spans="1:13" x14ac:dyDescent="0.3">
      <c r="A4894" s="12">
        <v>35356</v>
      </c>
      <c r="B4894">
        <v>64.375021000000004</v>
      </c>
      <c r="C4894">
        <v>64.375021000000004</v>
      </c>
      <c r="D4894">
        <v>63</v>
      </c>
      <c r="E4894">
        <v>63.375028999999998</v>
      </c>
      <c r="F4894">
        <v>61594000</v>
      </c>
      <c r="G4894">
        <v>6.1870940000000001</v>
      </c>
      <c r="I4894" s="14">
        <f t="shared" si="152"/>
        <v>0.22463824154589362</v>
      </c>
      <c r="J4894" s="16" t="str">
        <f t="shared" si="153"/>
        <v>YES</v>
      </c>
      <c r="K4894" s="18"/>
      <c r="L4894" s="18"/>
      <c r="M4894" s="18"/>
    </row>
    <row r="4895" spans="1:13" x14ac:dyDescent="0.3">
      <c r="A4895" s="12">
        <v>35355</v>
      </c>
      <c r="B4895">
        <v>65.750040999999996</v>
      </c>
      <c r="C4895">
        <v>65.999971000000002</v>
      </c>
      <c r="D4895">
        <v>63.999991999999999</v>
      </c>
      <c r="E4895">
        <v>64.125</v>
      </c>
      <c r="F4895">
        <v>47932000</v>
      </c>
      <c r="G4895">
        <v>6.2603119999999999</v>
      </c>
      <c r="I4895" s="14">
        <f t="shared" si="152"/>
        <v>0.19025539716089424</v>
      </c>
      <c r="J4895" s="16" t="str">
        <f t="shared" si="153"/>
        <v>NO</v>
      </c>
      <c r="K4895" s="18"/>
      <c r="L4895" s="18"/>
      <c r="M4895" s="18"/>
    </row>
    <row r="4896" spans="1:13" x14ac:dyDescent="0.3">
      <c r="A4896" s="12">
        <v>35354</v>
      </c>
      <c r="B4896">
        <v>65.750040999999996</v>
      </c>
      <c r="C4896">
        <v>65.874959000000004</v>
      </c>
      <c r="D4896">
        <v>64.999978999999996</v>
      </c>
      <c r="E4896">
        <v>65.375007999999994</v>
      </c>
      <c r="F4896">
        <v>42397200</v>
      </c>
      <c r="G4896">
        <v>6.3823460000000001</v>
      </c>
      <c r="I4896" s="14">
        <f t="shared" si="152"/>
        <v>0.22196370281330502</v>
      </c>
      <c r="J4896" s="16" t="str">
        <f t="shared" si="153"/>
        <v>YES</v>
      </c>
      <c r="K4896" s="18"/>
      <c r="L4896" s="18"/>
      <c r="M4896" s="18"/>
    </row>
    <row r="4897" spans="1:13" x14ac:dyDescent="0.3">
      <c r="A4897" s="12">
        <v>35353</v>
      </c>
      <c r="B4897">
        <v>66.249992000000006</v>
      </c>
      <c r="C4897">
        <v>66.500007999999994</v>
      </c>
      <c r="D4897">
        <v>65.25</v>
      </c>
      <c r="E4897">
        <v>65.874959000000004</v>
      </c>
      <c r="F4897">
        <v>61940400</v>
      </c>
      <c r="G4897">
        <v>6.4311540000000003</v>
      </c>
      <c r="I4897" s="14">
        <f t="shared" si="152"/>
        <v>0.27294606763285034</v>
      </c>
      <c r="J4897" s="16" t="str">
        <f t="shared" si="153"/>
        <v>YES</v>
      </c>
      <c r="K4897" s="18"/>
      <c r="L4897" s="18"/>
      <c r="M4897" s="18"/>
    </row>
    <row r="4898" spans="1:13" x14ac:dyDescent="0.3">
      <c r="A4898" s="12">
        <v>35352</v>
      </c>
      <c r="B4898">
        <v>66.234418000000005</v>
      </c>
      <c r="C4898">
        <v>66.249992000000006</v>
      </c>
      <c r="D4898">
        <v>65.124992000000006</v>
      </c>
      <c r="E4898">
        <v>65.25</v>
      </c>
      <c r="F4898">
        <v>27783600</v>
      </c>
      <c r="G4898">
        <v>6.3701420000000004</v>
      </c>
      <c r="I4898" s="14">
        <f t="shared" si="152"/>
        <v>0.25783113132242796</v>
      </c>
      <c r="J4898" s="16" t="str">
        <f t="shared" si="153"/>
        <v>YES</v>
      </c>
      <c r="K4898" s="18"/>
      <c r="L4898" s="18"/>
      <c r="M4898" s="18"/>
    </row>
    <row r="4899" spans="1:13" x14ac:dyDescent="0.3">
      <c r="A4899" s="12">
        <v>35349</v>
      </c>
      <c r="B4899">
        <v>65.625028999999998</v>
      </c>
      <c r="C4899">
        <v>65.999971000000002</v>
      </c>
      <c r="D4899">
        <v>64.812507999999994</v>
      </c>
      <c r="E4899">
        <v>65.750040999999996</v>
      </c>
      <c r="F4899">
        <v>33294400</v>
      </c>
      <c r="G4899">
        <v>6.4189590000000001</v>
      </c>
      <c r="I4899" s="14">
        <f t="shared" si="152"/>
        <v>0.18735920659966876</v>
      </c>
      <c r="J4899" s="16" t="str">
        <f t="shared" si="153"/>
        <v>NO</v>
      </c>
      <c r="K4899" s="18"/>
      <c r="L4899" s="18"/>
      <c r="M4899" s="18"/>
    </row>
    <row r="4900" spans="1:13" x14ac:dyDescent="0.3">
      <c r="A4900" s="12">
        <v>35348</v>
      </c>
      <c r="B4900">
        <v>64.250007999999994</v>
      </c>
      <c r="C4900">
        <v>65.999971000000002</v>
      </c>
      <c r="D4900">
        <v>64.250007999999994</v>
      </c>
      <c r="E4900">
        <v>64.999978999999996</v>
      </c>
      <c r="F4900">
        <v>37546800</v>
      </c>
      <c r="G4900">
        <v>6.3457330000000001</v>
      </c>
      <c r="I4900" s="14">
        <f t="shared" si="152"/>
        <v>0.18721485715490149</v>
      </c>
      <c r="J4900" s="16" t="str">
        <f t="shared" si="153"/>
        <v>NO</v>
      </c>
      <c r="K4900" s="18"/>
      <c r="L4900" s="18"/>
      <c r="M4900" s="18"/>
    </row>
    <row r="4901" spans="1:13" x14ac:dyDescent="0.3">
      <c r="A4901" s="12">
        <v>35347</v>
      </c>
      <c r="B4901">
        <v>64.999978999999996</v>
      </c>
      <c r="C4901">
        <v>65.25</v>
      </c>
      <c r="D4901">
        <v>63.999991999999999</v>
      </c>
      <c r="E4901">
        <v>64.375021000000004</v>
      </c>
      <c r="F4901">
        <v>48204400</v>
      </c>
      <c r="G4901">
        <v>6.2847200000000001</v>
      </c>
      <c r="I4901" s="14">
        <f t="shared" si="152"/>
        <v>0.11231058998299459</v>
      </c>
      <c r="J4901" s="16" t="str">
        <f t="shared" si="153"/>
        <v>NO</v>
      </c>
      <c r="K4901" s="18"/>
      <c r="L4901" s="18"/>
      <c r="M4901" s="18"/>
    </row>
    <row r="4902" spans="1:13" x14ac:dyDescent="0.3">
      <c r="A4902" s="12">
        <v>35346</v>
      </c>
      <c r="B4902">
        <v>66.750028999999998</v>
      </c>
      <c r="C4902">
        <v>66.875040999999996</v>
      </c>
      <c r="D4902">
        <v>63.999991999999999</v>
      </c>
      <c r="E4902">
        <v>64.250007999999994</v>
      </c>
      <c r="F4902">
        <v>64857600</v>
      </c>
      <c r="G4902">
        <v>6.2725160000000004</v>
      </c>
      <c r="I4902" s="14">
        <f t="shared" si="152"/>
        <v>0.11739128801512511</v>
      </c>
      <c r="J4902" s="16" t="str">
        <f t="shared" si="153"/>
        <v>NO</v>
      </c>
      <c r="K4902" s="18"/>
      <c r="L4902" s="18"/>
      <c r="M4902" s="18"/>
    </row>
    <row r="4903" spans="1:13" x14ac:dyDescent="0.3">
      <c r="A4903" s="12">
        <v>35345</v>
      </c>
      <c r="B4903">
        <v>66.375</v>
      </c>
      <c r="C4903">
        <v>66.875040999999996</v>
      </c>
      <c r="D4903">
        <v>65.625028999999998</v>
      </c>
      <c r="E4903">
        <v>65.999971000000002</v>
      </c>
      <c r="F4903">
        <v>60885600</v>
      </c>
      <c r="G4903">
        <v>6.4433590000000001</v>
      </c>
      <c r="I4903" s="14">
        <f t="shared" si="152"/>
        <v>0.16043988708633639</v>
      </c>
      <c r="J4903" s="16" t="str">
        <f t="shared" si="153"/>
        <v>NO</v>
      </c>
      <c r="K4903" s="18"/>
      <c r="L4903" s="18"/>
      <c r="M4903" s="18"/>
    </row>
    <row r="4904" spans="1:13" x14ac:dyDescent="0.3">
      <c r="A4904" s="12">
        <v>35342</v>
      </c>
      <c r="B4904">
        <v>65.25</v>
      </c>
      <c r="C4904">
        <v>66.999959000000004</v>
      </c>
      <c r="D4904">
        <v>65.124992000000006</v>
      </c>
      <c r="E4904">
        <v>66.999959000000004</v>
      </c>
      <c r="F4904">
        <v>48928000</v>
      </c>
      <c r="G4904">
        <v>6.5409839999999999</v>
      </c>
      <c r="I4904" s="14">
        <f t="shared" si="152"/>
        <v>0.19642828794632217</v>
      </c>
      <c r="J4904" s="16" t="str">
        <f t="shared" si="153"/>
        <v>NO</v>
      </c>
      <c r="K4904" s="18"/>
      <c r="L4904" s="18"/>
      <c r="M4904" s="18"/>
    </row>
    <row r="4905" spans="1:13" x14ac:dyDescent="0.3">
      <c r="A4905" s="12">
        <v>35341</v>
      </c>
      <c r="B4905">
        <v>63.874979000000003</v>
      </c>
      <c r="C4905">
        <v>65.500021000000004</v>
      </c>
      <c r="D4905">
        <v>63.859409999999997</v>
      </c>
      <c r="E4905">
        <v>64.625040999999996</v>
      </c>
      <c r="F4905">
        <v>74070000</v>
      </c>
      <c r="G4905">
        <v>6.3091290000000004</v>
      </c>
      <c r="I4905" s="14">
        <f t="shared" si="152"/>
        <v>0.12636237037037024</v>
      </c>
      <c r="J4905" s="16" t="str">
        <f t="shared" si="153"/>
        <v>NO</v>
      </c>
      <c r="K4905" s="18"/>
      <c r="L4905" s="18"/>
      <c r="M4905" s="18"/>
    </row>
    <row r="4906" spans="1:13" x14ac:dyDescent="0.3">
      <c r="A4906" s="12">
        <v>35340</v>
      </c>
      <c r="B4906">
        <v>62.499958999999997</v>
      </c>
      <c r="C4906">
        <v>64.500028999999998</v>
      </c>
      <c r="D4906">
        <v>62.000008000000001</v>
      </c>
      <c r="E4906">
        <v>63.874979000000003</v>
      </c>
      <c r="F4906">
        <v>75238800</v>
      </c>
      <c r="G4906">
        <v>6.2359030000000004</v>
      </c>
      <c r="I4906" s="14">
        <f t="shared" si="152"/>
        <v>8.7233296478311129E-2</v>
      </c>
      <c r="J4906" s="16" t="str">
        <f t="shared" si="153"/>
        <v>NO</v>
      </c>
      <c r="K4906" s="18"/>
      <c r="L4906" s="18"/>
      <c r="M4906" s="18"/>
    </row>
    <row r="4907" spans="1:13" x14ac:dyDescent="0.3">
      <c r="A4907" s="12">
        <v>35339</v>
      </c>
      <c r="B4907">
        <v>61.875</v>
      </c>
      <c r="C4907">
        <v>62.624971000000002</v>
      </c>
      <c r="D4907">
        <v>60.374971000000002</v>
      </c>
      <c r="E4907">
        <v>62.125020999999997</v>
      </c>
      <c r="F4907">
        <v>49250400</v>
      </c>
      <c r="G4907">
        <v>6.0650599999999999</v>
      </c>
      <c r="I4907" s="14">
        <f t="shared" si="152"/>
        <v>6.4240334285613265E-2</v>
      </c>
      <c r="J4907" s="16" t="str">
        <f t="shared" si="153"/>
        <v>NO</v>
      </c>
      <c r="K4907" s="18"/>
      <c r="L4907" s="18"/>
      <c r="M4907" s="18"/>
    </row>
    <row r="4908" spans="1:13" x14ac:dyDescent="0.3">
      <c r="A4908" s="12">
        <v>35338</v>
      </c>
      <c r="B4908">
        <v>63</v>
      </c>
      <c r="C4908">
        <v>63.749971000000002</v>
      </c>
      <c r="D4908">
        <v>62.000008000000001</v>
      </c>
      <c r="E4908">
        <v>62.062471000000002</v>
      </c>
      <c r="F4908">
        <v>39686800</v>
      </c>
      <c r="G4908">
        <v>6.058954</v>
      </c>
      <c r="I4908" s="14">
        <f t="shared" si="152"/>
        <v>9.6025416605084679E-2</v>
      </c>
      <c r="J4908" s="16" t="str">
        <f t="shared" si="153"/>
        <v>NO</v>
      </c>
      <c r="K4908" s="18"/>
      <c r="L4908" s="18"/>
      <c r="M4908" s="18"/>
    </row>
    <row r="4909" spans="1:13" x14ac:dyDescent="0.3">
      <c r="A4909" s="12">
        <v>35335</v>
      </c>
      <c r="B4909">
        <v>63.500041000000003</v>
      </c>
      <c r="C4909">
        <v>63.874979000000003</v>
      </c>
      <c r="D4909">
        <v>62.624971000000002</v>
      </c>
      <c r="E4909">
        <v>63</v>
      </c>
      <c r="F4909">
        <v>39956800</v>
      </c>
      <c r="G4909">
        <v>6.1504820000000002</v>
      </c>
      <c r="I4909" s="14">
        <f t="shared" si="152"/>
        <v>0.14806422067150127</v>
      </c>
      <c r="J4909" s="16" t="str">
        <f t="shared" si="153"/>
        <v>NO</v>
      </c>
      <c r="K4909" s="18"/>
      <c r="L4909" s="18"/>
      <c r="M4909" s="18"/>
    </row>
    <row r="4910" spans="1:13" x14ac:dyDescent="0.3">
      <c r="A4910" s="12">
        <v>35334</v>
      </c>
      <c r="B4910">
        <v>63.375028999999998</v>
      </c>
      <c r="C4910">
        <v>64.999978999999996</v>
      </c>
      <c r="D4910">
        <v>62.375041000000003</v>
      </c>
      <c r="E4910">
        <v>63.375028999999998</v>
      </c>
      <c r="F4910">
        <v>78278800</v>
      </c>
      <c r="G4910">
        <v>6.1870940000000001</v>
      </c>
      <c r="I4910" s="14">
        <f t="shared" si="152"/>
        <v>0.18735326123683893</v>
      </c>
      <c r="J4910" s="16" t="str">
        <f t="shared" si="153"/>
        <v>NO</v>
      </c>
      <c r="K4910" s="18"/>
      <c r="L4910" s="18"/>
      <c r="M4910" s="18"/>
    </row>
    <row r="4911" spans="1:13" x14ac:dyDescent="0.3">
      <c r="A4911" s="12">
        <v>35333</v>
      </c>
      <c r="B4911">
        <v>61.749991999999999</v>
      </c>
      <c r="C4911">
        <v>63.500041000000003</v>
      </c>
      <c r="D4911">
        <v>61.624979000000003</v>
      </c>
      <c r="E4911">
        <v>63.187471000000002</v>
      </c>
      <c r="F4911">
        <v>86429200</v>
      </c>
      <c r="G4911">
        <v>6.1687839999999996</v>
      </c>
      <c r="I4911" s="14">
        <f t="shared" si="152"/>
        <v>0.16206781241440815</v>
      </c>
      <c r="J4911" s="16" t="str">
        <f t="shared" si="153"/>
        <v>NO</v>
      </c>
      <c r="K4911" s="18"/>
      <c r="L4911" s="18"/>
      <c r="M4911" s="18"/>
    </row>
    <row r="4912" spans="1:13" x14ac:dyDescent="0.3">
      <c r="A4912" s="12">
        <v>35332</v>
      </c>
      <c r="B4912">
        <v>60.125041000000003</v>
      </c>
      <c r="C4912">
        <v>61.000020999999997</v>
      </c>
      <c r="D4912">
        <v>59.499991999999999</v>
      </c>
      <c r="E4912">
        <v>60.499979000000003</v>
      </c>
      <c r="F4912">
        <v>61106400</v>
      </c>
      <c r="G4912">
        <v>5.9064129999999997</v>
      </c>
      <c r="I4912" s="14">
        <f t="shared" si="152"/>
        <v>0.12036998148148159</v>
      </c>
      <c r="J4912" s="16" t="str">
        <f t="shared" si="153"/>
        <v>NO</v>
      </c>
      <c r="K4912" s="18"/>
      <c r="L4912" s="18"/>
      <c r="M4912" s="18"/>
    </row>
    <row r="4913" spans="1:13" x14ac:dyDescent="0.3">
      <c r="A4913" s="12">
        <v>35331</v>
      </c>
      <c r="B4913">
        <v>60.499979000000003</v>
      </c>
      <c r="C4913">
        <v>60.765659999999997</v>
      </c>
      <c r="D4913">
        <v>59.750008000000001</v>
      </c>
      <c r="E4913">
        <v>60.687541000000003</v>
      </c>
      <c r="F4913">
        <v>40231600</v>
      </c>
      <c r="G4913">
        <v>5.9247240000000003</v>
      </c>
      <c r="I4913" s="14">
        <f t="shared" si="152"/>
        <v>0.10592372162912356</v>
      </c>
      <c r="J4913" s="16" t="str">
        <f t="shared" si="153"/>
        <v>NO</v>
      </c>
      <c r="K4913" s="18"/>
      <c r="L4913" s="18"/>
      <c r="M4913" s="18"/>
    </row>
    <row r="4914" spans="1:13" x14ac:dyDescent="0.3">
      <c r="A4914" s="12">
        <v>35328</v>
      </c>
      <c r="B4914">
        <v>60.125041000000003</v>
      </c>
      <c r="C4914">
        <v>61.125028999999998</v>
      </c>
      <c r="D4914">
        <v>59.750008000000001</v>
      </c>
      <c r="E4914">
        <v>60.75</v>
      </c>
      <c r="F4914">
        <v>70928800</v>
      </c>
      <c r="G4914">
        <v>5.930822</v>
      </c>
      <c r="I4914" s="14">
        <f t="shared" si="152"/>
        <v>0.15990544259901007</v>
      </c>
      <c r="J4914" s="16" t="str">
        <f t="shared" si="153"/>
        <v>NO</v>
      </c>
      <c r="K4914" s="18"/>
      <c r="L4914" s="18"/>
      <c r="M4914" s="18"/>
    </row>
    <row r="4915" spans="1:13" x14ac:dyDescent="0.3">
      <c r="A4915" s="12">
        <v>35327</v>
      </c>
      <c r="B4915">
        <v>59.625</v>
      </c>
      <c r="C4915">
        <v>60.75</v>
      </c>
      <c r="D4915">
        <v>59.390639</v>
      </c>
      <c r="E4915">
        <v>60.000028999999998</v>
      </c>
      <c r="F4915">
        <v>47973600</v>
      </c>
      <c r="G4915">
        <v>5.8576040000000003</v>
      </c>
      <c r="I4915" s="14">
        <f t="shared" si="152"/>
        <v>0.12412145969124389</v>
      </c>
      <c r="J4915" s="16" t="str">
        <f t="shared" si="153"/>
        <v>NO</v>
      </c>
      <c r="K4915" s="18"/>
      <c r="L4915" s="18"/>
      <c r="M4915" s="18"/>
    </row>
    <row r="4916" spans="1:13" x14ac:dyDescent="0.3">
      <c r="A4916" s="12">
        <v>35326</v>
      </c>
      <c r="B4916">
        <v>59.499991999999999</v>
      </c>
      <c r="C4916">
        <v>61.125028999999998</v>
      </c>
      <c r="D4916">
        <v>59.000041000000003</v>
      </c>
      <c r="E4916">
        <v>59.875020999999997</v>
      </c>
      <c r="F4916">
        <v>60391600</v>
      </c>
      <c r="G4916">
        <v>5.8453999999999997</v>
      </c>
      <c r="I4916" s="14">
        <f t="shared" si="152"/>
        <v>0.13238810401891254</v>
      </c>
      <c r="J4916" s="16" t="str">
        <f t="shared" si="153"/>
        <v>NO</v>
      </c>
      <c r="K4916" s="18"/>
      <c r="L4916" s="18"/>
      <c r="M4916" s="18"/>
    </row>
    <row r="4917" spans="1:13" x14ac:dyDescent="0.3">
      <c r="A4917" s="12">
        <v>35325</v>
      </c>
      <c r="B4917">
        <v>60.875008000000001</v>
      </c>
      <c r="C4917">
        <v>61.000020999999997</v>
      </c>
      <c r="D4917">
        <v>59.000041000000003</v>
      </c>
      <c r="E4917">
        <v>59.625</v>
      </c>
      <c r="F4917">
        <v>82590000</v>
      </c>
      <c r="G4917">
        <v>5.8209920000000004</v>
      </c>
      <c r="I4917" s="14">
        <f t="shared" si="152"/>
        <v>9.6551139310656842E-2</v>
      </c>
      <c r="J4917" s="16" t="str">
        <f t="shared" si="153"/>
        <v>NO</v>
      </c>
      <c r="K4917" s="18"/>
      <c r="L4917" s="18"/>
      <c r="M4917" s="18"/>
    </row>
    <row r="4918" spans="1:13" x14ac:dyDescent="0.3">
      <c r="A4918" s="12">
        <v>35324</v>
      </c>
      <c r="B4918">
        <v>59.000041000000003</v>
      </c>
      <c r="C4918">
        <v>60.75</v>
      </c>
      <c r="D4918">
        <v>58.875028999999998</v>
      </c>
      <c r="E4918">
        <v>59.750008000000001</v>
      </c>
      <c r="F4918">
        <v>84052800</v>
      </c>
      <c r="G4918">
        <v>5.833196</v>
      </c>
      <c r="I4918" s="14">
        <f t="shared" si="152"/>
        <v>8.1447952007536406E-2</v>
      </c>
      <c r="J4918" s="16" t="str">
        <f t="shared" si="153"/>
        <v>NO</v>
      </c>
      <c r="K4918" s="18"/>
      <c r="L4918" s="18"/>
      <c r="M4918" s="18"/>
    </row>
    <row r="4919" spans="1:13" x14ac:dyDescent="0.3">
      <c r="A4919" s="12">
        <v>35321</v>
      </c>
      <c r="B4919">
        <v>57.500008000000001</v>
      </c>
      <c r="C4919">
        <v>59.124958999999997</v>
      </c>
      <c r="D4919">
        <v>57.124979000000003</v>
      </c>
      <c r="E4919">
        <v>59.000041000000003</v>
      </c>
      <c r="F4919">
        <v>94146000</v>
      </c>
      <c r="G4919">
        <v>5.7599790000000004</v>
      </c>
      <c r="I4919" s="14">
        <f t="shared" si="152"/>
        <v>5.5929693457916985E-2</v>
      </c>
      <c r="J4919" s="16" t="str">
        <f t="shared" si="153"/>
        <v>NO</v>
      </c>
      <c r="K4919" s="18"/>
      <c r="L4919" s="18"/>
      <c r="M4919" s="18"/>
    </row>
    <row r="4920" spans="1:13" x14ac:dyDescent="0.3">
      <c r="A4920" s="12">
        <v>35320</v>
      </c>
      <c r="B4920">
        <v>54.874979000000003</v>
      </c>
      <c r="C4920">
        <v>57.124979000000003</v>
      </c>
      <c r="D4920">
        <v>54.125008000000001</v>
      </c>
      <c r="E4920">
        <v>56.187541000000003</v>
      </c>
      <c r="F4920">
        <v>61961200</v>
      </c>
      <c r="G4920">
        <v>5.4854039999999999</v>
      </c>
      <c r="I4920" s="14">
        <f t="shared" si="152"/>
        <v>-1.2086479042560661E-2</v>
      </c>
      <c r="J4920" s="16" t="str">
        <f t="shared" si="153"/>
        <v>NO</v>
      </c>
      <c r="K4920" s="18"/>
      <c r="L4920" s="18"/>
      <c r="M4920" s="18"/>
    </row>
    <row r="4921" spans="1:13" x14ac:dyDescent="0.3">
      <c r="A4921" s="12">
        <v>35319</v>
      </c>
      <c r="B4921">
        <v>53.499958999999997</v>
      </c>
      <c r="C4921">
        <v>54.624958999999997</v>
      </c>
      <c r="D4921">
        <v>53.125020999999997</v>
      </c>
      <c r="E4921">
        <v>54.375028999999998</v>
      </c>
      <c r="F4921">
        <v>46508800</v>
      </c>
      <c r="G4921">
        <v>5.3084540000000002</v>
      </c>
      <c r="I4921" s="14">
        <f t="shared" si="152"/>
        <v>-4.5005113325296997E-2</v>
      </c>
      <c r="J4921" s="16" t="str">
        <f t="shared" si="153"/>
        <v>NO</v>
      </c>
      <c r="K4921" s="18"/>
      <c r="L4921" s="18"/>
      <c r="M4921" s="18"/>
    </row>
    <row r="4922" spans="1:13" x14ac:dyDescent="0.3">
      <c r="A4922" s="12">
        <v>35318</v>
      </c>
      <c r="B4922">
        <v>54.250020999999997</v>
      </c>
      <c r="C4922">
        <v>55.250008000000001</v>
      </c>
      <c r="D4922">
        <v>53.125020999999997</v>
      </c>
      <c r="E4922">
        <v>54.375028999999998</v>
      </c>
      <c r="F4922">
        <v>49742800</v>
      </c>
      <c r="G4922">
        <v>5.3084540000000002</v>
      </c>
      <c r="I4922" s="14">
        <f t="shared" si="152"/>
        <v>-2.9016975167080017E-2</v>
      </c>
      <c r="J4922" s="16" t="str">
        <f t="shared" si="153"/>
        <v>NO</v>
      </c>
      <c r="K4922" s="18"/>
      <c r="L4922" s="18"/>
      <c r="M4922" s="18"/>
    </row>
    <row r="4923" spans="1:13" x14ac:dyDescent="0.3">
      <c r="A4923" s="12">
        <v>35317</v>
      </c>
      <c r="B4923">
        <v>53.624971000000002</v>
      </c>
      <c r="C4923">
        <v>54.624958999999997</v>
      </c>
      <c r="D4923">
        <v>53.499958999999997</v>
      </c>
      <c r="E4923">
        <v>54.375028999999998</v>
      </c>
      <c r="F4923">
        <v>33679600</v>
      </c>
      <c r="G4923">
        <v>5.3084540000000002</v>
      </c>
      <c r="I4923" s="14">
        <f t="shared" si="152"/>
        <v>-2.6844613485347613E-2</v>
      </c>
      <c r="J4923" s="16" t="str">
        <f t="shared" si="153"/>
        <v>NO</v>
      </c>
      <c r="K4923" s="18"/>
      <c r="L4923" s="18"/>
      <c r="M4923" s="18"/>
    </row>
    <row r="4924" spans="1:13" x14ac:dyDescent="0.3">
      <c r="A4924" s="12">
        <v>35314</v>
      </c>
      <c r="B4924">
        <v>52.624979000000003</v>
      </c>
      <c r="C4924">
        <v>54.250020999999997</v>
      </c>
      <c r="D4924">
        <v>51.875008000000001</v>
      </c>
      <c r="E4924">
        <v>53.375041000000003</v>
      </c>
      <c r="F4924">
        <v>76297200</v>
      </c>
      <c r="G4924">
        <v>5.2108290000000004</v>
      </c>
      <c r="I4924" s="14">
        <f t="shared" si="152"/>
        <v>-4.0449408387851826E-2</v>
      </c>
      <c r="J4924" s="16" t="str">
        <f t="shared" si="153"/>
        <v>NO</v>
      </c>
      <c r="K4924" s="18"/>
      <c r="L4924" s="18"/>
      <c r="M4924" s="18"/>
    </row>
    <row r="4925" spans="1:13" x14ac:dyDescent="0.3">
      <c r="A4925" s="12">
        <v>35313</v>
      </c>
      <c r="B4925">
        <v>53.874991999999999</v>
      </c>
      <c r="C4925">
        <v>54.250020999999997</v>
      </c>
      <c r="D4925">
        <v>51.75</v>
      </c>
      <c r="E4925">
        <v>51.875008000000001</v>
      </c>
      <c r="F4925">
        <v>52979200</v>
      </c>
      <c r="G4925">
        <v>5.0643849999999997</v>
      </c>
      <c r="I4925" s="14">
        <f t="shared" si="152"/>
        <v>-9.1903246038830044E-2</v>
      </c>
      <c r="J4925" s="16" t="str">
        <f t="shared" si="153"/>
        <v>NO</v>
      </c>
      <c r="K4925" s="18"/>
      <c r="L4925" s="18"/>
      <c r="M4925" s="18"/>
    </row>
    <row r="4926" spans="1:13" x14ac:dyDescent="0.3">
      <c r="A4926" s="12">
        <v>35312</v>
      </c>
      <c r="B4926">
        <v>54.125008000000001</v>
      </c>
      <c r="C4926">
        <v>54.624958999999997</v>
      </c>
      <c r="D4926">
        <v>53.874991999999999</v>
      </c>
      <c r="E4926">
        <v>54.375028999999998</v>
      </c>
      <c r="F4926">
        <v>42062800</v>
      </c>
      <c r="G4926">
        <v>5.3084540000000002</v>
      </c>
      <c r="I4926" s="14">
        <f t="shared" si="152"/>
        <v>-2.4662439662063274E-2</v>
      </c>
      <c r="J4926" s="16" t="str">
        <f t="shared" si="153"/>
        <v>NO</v>
      </c>
      <c r="K4926" s="18"/>
      <c r="L4926" s="18"/>
      <c r="M4926" s="18"/>
    </row>
    <row r="4927" spans="1:13" x14ac:dyDescent="0.3">
      <c r="A4927" s="12">
        <v>35311</v>
      </c>
      <c r="B4927">
        <v>52.000020999999997</v>
      </c>
      <c r="C4927">
        <v>54</v>
      </c>
      <c r="D4927">
        <v>51.000028999999998</v>
      </c>
      <c r="E4927">
        <v>53.749979000000003</v>
      </c>
      <c r="F4927">
        <v>63782800</v>
      </c>
      <c r="G4927">
        <v>5.247433</v>
      </c>
      <c r="I4927" s="14">
        <f t="shared" si="152"/>
        <v>-3.5874107100240082E-2</v>
      </c>
      <c r="J4927" s="16" t="str">
        <f t="shared" si="153"/>
        <v>NO</v>
      </c>
      <c r="K4927" s="18"/>
      <c r="L4927" s="18"/>
      <c r="M4927" s="18"/>
    </row>
    <row r="4928" spans="1:13" x14ac:dyDescent="0.3">
      <c r="A4928" s="12">
        <v>35307</v>
      </c>
      <c r="B4928">
        <v>54.125008000000001</v>
      </c>
      <c r="C4928">
        <v>54.250020999999997</v>
      </c>
      <c r="D4928">
        <v>52.374958999999997</v>
      </c>
      <c r="E4928">
        <v>52.749991999999999</v>
      </c>
      <c r="F4928">
        <v>41520400</v>
      </c>
      <c r="G4928">
        <v>5.149807</v>
      </c>
      <c r="I4928" s="14">
        <f t="shared" si="152"/>
        <v>-3.6529316152514535E-2</v>
      </c>
      <c r="J4928" s="16" t="str">
        <f t="shared" si="153"/>
        <v>NO</v>
      </c>
      <c r="K4928" s="18"/>
      <c r="L4928" s="18"/>
      <c r="M4928" s="18"/>
    </row>
    <row r="4929" spans="1:13" x14ac:dyDescent="0.3">
      <c r="A4929" s="12">
        <v>35306</v>
      </c>
      <c r="B4929">
        <v>54.125008000000001</v>
      </c>
      <c r="C4929">
        <v>55.125</v>
      </c>
      <c r="D4929">
        <v>53.624971000000002</v>
      </c>
      <c r="E4929">
        <v>54</v>
      </c>
      <c r="F4929">
        <v>51148800</v>
      </c>
      <c r="G4929">
        <v>5.2718410000000002</v>
      </c>
      <c r="I4929" s="14">
        <f t="shared" si="152"/>
        <v>-6.8970813790277807E-3</v>
      </c>
      <c r="J4929" s="16" t="str">
        <f t="shared" si="153"/>
        <v>NO</v>
      </c>
      <c r="K4929" s="18"/>
      <c r="L4929" s="18"/>
      <c r="M4929" s="18"/>
    </row>
    <row r="4930" spans="1:13" x14ac:dyDescent="0.3">
      <c r="A4930" s="12">
        <v>35305</v>
      </c>
      <c r="B4930">
        <v>55.250008000000001</v>
      </c>
      <c r="C4930">
        <v>55.999979000000003</v>
      </c>
      <c r="D4930">
        <v>54.125008000000001</v>
      </c>
      <c r="E4930">
        <v>54.500041000000003</v>
      </c>
      <c r="F4930">
        <v>49484400</v>
      </c>
      <c r="G4930">
        <v>5.320659</v>
      </c>
      <c r="I4930" s="14">
        <f t="shared" ref="I4930:I4993" si="154">+(E4930/E4994)-1</f>
        <v>-2.2868300917167073E-3</v>
      </c>
      <c r="J4930" s="16" t="str">
        <f t="shared" ref="J4930:J4993" si="155">+IF(I4930&gt;=0.2,"YES","NO")</f>
        <v>NO</v>
      </c>
      <c r="K4930" s="18"/>
      <c r="L4930" s="18"/>
      <c r="M4930" s="18"/>
    </row>
    <row r="4931" spans="1:13" x14ac:dyDescent="0.3">
      <c r="A4931" s="12">
        <v>35304</v>
      </c>
      <c r="B4931">
        <v>55.500028999999998</v>
      </c>
      <c r="C4931">
        <v>56.124991999999999</v>
      </c>
      <c r="D4931">
        <v>54.375028999999998</v>
      </c>
      <c r="E4931">
        <v>54.999991999999999</v>
      </c>
      <c r="F4931">
        <v>41434800</v>
      </c>
      <c r="G4931">
        <v>5.3694670000000002</v>
      </c>
      <c r="I4931" s="14">
        <f t="shared" si="154"/>
        <v>-1.5659587545915787E-2</v>
      </c>
      <c r="J4931" s="16" t="str">
        <f t="shared" si="155"/>
        <v>NO</v>
      </c>
      <c r="K4931" s="18"/>
      <c r="L4931" s="18"/>
      <c r="M4931" s="18"/>
    </row>
    <row r="4932" spans="1:13" x14ac:dyDescent="0.3">
      <c r="A4932" s="12">
        <v>35303</v>
      </c>
      <c r="B4932">
        <v>56.750041000000003</v>
      </c>
      <c r="C4932">
        <v>56.750041000000003</v>
      </c>
      <c r="D4932">
        <v>54.874979000000003</v>
      </c>
      <c r="E4932">
        <v>55.125</v>
      </c>
      <c r="F4932">
        <v>44098800</v>
      </c>
      <c r="G4932">
        <v>5.3816709999999999</v>
      </c>
      <c r="I4932" s="14">
        <f t="shared" si="154"/>
        <v>-3.2894244805843909E-2</v>
      </c>
      <c r="J4932" s="16" t="str">
        <f t="shared" si="155"/>
        <v>NO</v>
      </c>
      <c r="K4932" s="18"/>
      <c r="L4932" s="18"/>
      <c r="M4932" s="18"/>
    </row>
    <row r="4933" spans="1:13" x14ac:dyDescent="0.3">
      <c r="A4933" s="12">
        <v>35300</v>
      </c>
      <c r="B4933">
        <v>57.625020999999997</v>
      </c>
      <c r="C4933">
        <v>58.374991999999999</v>
      </c>
      <c r="D4933">
        <v>56.375008000000001</v>
      </c>
      <c r="E4933">
        <v>56.874958999999997</v>
      </c>
      <c r="F4933">
        <v>38758000</v>
      </c>
      <c r="G4933">
        <v>5.5525140000000004</v>
      </c>
      <c r="I4933" s="14">
        <f t="shared" si="154"/>
        <v>-6.5507956752204333E-3</v>
      </c>
      <c r="J4933" s="16" t="str">
        <f t="shared" si="155"/>
        <v>NO</v>
      </c>
      <c r="K4933" s="18"/>
      <c r="L4933" s="18"/>
      <c r="M4933" s="18"/>
    </row>
    <row r="4934" spans="1:13" x14ac:dyDescent="0.3">
      <c r="A4934" s="12">
        <v>35299</v>
      </c>
      <c r="B4934">
        <v>56.874958999999997</v>
      </c>
      <c r="C4934">
        <v>57.875041000000003</v>
      </c>
      <c r="D4934">
        <v>56.187541000000003</v>
      </c>
      <c r="E4934">
        <v>57.625020999999997</v>
      </c>
      <c r="F4934">
        <v>46675600</v>
      </c>
      <c r="G4934">
        <v>5.6257400000000004</v>
      </c>
      <c r="I4934" s="14">
        <f t="shared" si="154"/>
        <v>3.3633423838033583E-2</v>
      </c>
      <c r="J4934" s="16" t="str">
        <f t="shared" si="155"/>
        <v>NO</v>
      </c>
      <c r="K4934" s="18"/>
      <c r="L4934" s="18"/>
      <c r="M4934" s="18"/>
    </row>
    <row r="4935" spans="1:13" x14ac:dyDescent="0.3">
      <c r="A4935" s="12">
        <v>35298</v>
      </c>
      <c r="B4935">
        <v>54.624958999999997</v>
      </c>
      <c r="C4935">
        <v>56.375008000000001</v>
      </c>
      <c r="D4935">
        <v>54.250020999999997</v>
      </c>
      <c r="E4935">
        <v>56.25</v>
      </c>
      <c r="F4935">
        <v>55157200</v>
      </c>
      <c r="G4935">
        <v>5.4915010000000004</v>
      </c>
      <c r="I4935" s="14">
        <f t="shared" si="154"/>
        <v>2.0408163265306145E-2</v>
      </c>
      <c r="J4935" s="16" t="str">
        <f t="shared" si="155"/>
        <v>NO</v>
      </c>
      <c r="K4935" s="18"/>
      <c r="L4935" s="18"/>
      <c r="M4935" s="18"/>
    </row>
    <row r="4936" spans="1:13" x14ac:dyDescent="0.3">
      <c r="A4936" s="12">
        <v>35297</v>
      </c>
      <c r="B4936">
        <v>56.375008000000001</v>
      </c>
      <c r="C4936">
        <v>56.375008000000001</v>
      </c>
      <c r="D4936">
        <v>54.749971000000002</v>
      </c>
      <c r="E4936">
        <v>54.999991999999999</v>
      </c>
      <c r="F4936">
        <v>52268400</v>
      </c>
      <c r="G4936">
        <v>5.3694670000000002</v>
      </c>
      <c r="I4936" s="14">
        <f t="shared" si="154"/>
        <v>-2.2222364444444476E-2</v>
      </c>
      <c r="J4936" s="16" t="str">
        <f t="shared" si="155"/>
        <v>NO</v>
      </c>
      <c r="K4936" s="18"/>
      <c r="L4936" s="18"/>
      <c r="M4936" s="18"/>
    </row>
    <row r="4937" spans="1:13" x14ac:dyDescent="0.3">
      <c r="A4937" s="12">
        <v>35296</v>
      </c>
      <c r="B4937">
        <v>56.375008000000001</v>
      </c>
      <c r="C4937">
        <v>56.999971000000002</v>
      </c>
      <c r="D4937">
        <v>55.625041000000003</v>
      </c>
      <c r="E4937">
        <v>55.999979000000003</v>
      </c>
      <c r="F4937">
        <v>40266400</v>
      </c>
      <c r="G4937">
        <v>5.4670930000000002</v>
      </c>
      <c r="I4937" s="14">
        <f t="shared" si="154"/>
        <v>0</v>
      </c>
      <c r="J4937" s="16" t="str">
        <f t="shared" si="155"/>
        <v>NO</v>
      </c>
      <c r="K4937" s="18"/>
      <c r="L4937" s="18"/>
      <c r="M4937" s="18"/>
    </row>
    <row r="4938" spans="1:13" x14ac:dyDescent="0.3">
      <c r="A4938" s="12">
        <v>35293</v>
      </c>
      <c r="B4938">
        <v>57.625020999999997</v>
      </c>
      <c r="C4938">
        <v>59.312520999999997</v>
      </c>
      <c r="D4938">
        <v>55.749958999999997</v>
      </c>
      <c r="E4938">
        <v>55.999979000000003</v>
      </c>
      <c r="F4938">
        <v>109000800</v>
      </c>
      <c r="G4938">
        <v>5.4670930000000002</v>
      </c>
      <c r="I4938" s="14">
        <f t="shared" si="154"/>
        <v>2.2372808032420366E-3</v>
      </c>
      <c r="J4938" s="16" t="str">
        <f t="shared" si="155"/>
        <v>NO</v>
      </c>
      <c r="K4938" s="18"/>
      <c r="L4938" s="18"/>
      <c r="M4938" s="18"/>
    </row>
    <row r="4939" spans="1:13" x14ac:dyDescent="0.3">
      <c r="A4939" s="12">
        <v>35292</v>
      </c>
      <c r="B4939">
        <v>56.874958999999997</v>
      </c>
      <c r="C4939">
        <v>58.5</v>
      </c>
      <c r="D4939">
        <v>56.750041000000003</v>
      </c>
      <c r="E4939">
        <v>57.750028999999998</v>
      </c>
      <c r="F4939">
        <v>89188000</v>
      </c>
      <c r="G4939">
        <v>5.6379440000000001</v>
      </c>
      <c r="I4939" s="14">
        <f t="shared" si="154"/>
        <v>4.2889518723613795E-2</v>
      </c>
      <c r="J4939" s="16" t="str">
        <f t="shared" si="155"/>
        <v>NO</v>
      </c>
      <c r="K4939" s="18"/>
      <c r="L4939" s="18"/>
      <c r="M4939" s="18"/>
    </row>
    <row r="4940" spans="1:13" x14ac:dyDescent="0.3">
      <c r="A4940" s="12">
        <v>35291</v>
      </c>
      <c r="B4940">
        <v>56.999971000000002</v>
      </c>
      <c r="C4940">
        <v>57.249991999999999</v>
      </c>
      <c r="D4940">
        <v>56.124991999999999</v>
      </c>
      <c r="E4940">
        <v>56.625028999999998</v>
      </c>
      <c r="F4940">
        <v>51336000</v>
      </c>
      <c r="G4940">
        <v>5.5281140000000004</v>
      </c>
      <c r="I4940" s="14">
        <f t="shared" si="154"/>
        <v>8.9093464815104273E-3</v>
      </c>
      <c r="J4940" s="16" t="str">
        <f t="shared" si="155"/>
        <v>NO</v>
      </c>
      <c r="K4940" s="18"/>
      <c r="L4940" s="18"/>
      <c r="M4940" s="18"/>
    </row>
    <row r="4941" spans="1:13" x14ac:dyDescent="0.3">
      <c r="A4941" s="12">
        <v>35290</v>
      </c>
      <c r="B4941">
        <v>57.999958999999997</v>
      </c>
      <c r="C4941">
        <v>58.265639</v>
      </c>
      <c r="D4941">
        <v>56.124991999999999</v>
      </c>
      <c r="E4941">
        <v>56.874958999999997</v>
      </c>
      <c r="F4941">
        <v>72036400</v>
      </c>
      <c r="G4941">
        <v>5.5525140000000004</v>
      </c>
      <c r="I4941" s="14">
        <f t="shared" si="154"/>
        <v>3.6446118731088495E-2</v>
      </c>
      <c r="J4941" s="16" t="str">
        <f t="shared" si="155"/>
        <v>NO</v>
      </c>
      <c r="K4941" s="18"/>
      <c r="L4941" s="18"/>
      <c r="M4941" s="18"/>
    </row>
    <row r="4942" spans="1:13" x14ac:dyDescent="0.3">
      <c r="A4942" s="12">
        <v>35289</v>
      </c>
      <c r="B4942">
        <v>58.249979000000003</v>
      </c>
      <c r="C4942">
        <v>59.124958999999997</v>
      </c>
      <c r="D4942">
        <v>57.875041000000003</v>
      </c>
      <c r="E4942">
        <v>58.5</v>
      </c>
      <c r="F4942">
        <v>42203200</v>
      </c>
      <c r="G4942">
        <v>5.7111619999999998</v>
      </c>
      <c r="I4942" s="14">
        <f t="shared" si="154"/>
        <v>6.3636518347129911E-2</v>
      </c>
      <c r="J4942" s="16" t="str">
        <f t="shared" si="155"/>
        <v>NO</v>
      </c>
      <c r="K4942" s="18"/>
      <c r="L4942" s="18"/>
      <c r="M4942" s="18"/>
    </row>
    <row r="4943" spans="1:13" x14ac:dyDescent="0.3">
      <c r="A4943" s="12">
        <v>35286</v>
      </c>
      <c r="B4943">
        <v>57.999958999999997</v>
      </c>
      <c r="C4943">
        <v>59.374979000000003</v>
      </c>
      <c r="D4943">
        <v>57.500008000000001</v>
      </c>
      <c r="E4943">
        <v>58.374991999999999</v>
      </c>
      <c r="F4943">
        <v>44862000</v>
      </c>
      <c r="G4943">
        <v>5.6989570000000001</v>
      </c>
      <c r="I4943" s="14">
        <f t="shared" si="154"/>
        <v>0.10663508726219328</v>
      </c>
      <c r="J4943" s="16" t="str">
        <f t="shared" si="155"/>
        <v>NO</v>
      </c>
      <c r="K4943" s="18"/>
      <c r="L4943" s="18"/>
      <c r="M4943" s="18"/>
    </row>
    <row r="4944" spans="1:13" x14ac:dyDescent="0.3">
      <c r="A4944" s="12">
        <v>35285</v>
      </c>
      <c r="B4944">
        <v>57.249991999999999</v>
      </c>
      <c r="C4944">
        <v>58.750020999999997</v>
      </c>
      <c r="D4944">
        <v>56.375008000000001</v>
      </c>
      <c r="E4944">
        <v>58.625008000000001</v>
      </c>
      <c r="F4944">
        <v>77878800</v>
      </c>
      <c r="G4944">
        <v>5.7233660000000004</v>
      </c>
      <c r="I4944" s="14">
        <f t="shared" si="154"/>
        <v>0.11137472779142787</v>
      </c>
      <c r="J4944" s="16" t="str">
        <f t="shared" si="155"/>
        <v>NO</v>
      </c>
      <c r="K4944" s="18"/>
      <c r="L4944" s="18"/>
      <c r="M4944" s="18"/>
    </row>
    <row r="4945" spans="1:13" x14ac:dyDescent="0.3">
      <c r="A4945" s="12">
        <v>35284</v>
      </c>
      <c r="B4945">
        <v>57.875041000000003</v>
      </c>
      <c r="C4945">
        <v>57.999958999999997</v>
      </c>
      <c r="D4945">
        <v>56.375008000000001</v>
      </c>
      <c r="E4945">
        <v>57.375</v>
      </c>
      <c r="F4945">
        <v>63046800</v>
      </c>
      <c r="G4945">
        <v>5.6013310000000001</v>
      </c>
      <c r="I4945" s="14">
        <f t="shared" si="154"/>
        <v>9.8085262746492319E-2</v>
      </c>
      <c r="J4945" s="16" t="str">
        <f t="shared" si="155"/>
        <v>NO</v>
      </c>
      <c r="K4945" s="18"/>
      <c r="L4945" s="18"/>
      <c r="M4945" s="18"/>
    </row>
    <row r="4946" spans="1:13" x14ac:dyDescent="0.3">
      <c r="A4946" s="12">
        <v>35283</v>
      </c>
      <c r="B4946">
        <v>54.999991999999999</v>
      </c>
      <c r="C4946">
        <v>57.249991999999999</v>
      </c>
      <c r="D4946">
        <v>54.500041000000003</v>
      </c>
      <c r="E4946">
        <v>57.249991999999999</v>
      </c>
      <c r="F4946">
        <v>53190000</v>
      </c>
      <c r="G4946">
        <v>5.5891270000000004</v>
      </c>
      <c r="I4946" s="14">
        <f t="shared" si="154"/>
        <v>0.11435570445382814</v>
      </c>
      <c r="J4946" s="16" t="str">
        <f t="shared" si="155"/>
        <v>NO</v>
      </c>
      <c r="K4946" s="18"/>
      <c r="L4946" s="18"/>
      <c r="M4946" s="18"/>
    </row>
    <row r="4947" spans="1:13" x14ac:dyDescent="0.3">
      <c r="A4947" s="12">
        <v>35282</v>
      </c>
      <c r="B4947">
        <v>56.500020999999997</v>
      </c>
      <c r="C4947">
        <v>56.999971000000002</v>
      </c>
      <c r="D4947">
        <v>55.250008000000001</v>
      </c>
      <c r="E4947">
        <v>55.562491999999999</v>
      </c>
      <c r="F4947">
        <v>42917200</v>
      </c>
      <c r="G4947">
        <v>5.4243819999999996</v>
      </c>
      <c r="I4947" s="14">
        <f t="shared" si="154"/>
        <v>9.7530706172839432E-2</v>
      </c>
      <c r="J4947" s="16" t="str">
        <f t="shared" si="155"/>
        <v>NO</v>
      </c>
      <c r="K4947" s="18"/>
      <c r="L4947" s="18"/>
      <c r="M4947" s="18"/>
    </row>
    <row r="4948" spans="1:13" x14ac:dyDescent="0.3">
      <c r="A4948" s="12">
        <v>35279</v>
      </c>
      <c r="B4948">
        <v>54.874979000000003</v>
      </c>
      <c r="C4948">
        <v>56.500020999999997</v>
      </c>
      <c r="D4948">
        <v>54.250020999999997</v>
      </c>
      <c r="E4948">
        <v>55.874971000000002</v>
      </c>
      <c r="F4948">
        <v>80790000</v>
      </c>
      <c r="G4948">
        <v>5.4548889999999997</v>
      </c>
      <c r="I4948" s="14">
        <f t="shared" si="154"/>
        <v>0.11194036310986122</v>
      </c>
      <c r="J4948" s="16" t="str">
        <f t="shared" si="155"/>
        <v>NO</v>
      </c>
      <c r="K4948" s="18"/>
      <c r="L4948" s="18"/>
      <c r="M4948" s="18"/>
    </row>
    <row r="4949" spans="1:13" x14ac:dyDescent="0.3">
      <c r="A4949" s="12">
        <v>35278</v>
      </c>
      <c r="B4949">
        <v>52.250041000000003</v>
      </c>
      <c r="C4949">
        <v>54.500041000000003</v>
      </c>
      <c r="D4949">
        <v>52.000020999999997</v>
      </c>
      <c r="E4949">
        <v>53.749979000000003</v>
      </c>
      <c r="F4949">
        <v>69656800</v>
      </c>
      <c r="G4949">
        <v>5.247433</v>
      </c>
      <c r="I4949" s="14">
        <f t="shared" si="154"/>
        <v>2.8706924842412995E-2</v>
      </c>
      <c r="J4949" s="16" t="str">
        <f t="shared" si="155"/>
        <v>NO</v>
      </c>
      <c r="K4949" s="18"/>
      <c r="L4949" s="18"/>
      <c r="M4949" s="18"/>
    </row>
    <row r="4950" spans="1:13" x14ac:dyDescent="0.3">
      <c r="A4950" s="12">
        <v>35277</v>
      </c>
      <c r="B4950">
        <v>51.499979000000003</v>
      </c>
      <c r="C4950">
        <v>52.125028999999998</v>
      </c>
      <c r="D4950">
        <v>50.374979000000003</v>
      </c>
      <c r="E4950">
        <v>51.75</v>
      </c>
      <c r="F4950">
        <v>53019600</v>
      </c>
      <c r="G4950">
        <v>5.052181</v>
      </c>
      <c r="I4950" s="14">
        <f t="shared" si="154"/>
        <v>-2.409792399453714E-3</v>
      </c>
      <c r="J4950" s="16" t="str">
        <f t="shared" si="155"/>
        <v>NO</v>
      </c>
      <c r="K4950" s="18"/>
      <c r="L4950" s="18"/>
      <c r="M4950" s="18"/>
    </row>
    <row r="4951" spans="1:13" x14ac:dyDescent="0.3">
      <c r="A4951" s="12">
        <v>35276</v>
      </c>
      <c r="B4951">
        <v>51.000028999999998</v>
      </c>
      <c r="C4951">
        <v>51.249958999999997</v>
      </c>
      <c r="D4951">
        <v>50.000041000000003</v>
      </c>
      <c r="E4951">
        <v>51.125041000000003</v>
      </c>
      <c r="F4951">
        <v>63706000</v>
      </c>
      <c r="G4951">
        <v>4.9911690000000002</v>
      </c>
      <c r="I4951" s="14">
        <f t="shared" si="154"/>
        <v>-1.6826531666208289E-2</v>
      </c>
      <c r="J4951" s="16" t="str">
        <f t="shared" si="155"/>
        <v>NO</v>
      </c>
      <c r="K4951" s="18"/>
      <c r="L4951" s="18"/>
      <c r="M4951" s="18"/>
    </row>
    <row r="4952" spans="1:13" x14ac:dyDescent="0.3">
      <c r="A4952" s="12">
        <v>35275</v>
      </c>
      <c r="B4952">
        <v>51.499979000000003</v>
      </c>
      <c r="C4952">
        <v>52.749991999999999</v>
      </c>
      <c r="D4952">
        <v>49.875028999999998</v>
      </c>
      <c r="E4952">
        <v>50.000041000000003</v>
      </c>
      <c r="F4952">
        <v>61980000</v>
      </c>
      <c r="G4952">
        <v>4.8813389999999997</v>
      </c>
      <c r="I4952" s="14">
        <f t="shared" si="154"/>
        <v>-4.5344531916483133E-2</v>
      </c>
      <c r="J4952" s="16" t="str">
        <f t="shared" si="155"/>
        <v>NO</v>
      </c>
      <c r="K4952" s="18"/>
      <c r="L4952" s="18"/>
      <c r="M4952" s="18"/>
    </row>
    <row r="4953" spans="1:13" x14ac:dyDescent="0.3">
      <c r="A4953" s="12">
        <v>35272</v>
      </c>
      <c r="B4953">
        <v>50.124958999999997</v>
      </c>
      <c r="C4953">
        <v>51.624991999999999</v>
      </c>
      <c r="D4953">
        <v>49.875028999999998</v>
      </c>
      <c r="E4953">
        <v>51.374971000000002</v>
      </c>
      <c r="F4953">
        <v>67192800</v>
      </c>
      <c r="G4953">
        <v>5.0155690000000002</v>
      </c>
      <c r="I4953" s="14">
        <f t="shared" si="154"/>
        <v>2.4392604879939217E-3</v>
      </c>
      <c r="J4953" s="16" t="str">
        <f t="shared" si="155"/>
        <v>NO</v>
      </c>
      <c r="K4953" s="18"/>
      <c r="L4953" s="18"/>
      <c r="M4953" s="18"/>
    </row>
    <row r="4954" spans="1:13" x14ac:dyDescent="0.3">
      <c r="A4954" s="12">
        <v>35271</v>
      </c>
      <c r="B4954">
        <v>50.234402000000003</v>
      </c>
      <c r="C4954">
        <v>50.875020999999997</v>
      </c>
      <c r="D4954">
        <v>48.999958999999997</v>
      </c>
      <c r="E4954">
        <v>49.437541000000003</v>
      </c>
      <c r="F4954">
        <v>87379600</v>
      </c>
      <c r="G4954">
        <v>4.8264240000000003</v>
      </c>
      <c r="I4954" s="14">
        <f t="shared" si="154"/>
        <v>-3.8881733822281106E-2</v>
      </c>
      <c r="J4954" s="16" t="str">
        <f t="shared" si="155"/>
        <v>NO</v>
      </c>
      <c r="K4954" s="18"/>
      <c r="L4954" s="18"/>
      <c r="M4954" s="18"/>
    </row>
    <row r="4955" spans="1:13" x14ac:dyDescent="0.3">
      <c r="A4955" s="12">
        <v>35270</v>
      </c>
      <c r="B4955">
        <v>44.874991999999999</v>
      </c>
      <c r="C4955">
        <v>50.000041000000003</v>
      </c>
      <c r="D4955">
        <v>44.749979000000003</v>
      </c>
      <c r="E4955">
        <v>49.124971000000002</v>
      </c>
      <c r="F4955">
        <v>153628800</v>
      </c>
      <c r="G4955">
        <v>4.7959079999999998</v>
      </c>
      <c r="I4955" s="14">
        <f t="shared" si="154"/>
        <v>1.0281743631535001E-2</v>
      </c>
      <c r="J4955" s="16" t="str">
        <f t="shared" si="155"/>
        <v>NO</v>
      </c>
      <c r="K4955" s="18"/>
      <c r="L4955" s="18"/>
      <c r="M4955" s="18"/>
    </row>
    <row r="4956" spans="1:13" x14ac:dyDescent="0.3">
      <c r="A4956" s="12">
        <v>35269</v>
      </c>
      <c r="B4956">
        <v>51.125041000000003</v>
      </c>
      <c r="C4956">
        <v>51.125041000000003</v>
      </c>
      <c r="D4956">
        <v>46.749958999999997</v>
      </c>
      <c r="E4956">
        <v>47.124991999999999</v>
      </c>
      <c r="F4956">
        <v>117464400</v>
      </c>
      <c r="G4956">
        <v>4.600657</v>
      </c>
      <c r="I4956" s="14">
        <f t="shared" si="154"/>
        <v>5.3337846331680261E-3</v>
      </c>
      <c r="J4956" s="16" t="str">
        <f t="shared" si="155"/>
        <v>NO</v>
      </c>
      <c r="K4956" s="18"/>
      <c r="L4956" s="18"/>
      <c r="M4956" s="18"/>
    </row>
    <row r="4957" spans="1:13" x14ac:dyDescent="0.3">
      <c r="A4957" s="12">
        <v>35268</v>
      </c>
      <c r="B4957">
        <v>51.624991999999999</v>
      </c>
      <c r="C4957">
        <v>51.624991999999999</v>
      </c>
      <c r="D4957">
        <v>49.750020999999997</v>
      </c>
      <c r="E4957">
        <v>50.625</v>
      </c>
      <c r="F4957">
        <v>67159600</v>
      </c>
      <c r="G4957">
        <v>4.9423510000000004</v>
      </c>
      <c r="I4957" s="14">
        <f t="shared" si="154"/>
        <v>6.0208513747663561E-2</v>
      </c>
      <c r="J4957" s="16" t="str">
        <f t="shared" si="155"/>
        <v>NO</v>
      </c>
      <c r="K4957" s="18"/>
      <c r="L4957" s="18"/>
      <c r="M4957" s="18"/>
    </row>
    <row r="4958" spans="1:13" x14ac:dyDescent="0.3">
      <c r="A4958" s="12">
        <v>35265</v>
      </c>
      <c r="B4958">
        <v>53.375041000000003</v>
      </c>
      <c r="C4958">
        <v>53.874991999999999</v>
      </c>
      <c r="D4958">
        <v>51.000028999999998</v>
      </c>
      <c r="E4958">
        <v>51.75</v>
      </c>
      <c r="F4958">
        <v>75823200</v>
      </c>
      <c r="G4958">
        <v>5.052181</v>
      </c>
      <c r="I4958" s="14">
        <f t="shared" si="154"/>
        <v>0.12195121951219523</v>
      </c>
      <c r="J4958" s="16" t="str">
        <f t="shared" si="155"/>
        <v>NO</v>
      </c>
      <c r="K4958" s="18"/>
      <c r="L4958" s="18"/>
      <c r="M4958" s="18"/>
    </row>
    <row r="4959" spans="1:13" x14ac:dyDescent="0.3">
      <c r="A4959" s="12">
        <v>35264</v>
      </c>
      <c r="B4959">
        <v>53.624971000000002</v>
      </c>
      <c r="C4959">
        <v>54.624958999999997</v>
      </c>
      <c r="D4959">
        <v>52.499971000000002</v>
      </c>
      <c r="E4959">
        <v>53.874991999999999</v>
      </c>
      <c r="F4959">
        <v>77853600</v>
      </c>
      <c r="G4959">
        <v>5.2596369999999997</v>
      </c>
      <c r="I4959" s="14">
        <f t="shared" si="154"/>
        <v>0.17438728418818439</v>
      </c>
      <c r="J4959" s="16" t="str">
        <f t="shared" si="155"/>
        <v>NO</v>
      </c>
      <c r="K4959" s="18"/>
      <c r="L4959" s="18"/>
      <c r="M4959" s="18"/>
    </row>
    <row r="4960" spans="1:13" x14ac:dyDescent="0.3">
      <c r="A4960" s="12">
        <v>35263</v>
      </c>
      <c r="B4960">
        <v>53.499958999999997</v>
      </c>
      <c r="C4960">
        <v>54.250020999999997</v>
      </c>
      <c r="D4960">
        <v>52.000020999999997</v>
      </c>
      <c r="E4960">
        <v>53.499958999999997</v>
      </c>
      <c r="F4960">
        <v>107568400</v>
      </c>
      <c r="G4960">
        <v>5.2230239999999997</v>
      </c>
      <c r="I4960" s="14">
        <f t="shared" si="154"/>
        <v>0.15989071002710031</v>
      </c>
      <c r="J4960" s="16" t="str">
        <f t="shared" si="155"/>
        <v>NO</v>
      </c>
      <c r="K4960" s="18"/>
      <c r="L4960" s="18"/>
      <c r="M4960" s="18"/>
    </row>
    <row r="4961" spans="1:13" x14ac:dyDescent="0.3">
      <c r="A4961" s="12">
        <v>35262</v>
      </c>
      <c r="B4961">
        <v>51.499979000000003</v>
      </c>
      <c r="C4961">
        <v>52.374958999999997</v>
      </c>
      <c r="D4961">
        <v>46.500028999999998</v>
      </c>
      <c r="E4961">
        <v>51.75</v>
      </c>
      <c r="F4961">
        <v>204732400</v>
      </c>
      <c r="G4961">
        <v>5.052181</v>
      </c>
      <c r="I4961" s="14">
        <f t="shared" si="154"/>
        <v>0.16784224186714658</v>
      </c>
      <c r="J4961" s="16" t="str">
        <f t="shared" si="155"/>
        <v>NO</v>
      </c>
      <c r="K4961" s="18"/>
      <c r="L4961" s="18"/>
      <c r="M4961" s="18"/>
    </row>
    <row r="4962" spans="1:13" x14ac:dyDescent="0.3">
      <c r="A4962" s="12">
        <v>35261</v>
      </c>
      <c r="B4962">
        <v>54.749971000000002</v>
      </c>
      <c r="C4962">
        <v>55.250008000000001</v>
      </c>
      <c r="D4962">
        <v>50.499991999999999</v>
      </c>
      <c r="E4962">
        <v>51.875008000000001</v>
      </c>
      <c r="F4962">
        <v>113102800</v>
      </c>
      <c r="G4962">
        <v>5.0643849999999997</v>
      </c>
      <c r="I4962" s="14">
        <f t="shared" si="154"/>
        <v>0.13388067502818735</v>
      </c>
      <c r="J4962" s="16" t="str">
        <f t="shared" si="155"/>
        <v>NO</v>
      </c>
      <c r="K4962" s="18"/>
      <c r="L4962" s="18"/>
      <c r="M4962" s="18"/>
    </row>
    <row r="4963" spans="1:13" x14ac:dyDescent="0.3">
      <c r="A4963" s="12">
        <v>35258</v>
      </c>
      <c r="B4963">
        <v>55.749958999999997</v>
      </c>
      <c r="C4963">
        <v>55.874971000000002</v>
      </c>
      <c r="D4963">
        <v>52.624979000000003</v>
      </c>
      <c r="E4963">
        <v>55.375020999999997</v>
      </c>
      <c r="F4963">
        <v>122734800</v>
      </c>
      <c r="G4963">
        <v>5.4060800000000002</v>
      </c>
      <c r="I4963" s="14">
        <f t="shared" si="154"/>
        <v>0.16272939172383505</v>
      </c>
      <c r="J4963" s="16" t="str">
        <f t="shared" si="155"/>
        <v>NO</v>
      </c>
      <c r="K4963" s="18"/>
      <c r="L4963" s="18"/>
      <c r="M4963" s="18"/>
    </row>
    <row r="4964" spans="1:13" x14ac:dyDescent="0.3">
      <c r="A4964" s="12">
        <v>35257</v>
      </c>
      <c r="B4964">
        <v>56.999971000000002</v>
      </c>
      <c r="C4964">
        <v>57.500008000000001</v>
      </c>
      <c r="D4964">
        <v>52.499971000000002</v>
      </c>
      <c r="E4964">
        <v>54.749971000000002</v>
      </c>
      <c r="F4964">
        <v>154605600</v>
      </c>
      <c r="G4964">
        <v>5.345059</v>
      </c>
      <c r="I4964" s="14">
        <f t="shared" si="154"/>
        <v>0.18378295199430017</v>
      </c>
      <c r="J4964" s="16" t="str">
        <f t="shared" si="155"/>
        <v>NO</v>
      </c>
      <c r="K4964" s="18"/>
      <c r="L4964" s="18"/>
      <c r="M4964" s="18"/>
    </row>
    <row r="4965" spans="1:13" x14ac:dyDescent="0.3">
      <c r="A4965" s="12">
        <v>35256</v>
      </c>
      <c r="B4965">
        <v>57.500008000000001</v>
      </c>
      <c r="C4965">
        <v>58.374991999999999</v>
      </c>
      <c r="D4965">
        <v>56.500020999999997</v>
      </c>
      <c r="E4965">
        <v>57.875041000000003</v>
      </c>
      <c r="F4965">
        <v>73458400</v>
      </c>
      <c r="G4965">
        <v>5.6501489999999999</v>
      </c>
      <c r="I4965" s="14">
        <f t="shared" si="154"/>
        <v>0.26502902045555388</v>
      </c>
      <c r="J4965" s="16" t="str">
        <f t="shared" si="155"/>
        <v>YES</v>
      </c>
      <c r="K4965" s="18"/>
      <c r="L4965" s="18"/>
      <c r="M4965" s="18"/>
    </row>
    <row r="4966" spans="1:13" x14ac:dyDescent="0.3">
      <c r="A4966" s="12">
        <v>35255</v>
      </c>
      <c r="B4966">
        <v>58.249979000000003</v>
      </c>
      <c r="C4966">
        <v>58.625008000000001</v>
      </c>
      <c r="D4966">
        <v>57.187528999999998</v>
      </c>
      <c r="E4966">
        <v>57.500008000000001</v>
      </c>
      <c r="F4966">
        <v>87404800</v>
      </c>
      <c r="G4966">
        <v>5.6135359999999999</v>
      </c>
      <c r="I4966" s="14">
        <f t="shared" si="154"/>
        <v>0.23989179433471319</v>
      </c>
      <c r="J4966" s="16" t="str">
        <f t="shared" si="155"/>
        <v>YES</v>
      </c>
      <c r="K4966" s="18"/>
      <c r="L4966" s="18"/>
      <c r="M4966" s="18"/>
    </row>
    <row r="4967" spans="1:13" x14ac:dyDescent="0.3">
      <c r="A4967" s="12">
        <v>35254</v>
      </c>
      <c r="B4967">
        <v>56.25</v>
      </c>
      <c r="C4967">
        <v>57.124979000000003</v>
      </c>
      <c r="D4967">
        <v>55.999979000000003</v>
      </c>
      <c r="E4967">
        <v>56.874958999999997</v>
      </c>
      <c r="F4967">
        <v>51424800</v>
      </c>
      <c r="G4967">
        <v>5.5525140000000004</v>
      </c>
      <c r="I4967" s="14">
        <f t="shared" si="154"/>
        <v>0.17267937357866003</v>
      </c>
      <c r="J4967" s="16" t="str">
        <f t="shared" si="155"/>
        <v>NO</v>
      </c>
      <c r="K4967" s="18"/>
      <c r="L4967" s="18"/>
      <c r="M4967" s="18"/>
    </row>
    <row r="4968" spans="1:13" x14ac:dyDescent="0.3">
      <c r="A4968" s="12">
        <v>35251</v>
      </c>
      <c r="B4968">
        <v>56.750041000000003</v>
      </c>
      <c r="C4968">
        <v>56.999971000000002</v>
      </c>
      <c r="D4968">
        <v>55.500028999999998</v>
      </c>
      <c r="E4968">
        <v>55.999979000000003</v>
      </c>
      <c r="F4968">
        <v>35375200</v>
      </c>
      <c r="G4968">
        <v>5.4670930000000002</v>
      </c>
      <c r="I4968" s="14">
        <f t="shared" si="154"/>
        <v>0.1457786603186686</v>
      </c>
      <c r="J4968" s="16" t="str">
        <f t="shared" si="155"/>
        <v>NO</v>
      </c>
      <c r="K4968" s="18"/>
      <c r="L4968" s="18"/>
      <c r="M4968" s="18"/>
    </row>
    <row r="4969" spans="1:13" x14ac:dyDescent="0.3">
      <c r="A4969" s="12">
        <v>35249</v>
      </c>
      <c r="B4969">
        <v>58.875028999999998</v>
      </c>
      <c r="C4969">
        <v>58.875028999999998</v>
      </c>
      <c r="D4969">
        <v>57.249991999999999</v>
      </c>
      <c r="E4969">
        <v>57.375</v>
      </c>
      <c r="F4969">
        <v>44220400</v>
      </c>
      <c r="G4969">
        <v>5.6013310000000001</v>
      </c>
      <c r="I4969" s="14">
        <f t="shared" si="154"/>
        <v>0.1984344467010406</v>
      </c>
      <c r="J4969" s="16" t="str">
        <f t="shared" si="155"/>
        <v>NO</v>
      </c>
      <c r="K4969" s="18"/>
      <c r="L4969" s="18"/>
      <c r="M4969" s="18"/>
    </row>
    <row r="4970" spans="1:13" x14ac:dyDescent="0.3">
      <c r="A4970" s="12">
        <v>35248</v>
      </c>
      <c r="B4970">
        <v>58.875028999999998</v>
      </c>
      <c r="C4970">
        <v>59.124958999999997</v>
      </c>
      <c r="D4970">
        <v>57.999958999999997</v>
      </c>
      <c r="E4970">
        <v>58.750020999999997</v>
      </c>
      <c r="F4970">
        <v>54066400</v>
      </c>
      <c r="G4970">
        <v>5.7355700000000001</v>
      </c>
      <c r="I4970" s="14">
        <f t="shared" si="154"/>
        <v>0.24338668783068784</v>
      </c>
      <c r="J4970" s="16" t="str">
        <f t="shared" si="155"/>
        <v>YES</v>
      </c>
      <c r="K4970" s="18"/>
      <c r="L4970" s="18"/>
      <c r="M4970" s="18"/>
    </row>
    <row r="4971" spans="1:13" x14ac:dyDescent="0.3">
      <c r="A4971" s="12">
        <v>35247</v>
      </c>
      <c r="B4971">
        <v>56.750041000000003</v>
      </c>
      <c r="C4971">
        <v>59.124958999999997</v>
      </c>
      <c r="D4971">
        <v>56.625028999999998</v>
      </c>
      <c r="E4971">
        <v>58.374991999999999</v>
      </c>
      <c r="F4971">
        <v>59900400</v>
      </c>
      <c r="G4971">
        <v>5.6989570000000001</v>
      </c>
      <c r="I4971" s="14">
        <f t="shared" si="154"/>
        <v>0.25875936530573229</v>
      </c>
      <c r="J4971" s="16" t="str">
        <f t="shared" si="155"/>
        <v>YES</v>
      </c>
      <c r="K4971" s="18"/>
      <c r="L4971" s="18"/>
      <c r="M4971" s="18"/>
    </row>
    <row r="4972" spans="1:13" x14ac:dyDescent="0.3">
      <c r="A4972" s="12">
        <v>35244</v>
      </c>
      <c r="B4972">
        <v>55.250008000000001</v>
      </c>
      <c r="C4972">
        <v>57.124979000000003</v>
      </c>
      <c r="D4972">
        <v>55.125</v>
      </c>
      <c r="E4972">
        <v>56.625028999999998</v>
      </c>
      <c r="F4972">
        <v>58208800</v>
      </c>
      <c r="G4972">
        <v>5.5281140000000004</v>
      </c>
      <c r="I4972" s="14">
        <f t="shared" si="154"/>
        <v>0.22764290514905139</v>
      </c>
      <c r="J4972" s="16" t="str">
        <f t="shared" si="155"/>
        <v>YES</v>
      </c>
      <c r="K4972" s="18"/>
      <c r="L4972" s="18"/>
      <c r="M4972" s="18"/>
    </row>
    <row r="4973" spans="1:13" x14ac:dyDescent="0.3">
      <c r="A4973" s="12">
        <v>35243</v>
      </c>
      <c r="B4973">
        <v>53.499958999999997</v>
      </c>
      <c r="C4973">
        <v>55.250008000000001</v>
      </c>
      <c r="D4973">
        <v>53.125020999999997</v>
      </c>
      <c r="E4973">
        <v>54.874979000000003</v>
      </c>
      <c r="F4973">
        <v>58834800</v>
      </c>
      <c r="G4973">
        <v>5.3572629999999997</v>
      </c>
      <c r="I4973" s="14">
        <f t="shared" si="154"/>
        <v>0.22113889142265264</v>
      </c>
      <c r="J4973" s="16" t="str">
        <f t="shared" si="155"/>
        <v>YES</v>
      </c>
      <c r="K4973" s="18"/>
      <c r="L4973" s="18"/>
      <c r="M4973" s="18"/>
    </row>
    <row r="4974" spans="1:13" x14ac:dyDescent="0.3">
      <c r="A4974" s="12">
        <v>35242</v>
      </c>
      <c r="B4974">
        <v>54.500041000000003</v>
      </c>
      <c r="C4974">
        <v>54.749971000000002</v>
      </c>
      <c r="D4974">
        <v>52.250041000000003</v>
      </c>
      <c r="E4974">
        <v>53.375041000000003</v>
      </c>
      <c r="F4974">
        <v>63302400</v>
      </c>
      <c r="G4974">
        <v>5.2108290000000004</v>
      </c>
      <c r="I4974" s="14">
        <f t="shared" si="154"/>
        <v>0.24308767509851714</v>
      </c>
      <c r="J4974" s="16" t="str">
        <f t="shared" si="155"/>
        <v>YES</v>
      </c>
      <c r="K4974" s="18"/>
      <c r="L4974" s="18"/>
      <c r="M4974" s="18"/>
    </row>
    <row r="4975" spans="1:13" x14ac:dyDescent="0.3">
      <c r="A4975" s="12">
        <v>35241</v>
      </c>
      <c r="B4975">
        <v>54.062458999999997</v>
      </c>
      <c r="C4975">
        <v>54.749971000000002</v>
      </c>
      <c r="D4975">
        <v>53.4375</v>
      </c>
      <c r="E4975">
        <v>54.375028999999998</v>
      </c>
      <c r="F4975">
        <v>56158800</v>
      </c>
      <c r="G4975">
        <v>5.3084540000000002</v>
      </c>
      <c r="I4975" s="14">
        <f t="shared" si="154"/>
        <v>0.25722491222609456</v>
      </c>
      <c r="J4975" s="16" t="str">
        <f t="shared" si="155"/>
        <v>YES</v>
      </c>
      <c r="K4975" s="18"/>
      <c r="L4975" s="18"/>
      <c r="M4975" s="18"/>
    </row>
    <row r="4976" spans="1:13" x14ac:dyDescent="0.3">
      <c r="A4976" s="12">
        <v>35240</v>
      </c>
      <c r="B4976">
        <v>54.874979000000003</v>
      </c>
      <c r="C4976">
        <v>55.171889</v>
      </c>
      <c r="D4976">
        <v>53.874991999999999</v>
      </c>
      <c r="E4976">
        <v>54</v>
      </c>
      <c r="F4976">
        <v>41436000</v>
      </c>
      <c r="G4976">
        <v>5.2718410000000002</v>
      </c>
      <c r="I4976" s="14">
        <f t="shared" si="154"/>
        <v>0.20670447688925164</v>
      </c>
      <c r="J4976" s="16" t="str">
        <f t="shared" si="155"/>
        <v>YES</v>
      </c>
      <c r="K4976" s="18"/>
      <c r="L4976" s="18"/>
      <c r="M4976" s="18"/>
    </row>
    <row r="4977" spans="1:13" x14ac:dyDescent="0.3">
      <c r="A4977" s="12">
        <v>35237</v>
      </c>
      <c r="B4977">
        <v>53.125020999999997</v>
      </c>
      <c r="C4977">
        <v>54.999991999999999</v>
      </c>
      <c r="D4977">
        <v>52.125028999999998</v>
      </c>
      <c r="E4977">
        <v>54.874979000000003</v>
      </c>
      <c r="F4977">
        <v>67581600</v>
      </c>
      <c r="G4977">
        <v>5.3572629999999997</v>
      </c>
      <c r="I4977" s="14">
        <f t="shared" si="154"/>
        <v>0.22625708941673461</v>
      </c>
      <c r="J4977" s="16" t="str">
        <f t="shared" si="155"/>
        <v>YES</v>
      </c>
      <c r="K4977" s="18"/>
      <c r="L4977" s="18"/>
      <c r="M4977" s="18"/>
    </row>
    <row r="4978" spans="1:13" x14ac:dyDescent="0.3">
      <c r="A4978" s="12">
        <v>35236</v>
      </c>
      <c r="B4978">
        <v>53.749979000000003</v>
      </c>
      <c r="C4978">
        <v>53.749979000000003</v>
      </c>
      <c r="D4978">
        <v>49.750020999999997</v>
      </c>
      <c r="E4978">
        <v>52.374958999999997</v>
      </c>
      <c r="F4978">
        <v>111562000</v>
      </c>
      <c r="G4978">
        <v>5.113194</v>
      </c>
      <c r="I4978" s="14">
        <f t="shared" si="154"/>
        <v>0.13858626323239354</v>
      </c>
      <c r="J4978" s="16" t="str">
        <f t="shared" si="155"/>
        <v>NO</v>
      </c>
      <c r="K4978" s="18"/>
      <c r="L4978" s="18"/>
      <c r="M4978" s="18"/>
    </row>
    <row r="4979" spans="1:13" x14ac:dyDescent="0.3">
      <c r="A4979" s="12">
        <v>35235</v>
      </c>
      <c r="B4979">
        <v>53.125020999999997</v>
      </c>
      <c r="C4979">
        <v>54</v>
      </c>
      <c r="D4979">
        <v>52.499971000000002</v>
      </c>
      <c r="E4979">
        <v>53.375041000000003</v>
      </c>
      <c r="F4979">
        <v>70387600</v>
      </c>
      <c r="G4979">
        <v>5.2108290000000004</v>
      </c>
      <c r="I4979" s="14">
        <f t="shared" si="154"/>
        <v>0.10051612774991714</v>
      </c>
      <c r="J4979" s="16" t="str">
        <f t="shared" si="155"/>
        <v>NO</v>
      </c>
      <c r="K4979" s="18"/>
      <c r="L4979" s="18"/>
      <c r="M4979" s="18"/>
    </row>
    <row r="4980" spans="1:13" x14ac:dyDescent="0.3">
      <c r="A4980" s="12">
        <v>35234</v>
      </c>
      <c r="B4980">
        <v>54.500041000000003</v>
      </c>
      <c r="C4980">
        <v>54.999991999999999</v>
      </c>
      <c r="D4980">
        <v>52.374958999999997</v>
      </c>
      <c r="E4980">
        <v>52.875</v>
      </c>
      <c r="F4980">
        <v>60991600</v>
      </c>
      <c r="G4980">
        <v>5.1620109999999997</v>
      </c>
      <c r="I4980" s="14">
        <f t="shared" si="154"/>
        <v>8.7403129347748854E-2</v>
      </c>
      <c r="J4980" s="16" t="str">
        <f t="shared" si="155"/>
        <v>NO</v>
      </c>
      <c r="K4980" s="18"/>
      <c r="L4980" s="18"/>
      <c r="M4980" s="18"/>
    </row>
    <row r="4981" spans="1:13" x14ac:dyDescent="0.3">
      <c r="A4981" s="12">
        <v>35233</v>
      </c>
      <c r="B4981">
        <v>55.375020999999997</v>
      </c>
      <c r="C4981">
        <v>55.500028999999998</v>
      </c>
      <c r="D4981">
        <v>54.375028999999998</v>
      </c>
      <c r="E4981">
        <v>54.375028999999998</v>
      </c>
      <c r="F4981">
        <v>34146000</v>
      </c>
      <c r="G4981">
        <v>5.3084540000000002</v>
      </c>
      <c r="I4981" s="14">
        <f t="shared" si="154"/>
        <v>0.14473694653735003</v>
      </c>
      <c r="J4981" s="16" t="str">
        <f t="shared" si="155"/>
        <v>NO</v>
      </c>
      <c r="K4981" s="18"/>
      <c r="L4981" s="18"/>
      <c r="M4981" s="18"/>
    </row>
    <row r="4982" spans="1:13" x14ac:dyDescent="0.3">
      <c r="A4982" s="12">
        <v>35230</v>
      </c>
      <c r="B4982">
        <v>55.749958999999997</v>
      </c>
      <c r="C4982">
        <v>55.874971000000002</v>
      </c>
      <c r="D4982">
        <v>54.749971000000002</v>
      </c>
      <c r="E4982">
        <v>55.250008000000001</v>
      </c>
      <c r="F4982">
        <v>45841200</v>
      </c>
      <c r="G4982">
        <v>5.3938759999999997</v>
      </c>
      <c r="I4982" s="14">
        <f t="shared" si="154"/>
        <v>0.2027205033165802</v>
      </c>
      <c r="J4982" s="16" t="str">
        <f t="shared" si="155"/>
        <v>YES</v>
      </c>
      <c r="K4982" s="18"/>
      <c r="L4982" s="18"/>
      <c r="M4982" s="18"/>
    </row>
    <row r="4983" spans="1:13" x14ac:dyDescent="0.3">
      <c r="A4983" s="12">
        <v>35229</v>
      </c>
      <c r="B4983">
        <v>57.124979000000003</v>
      </c>
      <c r="C4983">
        <v>57.249991999999999</v>
      </c>
      <c r="D4983">
        <v>55.749958999999997</v>
      </c>
      <c r="E4983">
        <v>55.874971000000002</v>
      </c>
      <c r="F4983">
        <v>32416000</v>
      </c>
      <c r="G4983">
        <v>5.4548889999999997</v>
      </c>
      <c r="I4983" s="14">
        <f t="shared" si="154"/>
        <v>0.211381485094851</v>
      </c>
      <c r="J4983" s="16" t="str">
        <f t="shared" si="155"/>
        <v>YES</v>
      </c>
      <c r="K4983" s="18"/>
      <c r="L4983" s="18"/>
      <c r="M4983" s="18"/>
    </row>
    <row r="4984" spans="1:13" x14ac:dyDescent="0.3">
      <c r="A4984" s="12">
        <v>35228</v>
      </c>
      <c r="B4984">
        <v>57.124979000000003</v>
      </c>
      <c r="C4984">
        <v>57.625020999999997</v>
      </c>
      <c r="D4984">
        <v>56.625028999999998</v>
      </c>
      <c r="E4984">
        <v>56.874958999999997</v>
      </c>
      <c r="F4984">
        <v>36498400</v>
      </c>
      <c r="G4984">
        <v>5.5525140000000004</v>
      </c>
      <c r="I4984" s="14">
        <f t="shared" si="154"/>
        <v>0.25344182149172845</v>
      </c>
      <c r="J4984" s="16" t="str">
        <f t="shared" si="155"/>
        <v>YES</v>
      </c>
      <c r="K4984" s="18"/>
      <c r="L4984" s="18"/>
      <c r="M4984" s="18"/>
    </row>
    <row r="4985" spans="1:13" x14ac:dyDescent="0.3">
      <c r="A4985" s="12">
        <v>35227</v>
      </c>
      <c r="B4985">
        <v>55.999979000000003</v>
      </c>
      <c r="C4985">
        <v>56.999971000000002</v>
      </c>
      <c r="D4985">
        <v>55.749958999999997</v>
      </c>
      <c r="E4985">
        <v>56.937508000000001</v>
      </c>
      <c r="F4985">
        <v>34408800</v>
      </c>
      <c r="G4985">
        <v>5.5586209999999996</v>
      </c>
      <c r="I4985" s="14">
        <f t="shared" si="154"/>
        <v>0.24114515670949954</v>
      </c>
      <c r="J4985" s="16" t="str">
        <f t="shared" si="155"/>
        <v>YES</v>
      </c>
      <c r="K4985" s="18"/>
      <c r="L4985" s="18"/>
      <c r="M4985" s="18"/>
    </row>
    <row r="4986" spans="1:13" x14ac:dyDescent="0.3">
      <c r="A4986" s="12">
        <v>35226</v>
      </c>
      <c r="B4986">
        <v>55.999979000000003</v>
      </c>
      <c r="C4986">
        <v>56.375008000000001</v>
      </c>
      <c r="D4986">
        <v>55.749958999999997</v>
      </c>
      <c r="E4986">
        <v>55.999979000000003</v>
      </c>
      <c r="F4986">
        <v>23925600</v>
      </c>
      <c r="G4986">
        <v>5.4670930000000002</v>
      </c>
      <c r="I4986" s="14">
        <f t="shared" si="154"/>
        <v>0.27272656404971563</v>
      </c>
      <c r="J4986" s="16" t="str">
        <f t="shared" si="155"/>
        <v>YES</v>
      </c>
      <c r="K4986" s="18"/>
      <c r="L4986" s="18"/>
      <c r="M4986" s="18"/>
    </row>
    <row r="4987" spans="1:13" x14ac:dyDescent="0.3">
      <c r="A4987" s="12">
        <v>35223</v>
      </c>
      <c r="B4987">
        <v>54.250020999999997</v>
      </c>
      <c r="C4987">
        <v>55.999979000000003</v>
      </c>
      <c r="D4987">
        <v>54</v>
      </c>
      <c r="E4987">
        <v>55.874971000000002</v>
      </c>
      <c r="F4987">
        <v>47822800</v>
      </c>
      <c r="G4987">
        <v>5.4548889999999997</v>
      </c>
      <c r="I4987" s="14">
        <f t="shared" si="154"/>
        <v>0.22802023409165706</v>
      </c>
      <c r="J4987" s="16" t="str">
        <f t="shared" si="155"/>
        <v>YES</v>
      </c>
      <c r="K4987" s="18"/>
      <c r="L4987" s="18"/>
      <c r="M4987" s="18"/>
    </row>
    <row r="4988" spans="1:13" x14ac:dyDescent="0.3">
      <c r="A4988" s="12">
        <v>35222</v>
      </c>
      <c r="B4988">
        <v>57.500008000000001</v>
      </c>
      <c r="C4988">
        <v>57.625020999999997</v>
      </c>
      <c r="D4988">
        <v>55.625041000000003</v>
      </c>
      <c r="E4988">
        <v>55.625041000000003</v>
      </c>
      <c r="F4988">
        <v>52195200</v>
      </c>
      <c r="G4988">
        <v>5.4304889999999997</v>
      </c>
      <c r="I4988" s="14">
        <f t="shared" si="154"/>
        <v>0.20924023204177966</v>
      </c>
      <c r="J4988" s="16" t="str">
        <f t="shared" si="155"/>
        <v>YES</v>
      </c>
      <c r="K4988" s="18"/>
      <c r="L4988" s="18"/>
      <c r="M4988" s="18"/>
    </row>
    <row r="4989" spans="1:13" x14ac:dyDescent="0.3">
      <c r="A4989" s="12">
        <v>35221</v>
      </c>
      <c r="B4989">
        <v>55.874971000000002</v>
      </c>
      <c r="C4989">
        <v>57.124979000000003</v>
      </c>
      <c r="D4989">
        <v>54.999991999999999</v>
      </c>
      <c r="E4989">
        <v>57.124979000000003</v>
      </c>
      <c r="F4989">
        <v>42633600</v>
      </c>
      <c r="G4989">
        <v>5.5769229999999999</v>
      </c>
      <c r="I4989" s="14">
        <f t="shared" si="154"/>
        <v>0.21542562816889776</v>
      </c>
      <c r="J4989" s="16" t="str">
        <f t="shared" si="155"/>
        <v>YES</v>
      </c>
      <c r="K4989" s="18"/>
      <c r="L4989" s="18"/>
      <c r="M4989" s="18"/>
    </row>
    <row r="4990" spans="1:13" x14ac:dyDescent="0.3">
      <c r="A4990" s="12">
        <v>35220</v>
      </c>
      <c r="B4990">
        <v>55.749958999999997</v>
      </c>
      <c r="C4990">
        <v>55.999979000000003</v>
      </c>
      <c r="D4990">
        <v>55.250008000000001</v>
      </c>
      <c r="E4990">
        <v>55.749958999999997</v>
      </c>
      <c r="F4990">
        <v>38531200</v>
      </c>
      <c r="G4990">
        <v>5.4426839999999999</v>
      </c>
      <c r="I4990" s="14">
        <f t="shared" si="154"/>
        <v>0.26345456016893465</v>
      </c>
      <c r="J4990" s="16" t="str">
        <f t="shared" si="155"/>
        <v>YES</v>
      </c>
      <c r="K4990" s="18"/>
      <c r="L4990" s="18"/>
      <c r="M4990" s="18"/>
    </row>
    <row r="4991" spans="1:13" x14ac:dyDescent="0.3">
      <c r="A4991" s="12">
        <v>35219</v>
      </c>
      <c r="B4991">
        <v>54.749971000000002</v>
      </c>
      <c r="C4991">
        <v>55.859402000000003</v>
      </c>
      <c r="D4991">
        <v>54.234361</v>
      </c>
      <c r="E4991">
        <v>55.749958999999997</v>
      </c>
      <c r="F4991">
        <v>46866400</v>
      </c>
      <c r="G4991">
        <v>5.4426839999999999</v>
      </c>
      <c r="I4991" s="14">
        <f t="shared" si="154"/>
        <v>0.22527272008392241</v>
      </c>
      <c r="J4991" s="16" t="str">
        <f t="shared" si="155"/>
        <v>YES</v>
      </c>
      <c r="K4991" s="18"/>
      <c r="L4991" s="18"/>
      <c r="M4991" s="18"/>
    </row>
    <row r="4992" spans="1:13" x14ac:dyDescent="0.3">
      <c r="A4992" s="12">
        <v>35216</v>
      </c>
      <c r="B4992">
        <v>54.624958999999997</v>
      </c>
      <c r="C4992">
        <v>55.250008000000001</v>
      </c>
      <c r="D4992">
        <v>54.375028999999998</v>
      </c>
      <c r="E4992">
        <v>54.749971000000002</v>
      </c>
      <c r="F4992">
        <v>38554000</v>
      </c>
      <c r="G4992">
        <v>5.345059</v>
      </c>
      <c r="I4992" s="14">
        <f t="shared" si="154"/>
        <v>0.15263045883706039</v>
      </c>
      <c r="J4992" s="16" t="str">
        <f t="shared" si="155"/>
        <v>NO</v>
      </c>
      <c r="K4992" s="18"/>
      <c r="L4992" s="18"/>
      <c r="M4992" s="18"/>
    </row>
    <row r="4993" spans="1:13" x14ac:dyDescent="0.3">
      <c r="A4993" s="12">
        <v>35215</v>
      </c>
      <c r="B4993">
        <v>54.624958999999997</v>
      </c>
      <c r="C4993">
        <v>55.125</v>
      </c>
      <c r="D4993">
        <v>54.250020999999997</v>
      </c>
      <c r="E4993">
        <v>54.375028999999998</v>
      </c>
      <c r="F4993">
        <v>45036000</v>
      </c>
      <c r="G4993">
        <v>5.3084540000000002</v>
      </c>
      <c r="I4993" s="14">
        <f t="shared" si="154"/>
        <v>0.13874308505829336</v>
      </c>
      <c r="J4993" s="16" t="str">
        <f t="shared" si="155"/>
        <v>NO</v>
      </c>
      <c r="K4993" s="18"/>
      <c r="L4993" s="18"/>
      <c r="M4993" s="18"/>
    </row>
    <row r="4994" spans="1:13" x14ac:dyDescent="0.3">
      <c r="A4994" s="12">
        <v>35214</v>
      </c>
      <c r="B4994">
        <v>55.999979000000003</v>
      </c>
      <c r="C4994">
        <v>56.124991999999999</v>
      </c>
      <c r="D4994">
        <v>54.375028999999998</v>
      </c>
      <c r="E4994">
        <v>54.624958999999997</v>
      </c>
      <c r="F4994">
        <v>54610800</v>
      </c>
      <c r="G4994">
        <v>5.3328540000000002</v>
      </c>
      <c r="I4994" s="14">
        <f t="shared" ref="I4994:I5057" si="156">+(E4994/E5058)-1</f>
        <v>0.12051131292660355</v>
      </c>
      <c r="J4994" s="16" t="str">
        <f t="shared" ref="J4994:J5057" si="157">+IF(I4994&gt;=0.2,"YES","NO")</f>
        <v>NO</v>
      </c>
      <c r="K4994" s="18"/>
      <c r="L4994" s="18"/>
      <c r="M4994" s="18"/>
    </row>
    <row r="4995" spans="1:13" x14ac:dyDescent="0.3">
      <c r="A4995" s="12">
        <v>35213</v>
      </c>
      <c r="B4995">
        <v>57.249991999999999</v>
      </c>
      <c r="C4995">
        <v>57.500008000000001</v>
      </c>
      <c r="D4995">
        <v>55.765619000000001</v>
      </c>
      <c r="E4995">
        <v>55.874971000000002</v>
      </c>
      <c r="F4995">
        <v>45068800</v>
      </c>
      <c r="G4995">
        <v>5.4548889999999997</v>
      </c>
      <c r="I4995" s="14">
        <f t="shared" si="156"/>
        <v>0.11749850365122705</v>
      </c>
      <c r="J4995" s="16" t="str">
        <f t="shared" si="157"/>
        <v>NO</v>
      </c>
      <c r="K4995" s="18"/>
      <c r="L4995" s="18"/>
      <c r="M4995" s="18"/>
    </row>
    <row r="4996" spans="1:13" x14ac:dyDescent="0.3">
      <c r="A4996" s="12">
        <v>35209</v>
      </c>
      <c r="B4996">
        <v>57.750028999999998</v>
      </c>
      <c r="C4996">
        <v>57.875041000000003</v>
      </c>
      <c r="D4996">
        <v>56.999971000000002</v>
      </c>
      <c r="E4996">
        <v>56.999971000000002</v>
      </c>
      <c r="F4996">
        <v>38832000</v>
      </c>
      <c r="G4996">
        <v>5.5647190000000002</v>
      </c>
      <c r="I4996" s="14">
        <f t="shared" si="156"/>
        <v>0.14861384002195033</v>
      </c>
      <c r="J4996" s="16" t="str">
        <f t="shared" si="157"/>
        <v>NO</v>
      </c>
      <c r="K4996" s="18"/>
      <c r="L4996" s="18"/>
      <c r="M4996" s="18"/>
    </row>
    <row r="4997" spans="1:13" x14ac:dyDescent="0.3">
      <c r="A4997" s="12">
        <v>35208</v>
      </c>
      <c r="B4997">
        <v>56.124991999999999</v>
      </c>
      <c r="C4997">
        <v>57.375</v>
      </c>
      <c r="D4997">
        <v>55.749958999999997</v>
      </c>
      <c r="E4997">
        <v>57.249991999999999</v>
      </c>
      <c r="F4997">
        <v>53501200</v>
      </c>
      <c r="G4997">
        <v>5.5891270000000004</v>
      </c>
      <c r="I4997" s="14">
        <f t="shared" si="156"/>
        <v>0.15802669068835762</v>
      </c>
      <c r="J4997" s="16" t="str">
        <f t="shared" si="157"/>
        <v>NO</v>
      </c>
      <c r="K4997" s="18"/>
      <c r="L4997" s="18"/>
      <c r="M4997" s="18"/>
    </row>
    <row r="4998" spans="1:13" x14ac:dyDescent="0.3">
      <c r="A4998" s="12">
        <v>35207</v>
      </c>
      <c r="B4998">
        <v>54.874979000000003</v>
      </c>
      <c r="C4998">
        <v>55.874971000000002</v>
      </c>
      <c r="D4998">
        <v>54.624958999999997</v>
      </c>
      <c r="E4998">
        <v>55.749958999999997</v>
      </c>
      <c r="F4998">
        <v>41186400</v>
      </c>
      <c r="G4998">
        <v>5.4426839999999999</v>
      </c>
      <c r="I4998" s="14">
        <f t="shared" si="156"/>
        <v>0.18145505823242614</v>
      </c>
      <c r="J4998" s="16" t="str">
        <f t="shared" si="157"/>
        <v>NO</v>
      </c>
      <c r="K4998" s="18"/>
      <c r="L4998" s="18"/>
      <c r="M4998" s="18"/>
    </row>
    <row r="4999" spans="1:13" x14ac:dyDescent="0.3">
      <c r="A4999" s="12">
        <v>35206</v>
      </c>
      <c r="B4999">
        <v>56.25</v>
      </c>
      <c r="C4999">
        <v>56.375008000000001</v>
      </c>
      <c r="D4999">
        <v>54.999991999999999</v>
      </c>
      <c r="E4999">
        <v>55.125</v>
      </c>
      <c r="F4999">
        <v>43886400</v>
      </c>
      <c r="G4999">
        <v>5.3816709999999999</v>
      </c>
      <c r="I4999" s="14">
        <f t="shared" si="156"/>
        <v>0.20822026382533299</v>
      </c>
      <c r="J4999" s="16" t="str">
        <f t="shared" si="157"/>
        <v>YES</v>
      </c>
      <c r="K4999" s="18"/>
      <c r="L4999" s="18"/>
      <c r="M4999" s="18"/>
    </row>
    <row r="5000" spans="1:13" x14ac:dyDescent="0.3">
      <c r="A5000" s="12">
        <v>35205</v>
      </c>
      <c r="B5000">
        <v>56.500020999999997</v>
      </c>
      <c r="C5000">
        <v>56.500020999999997</v>
      </c>
      <c r="D5000">
        <v>55.874971000000002</v>
      </c>
      <c r="E5000">
        <v>56.25</v>
      </c>
      <c r="F5000">
        <v>44971200</v>
      </c>
      <c r="G5000">
        <v>5.4915010000000004</v>
      </c>
      <c r="I5000" s="14">
        <f t="shared" si="156"/>
        <v>-0.36797694577651174</v>
      </c>
      <c r="J5000" s="16" t="str">
        <f t="shared" si="157"/>
        <v>NO</v>
      </c>
      <c r="K5000" s="18"/>
      <c r="L5000" s="18"/>
      <c r="M5000" s="18"/>
    </row>
    <row r="5001" spans="1:13" x14ac:dyDescent="0.3">
      <c r="A5001" s="12">
        <v>35202</v>
      </c>
      <c r="B5001">
        <v>56.500020999999997</v>
      </c>
      <c r="C5001">
        <v>56.625028999999998</v>
      </c>
      <c r="D5001">
        <v>55.625041000000003</v>
      </c>
      <c r="E5001">
        <v>55.999979000000003</v>
      </c>
      <c r="F5001">
        <v>47203600</v>
      </c>
      <c r="G5001">
        <v>5.4670930000000002</v>
      </c>
      <c r="I5001" s="14">
        <f t="shared" si="156"/>
        <v>-0.370344288788372</v>
      </c>
      <c r="J5001" s="16" t="str">
        <f t="shared" si="157"/>
        <v>NO</v>
      </c>
      <c r="K5001" s="18"/>
      <c r="L5001" s="18"/>
      <c r="M5001" s="18"/>
    </row>
    <row r="5002" spans="1:13" x14ac:dyDescent="0.3">
      <c r="A5002" s="12">
        <v>35201</v>
      </c>
      <c r="B5002">
        <v>55.125</v>
      </c>
      <c r="C5002">
        <v>56.124991999999999</v>
      </c>
      <c r="D5002">
        <v>54.500041000000003</v>
      </c>
      <c r="E5002">
        <v>55.874971000000002</v>
      </c>
      <c r="F5002">
        <v>55481200</v>
      </c>
      <c r="G5002">
        <v>5.4548889999999997</v>
      </c>
      <c r="I5002" s="14">
        <f t="shared" si="156"/>
        <v>-0.3686448021157771</v>
      </c>
      <c r="J5002" s="16" t="str">
        <f t="shared" si="157"/>
        <v>NO</v>
      </c>
      <c r="K5002" s="18"/>
      <c r="L5002" s="18"/>
      <c r="M5002" s="18"/>
    </row>
    <row r="5003" spans="1:13" x14ac:dyDescent="0.3">
      <c r="A5003" s="12">
        <v>35200</v>
      </c>
      <c r="B5003">
        <v>55.874971000000002</v>
      </c>
      <c r="C5003">
        <v>57.124979000000003</v>
      </c>
      <c r="D5003">
        <v>55.250008000000001</v>
      </c>
      <c r="E5003">
        <v>55.375020999999997</v>
      </c>
      <c r="F5003">
        <v>72589200</v>
      </c>
      <c r="G5003">
        <v>5.4060800000000002</v>
      </c>
      <c r="I5003" s="14">
        <f t="shared" si="156"/>
        <v>-0.38642646888838228</v>
      </c>
      <c r="J5003" s="16" t="str">
        <f t="shared" si="157"/>
        <v>NO</v>
      </c>
      <c r="K5003" s="18"/>
      <c r="L5003" s="18"/>
      <c r="M5003" s="18"/>
    </row>
    <row r="5004" spans="1:13" x14ac:dyDescent="0.3">
      <c r="A5004" s="12">
        <v>35199</v>
      </c>
      <c r="B5004">
        <v>55.375020999999997</v>
      </c>
      <c r="C5004">
        <v>56.25</v>
      </c>
      <c r="D5004">
        <v>54.624958999999997</v>
      </c>
      <c r="E5004">
        <v>56.124991999999999</v>
      </c>
      <c r="F5004">
        <v>81181600</v>
      </c>
      <c r="G5004">
        <v>5.4792969999999999</v>
      </c>
      <c r="I5004" s="14">
        <f t="shared" si="156"/>
        <v>-0.3763889777777778</v>
      </c>
      <c r="J5004" s="16" t="str">
        <f t="shared" si="157"/>
        <v>NO</v>
      </c>
      <c r="K5004" s="18"/>
      <c r="L5004" s="18"/>
      <c r="M5004" s="18"/>
    </row>
    <row r="5005" spans="1:13" x14ac:dyDescent="0.3">
      <c r="A5005" s="12">
        <v>35198</v>
      </c>
      <c r="B5005">
        <v>54.999991999999999</v>
      </c>
      <c r="C5005">
        <v>55.500028999999998</v>
      </c>
      <c r="D5005">
        <v>54.375028999999998</v>
      </c>
      <c r="E5005">
        <v>54.874979000000003</v>
      </c>
      <c r="F5005">
        <v>56826000</v>
      </c>
      <c r="G5005">
        <v>5.3572629999999997</v>
      </c>
      <c r="I5005" s="14">
        <f t="shared" si="156"/>
        <v>-0.39862982671392644</v>
      </c>
      <c r="J5005" s="16" t="str">
        <f t="shared" si="157"/>
        <v>NO</v>
      </c>
      <c r="K5005" s="18"/>
      <c r="L5005" s="18"/>
      <c r="M5005" s="18"/>
    </row>
    <row r="5006" spans="1:13" x14ac:dyDescent="0.3">
      <c r="A5006" s="12">
        <v>35195</v>
      </c>
      <c r="B5006">
        <v>54.749971000000002</v>
      </c>
      <c r="C5006">
        <v>55.140659999999997</v>
      </c>
      <c r="D5006">
        <v>54</v>
      </c>
      <c r="E5006">
        <v>54.999991999999999</v>
      </c>
      <c r="F5006">
        <v>126325600</v>
      </c>
      <c r="G5006">
        <v>5.3694670000000002</v>
      </c>
      <c r="I5006" s="14">
        <f t="shared" si="156"/>
        <v>-0.38115339521800284</v>
      </c>
      <c r="J5006" s="16" t="str">
        <f t="shared" si="157"/>
        <v>NO</v>
      </c>
      <c r="K5006" s="18"/>
      <c r="L5006" s="18"/>
      <c r="M5006" s="18"/>
    </row>
    <row r="5007" spans="1:13" x14ac:dyDescent="0.3">
      <c r="A5007" s="12">
        <v>35194</v>
      </c>
      <c r="B5007">
        <v>53.499958999999997</v>
      </c>
      <c r="C5007">
        <v>54.125008000000001</v>
      </c>
      <c r="D5007">
        <v>52.250041000000003</v>
      </c>
      <c r="E5007">
        <v>52.749991999999999</v>
      </c>
      <c r="F5007">
        <v>100045600</v>
      </c>
      <c r="G5007">
        <v>5.149807</v>
      </c>
      <c r="I5007" s="14">
        <f t="shared" si="156"/>
        <v>-0.40521464803083795</v>
      </c>
      <c r="J5007" s="16" t="str">
        <f t="shared" si="157"/>
        <v>NO</v>
      </c>
      <c r="K5007" s="18"/>
      <c r="L5007" s="18"/>
      <c r="M5007" s="18"/>
    </row>
    <row r="5008" spans="1:13" x14ac:dyDescent="0.3">
      <c r="A5008" s="12">
        <v>35193</v>
      </c>
      <c r="B5008">
        <v>52.000020999999997</v>
      </c>
      <c r="C5008">
        <v>52.749991999999999</v>
      </c>
      <c r="D5008">
        <v>50.499991999999999</v>
      </c>
      <c r="E5008">
        <v>52.749991999999999</v>
      </c>
      <c r="F5008">
        <v>68562000</v>
      </c>
      <c r="G5008">
        <v>5.149807</v>
      </c>
      <c r="I5008" s="14">
        <f t="shared" si="156"/>
        <v>-0.41061434452724166</v>
      </c>
      <c r="J5008" s="16" t="str">
        <f t="shared" si="157"/>
        <v>NO</v>
      </c>
      <c r="K5008" s="18"/>
      <c r="L5008" s="18"/>
      <c r="M5008" s="18"/>
    </row>
    <row r="5009" spans="1:13" x14ac:dyDescent="0.3">
      <c r="A5009" s="12">
        <v>35192</v>
      </c>
      <c r="B5009">
        <v>51.75</v>
      </c>
      <c r="C5009">
        <v>52.499971000000002</v>
      </c>
      <c r="D5009">
        <v>51.125041000000003</v>
      </c>
      <c r="E5009">
        <v>52.250041000000003</v>
      </c>
      <c r="F5009">
        <v>59258400</v>
      </c>
      <c r="G5009">
        <v>5.1009989999999998</v>
      </c>
      <c r="I5009" s="14">
        <f t="shared" si="156"/>
        <v>-0.40455793732193723</v>
      </c>
      <c r="J5009" s="16" t="str">
        <f t="shared" si="157"/>
        <v>NO</v>
      </c>
      <c r="K5009" s="18"/>
      <c r="L5009" s="18"/>
      <c r="M5009" s="18"/>
    </row>
    <row r="5010" spans="1:13" x14ac:dyDescent="0.3">
      <c r="A5010" s="12">
        <v>35191</v>
      </c>
      <c r="B5010">
        <v>51.374971000000002</v>
      </c>
      <c r="C5010">
        <v>51.499979000000003</v>
      </c>
      <c r="D5010">
        <v>50.124958999999997</v>
      </c>
      <c r="E5010">
        <v>51.374971000000002</v>
      </c>
      <c r="F5010">
        <v>54355200</v>
      </c>
      <c r="G5010">
        <v>5.0155690000000002</v>
      </c>
      <c r="I5010" s="14">
        <f t="shared" si="156"/>
        <v>-0.39201158751420317</v>
      </c>
      <c r="J5010" s="16" t="str">
        <f t="shared" si="157"/>
        <v>NO</v>
      </c>
      <c r="K5010" s="18"/>
      <c r="L5010" s="18"/>
      <c r="M5010" s="18"/>
    </row>
    <row r="5011" spans="1:13" x14ac:dyDescent="0.3">
      <c r="A5011" s="12">
        <v>35188</v>
      </c>
      <c r="B5011">
        <v>51.000028999999998</v>
      </c>
      <c r="C5011">
        <v>52.125028999999998</v>
      </c>
      <c r="D5011">
        <v>50.124958999999997</v>
      </c>
      <c r="E5011">
        <v>50.625</v>
      </c>
      <c r="F5011">
        <v>51748000</v>
      </c>
      <c r="G5011">
        <v>4.9423510000000004</v>
      </c>
      <c r="I5011" s="14">
        <f t="shared" si="156"/>
        <v>-0.40962110141180619</v>
      </c>
      <c r="J5011" s="16" t="str">
        <f t="shared" si="157"/>
        <v>NO</v>
      </c>
      <c r="K5011" s="18"/>
      <c r="L5011" s="18"/>
      <c r="M5011" s="18"/>
    </row>
    <row r="5012" spans="1:13" x14ac:dyDescent="0.3">
      <c r="A5012" s="12">
        <v>35187</v>
      </c>
      <c r="B5012">
        <v>52.250041000000003</v>
      </c>
      <c r="C5012">
        <v>52.250041000000003</v>
      </c>
      <c r="D5012">
        <v>50.000041000000003</v>
      </c>
      <c r="E5012">
        <v>50.249971000000002</v>
      </c>
      <c r="F5012">
        <v>55278000</v>
      </c>
      <c r="G5012">
        <v>4.9057389999999996</v>
      </c>
      <c r="I5012" s="14">
        <f t="shared" si="156"/>
        <v>-0.39639674474474473</v>
      </c>
      <c r="J5012" s="16" t="str">
        <f t="shared" si="157"/>
        <v>NO</v>
      </c>
      <c r="K5012" s="18"/>
      <c r="L5012" s="18"/>
      <c r="M5012" s="18"/>
    </row>
    <row r="5013" spans="1:13" x14ac:dyDescent="0.3">
      <c r="A5013" s="12">
        <v>35186</v>
      </c>
      <c r="B5013">
        <v>51.875008000000001</v>
      </c>
      <c r="C5013">
        <v>52.499971000000002</v>
      </c>
      <c r="D5013">
        <v>51.499979000000003</v>
      </c>
      <c r="E5013">
        <v>52.250041000000003</v>
      </c>
      <c r="F5013">
        <v>48958800</v>
      </c>
      <c r="G5013">
        <v>5.1009989999999998</v>
      </c>
      <c r="I5013" s="14">
        <f t="shared" si="156"/>
        <v>-0.36474050952853221</v>
      </c>
      <c r="J5013" s="16" t="str">
        <f t="shared" si="157"/>
        <v>NO</v>
      </c>
      <c r="K5013" s="18"/>
      <c r="L5013" s="18"/>
      <c r="M5013" s="18"/>
    </row>
    <row r="5014" spans="1:13" x14ac:dyDescent="0.3">
      <c r="A5014" s="12">
        <v>35185</v>
      </c>
      <c r="B5014">
        <v>51.75</v>
      </c>
      <c r="C5014">
        <v>52.125028999999998</v>
      </c>
      <c r="D5014">
        <v>51.374971000000002</v>
      </c>
      <c r="E5014">
        <v>51.875008000000001</v>
      </c>
      <c r="F5014">
        <v>29516400</v>
      </c>
      <c r="G5014">
        <v>5.0643849999999997</v>
      </c>
      <c r="I5014" s="14">
        <f t="shared" si="156"/>
        <v>-0.36055395458150108</v>
      </c>
      <c r="J5014" s="16" t="str">
        <f t="shared" si="157"/>
        <v>NO</v>
      </c>
      <c r="K5014" s="18"/>
      <c r="L5014" s="18"/>
      <c r="M5014" s="18"/>
    </row>
    <row r="5015" spans="1:13" x14ac:dyDescent="0.3">
      <c r="A5015" s="12">
        <v>35184</v>
      </c>
      <c r="B5015">
        <v>52.125028999999998</v>
      </c>
      <c r="C5015">
        <v>52.250041000000003</v>
      </c>
      <c r="D5015">
        <v>51.624991999999999</v>
      </c>
      <c r="E5015">
        <v>52.000020999999997</v>
      </c>
      <c r="F5015">
        <v>42867600</v>
      </c>
      <c r="G5015">
        <v>5.0765900000000004</v>
      </c>
      <c r="I5015" s="14">
        <f t="shared" si="156"/>
        <v>-0.35901296072804656</v>
      </c>
      <c r="J5015" s="16" t="str">
        <f t="shared" si="157"/>
        <v>NO</v>
      </c>
      <c r="K5015" s="18"/>
      <c r="L5015" s="18"/>
      <c r="M5015" s="18"/>
    </row>
    <row r="5016" spans="1:13" x14ac:dyDescent="0.3">
      <c r="A5016" s="12">
        <v>35181</v>
      </c>
      <c r="B5016">
        <v>51.125041000000003</v>
      </c>
      <c r="C5016">
        <v>52.499971000000002</v>
      </c>
      <c r="D5016">
        <v>50.875020999999997</v>
      </c>
      <c r="E5016">
        <v>52.374958999999997</v>
      </c>
      <c r="F5016">
        <v>54455200</v>
      </c>
      <c r="G5016">
        <v>5.113194</v>
      </c>
      <c r="I5016" s="14">
        <f t="shared" si="156"/>
        <v>-0.33911757850068491</v>
      </c>
      <c r="J5016" s="16" t="str">
        <f t="shared" si="157"/>
        <v>NO</v>
      </c>
      <c r="K5016" s="18"/>
      <c r="L5016" s="18"/>
      <c r="M5016" s="18"/>
    </row>
    <row r="5017" spans="1:13" x14ac:dyDescent="0.3">
      <c r="A5017" s="12">
        <v>35180</v>
      </c>
      <c r="B5017">
        <v>51.75</v>
      </c>
      <c r="C5017">
        <v>51.875008000000001</v>
      </c>
      <c r="D5017">
        <v>50.499991999999999</v>
      </c>
      <c r="E5017">
        <v>51.249958999999997</v>
      </c>
      <c r="F5017">
        <v>83741200</v>
      </c>
      <c r="G5017">
        <v>5.0033640000000004</v>
      </c>
      <c r="I5017" s="14">
        <f t="shared" si="156"/>
        <v>-0.3653254593833728</v>
      </c>
      <c r="J5017" s="16" t="str">
        <f t="shared" si="157"/>
        <v>NO</v>
      </c>
      <c r="K5017" s="18"/>
      <c r="L5017" s="18"/>
      <c r="M5017" s="18"/>
    </row>
    <row r="5018" spans="1:13" x14ac:dyDescent="0.3">
      <c r="A5018" s="12">
        <v>35179</v>
      </c>
      <c r="B5018">
        <v>49.249979000000003</v>
      </c>
      <c r="C5018">
        <v>51.624991999999999</v>
      </c>
      <c r="D5018">
        <v>48.625020999999997</v>
      </c>
      <c r="E5018">
        <v>51.437520999999997</v>
      </c>
      <c r="F5018">
        <v>130922800</v>
      </c>
      <c r="G5018">
        <v>5.0216750000000001</v>
      </c>
      <c r="I5018" s="14">
        <f t="shared" si="156"/>
        <v>-0.33948622238485326</v>
      </c>
      <c r="J5018" s="16" t="str">
        <f t="shared" si="157"/>
        <v>NO</v>
      </c>
      <c r="K5018" s="18"/>
      <c r="L5018" s="18"/>
      <c r="M5018" s="18"/>
    </row>
    <row r="5019" spans="1:13" x14ac:dyDescent="0.3">
      <c r="A5019" s="12">
        <v>35178</v>
      </c>
      <c r="B5019">
        <v>47.124991999999999</v>
      </c>
      <c r="C5019">
        <v>48.999958999999997</v>
      </c>
      <c r="D5019">
        <v>46.874971000000002</v>
      </c>
      <c r="E5019">
        <v>48.625020999999997</v>
      </c>
      <c r="F5019">
        <v>107806000</v>
      </c>
      <c r="G5019">
        <v>4.7470999999999997</v>
      </c>
      <c r="I5019" s="14">
        <f t="shared" si="156"/>
        <v>-0.37510058948454816</v>
      </c>
      <c r="J5019" s="16" t="str">
        <f t="shared" si="157"/>
        <v>NO</v>
      </c>
      <c r="K5019" s="18"/>
      <c r="L5019" s="18"/>
      <c r="M5019" s="18"/>
    </row>
    <row r="5020" spans="1:13" x14ac:dyDescent="0.3">
      <c r="A5020" s="12">
        <v>35177</v>
      </c>
      <c r="B5020">
        <v>47.500020999999997</v>
      </c>
      <c r="C5020">
        <v>48.500008000000001</v>
      </c>
      <c r="D5020">
        <v>46.500028999999998</v>
      </c>
      <c r="E5020">
        <v>46.874971000000002</v>
      </c>
      <c r="F5020">
        <v>132106000</v>
      </c>
      <c r="G5020">
        <v>4.5762479999999996</v>
      </c>
      <c r="I5020" s="14">
        <f t="shared" si="156"/>
        <v>-0.38118803600947926</v>
      </c>
      <c r="J5020" s="16" t="str">
        <f t="shared" si="157"/>
        <v>NO</v>
      </c>
      <c r="K5020" s="18"/>
      <c r="L5020" s="18"/>
      <c r="M5020" s="18"/>
    </row>
    <row r="5021" spans="1:13" x14ac:dyDescent="0.3">
      <c r="A5021" s="12">
        <v>35174</v>
      </c>
      <c r="B5021">
        <v>46.250008000000001</v>
      </c>
      <c r="C5021">
        <v>47.999971000000002</v>
      </c>
      <c r="D5021">
        <v>45.749971000000002</v>
      </c>
      <c r="E5021">
        <v>47.750041000000003</v>
      </c>
      <c r="F5021">
        <v>78775600</v>
      </c>
      <c r="G5021">
        <v>4.6616790000000004</v>
      </c>
      <c r="I5021" s="14">
        <f t="shared" si="156"/>
        <v>-0.32627808112874779</v>
      </c>
      <c r="J5021" s="16" t="str">
        <f t="shared" si="157"/>
        <v>NO</v>
      </c>
      <c r="K5021" s="18"/>
      <c r="L5021" s="18"/>
      <c r="M5021" s="18"/>
    </row>
    <row r="5022" spans="1:13" x14ac:dyDescent="0.3">
      <c r="A5022" s="12">
        <v>35173</v>
      </c>
      <c r="B5022">
        <v>45.999991999999999</v>
      </c>
      <c r="C5022">
        <v>47.124991999999999</v>
      </c>
      <c r="D5022">
        <v>45.812520999999997</v>
      </c>
      <c r="E5022">
        <v>46.125</v>
      </c>
      <c r="F5022">
        <v>44186800</v>
      </c>
      <c r="G5022">
        <v>4.503031</v>
      </c>
      <c r="I5022" s="14">
        <f t="shared" si="156"/>
        <v>-0.33870967741935487</v>
      </c>
      <c r="J5022" s="16" t="str">
        <f t="shared" si="157"/>
        <v>NO</v>
      </c>
      <c r="K5022" s="18"/>
      <c r="L5022" s="18"/>
      <c r="M5022" s="18"/>
    </row>
    <row r="5023" spans="1:13" x14ac:dyDescent="0.3">
      <c r="A5023" s="12">
        <v>35172</v>
      </c>
      <c r="B5023">
        <v>45.749971000000002</v>
      </c>
      <c r="C5023">
        <v>46.375020999999997</v>
      </c>
      <c r="D5023">
        <v>45.312479000000003</v>
      </c>
      <c r="E5023">
        <v>45.874979000000003</v>
      </c>
      <c r="F5023">
        <v>50190000</v>
      </c>
      <c r="G5023">
        <v>4.4786229999999998</v>
      </c>
      <c r="I5023" s="14">
        <f t="shared" si="156"/>
        <v>-0.33029307906521921</v>
      </c>
      <c r="J5023" s="16" t="str">
        <f t="shared" si="157"/>
        <v>NO</v>
      </c>
      <c r="K5023" s="18"/>
      <c r="L5023" s="18"/>
      <c r="M5023" s="18"/>
    </row>
    <row r="5024" spans="1:13" x14ac:dyDescent="0.3">
      <c r="A5024" s="12">
        <v>35171</v>
      </c>
      <c r="B5024">
        <v>44.499958999999997</v>
      </c>
      <c r="C5024">
        <v>46.874971000000002</v>
      </c>
      <c r="D5024">
        <v>44.250028999999998</v>
      </c>
      <c r="E5024">
        <v>46.125</v>
      </c>
      <c r="F5024">
        <v>81980800</v>
      </c>
      <c r="G5024">
        <v>4.503031</v>
      </c>
      <c r="I5024" s="14">
        <f t="shared" si="156"/>
        <v>-0.31412617987583313</v>
      </c>
      <c r="J5024" s="16" t="str">
        <f t="shared" si="157"/>
        <v>NO</v>
      </c>
      <c r="K5024" s="18"/>
      <c r="L5024" s="18"/>
      <c r="M5024" s="18"/>
    </row>
    <row r="5025" spans="1:13" x14ac:dyDescent="0.3">
      <c r="A5025" s="12">
        <v>35170</v>
      </c>
      <c r="B5025">
        <v>45.375028999999998</v>
      </c>
      <c r="C5025">
        <v>45.749971000000002</v>
      </c>
      <c r="D5025">
        <v>43.749991999999999</v>
      </c>
      <c r="E5025">
        <v>44.312491999999999</v>
      </c>
      <c r="F5025">
        <v>96246400</v>
      </c>
      <c r="G5025">
        <v>4.3260820000000004</v>
      </c>
      <c r="I5025" s="14">
        <f t="shared" si="156"/>
        <v>-0.37256629839139488</v>
      </c>
      <c r="J5025" s="16" t="str">
        <f t="shared" si="157"/>
        <v>NO</v>
      </c>
      <c r="K5025" s="18"/>
      <c r="L5025" s="18"/>
      <c r="M5025" s="18"/>
    </row>
    <row r="5026" spans="1:13" x14ac:dyDescent="0.3">
      <c r="A5026" s="12">
        <v>35167</v>
      </c>
      <c r="B5026">
        <v>47.124991999999999</v>
      </c>
      <c r="C5026">
        <v>47.437471000000002</v>
      </c>
      <c r="D5026">
        <v>45.500041000000003</v>
      </c>
      <c r="E5026">
        <v>45.749971000000002</v>
      </c>
      <c r="F5026">
        <v>61628800</v>
      </c>
      <c r="G5026">
        <v>4.466418</v>
      </c>
      <c r="I5026" s="14">
        <f t="shared" si="156"/>
        <v>-0.35221260738357174</v>
      </c>
      <c r="J5026" s="16" t="str">
        <f t="shared" si="157"/>
        <v>NO</v>
      </c>
      <c r="K5026" s="18"/>
      <c r="L5026" s="18"/>
      <c r="M5026" s="18"/>
    </row>
    <row r="5027" spans="1:13" x14ac:dyDescent="0.3">
      <c r="A5027" s="12">
        <v>35166</v>
      </c>
      <c r="B5027">
        <v>45.687508000000001</v>
      </c>
      <c r="C5027">
        <v>47.625028999999998</v>
      </c>
      <c r="D5027">
        <v>44.624971000000002</v>
      </c>
      <c r="E5027">
        <v>47.625028999999998</v>
      </c>
      <c r="F5027">
        <v>65956000</v>
      </c>
      <c r="G5027">
        <v>4.6494739999999997</v>
      </c>
      <c r="I5027" s="14">
        <f t="shared" si="156"/>
        <v>-0.28651575676369923</v>
      </c>
      <c r="J5027" s="16" t="str">
        <f t="shared" si="157"/>
        <v>NO</v>
      </c>
      <c r="K5027" s="18"/>
      <c r="L5027" s="18"/>
      <c r="M5027" s="18"/>
    </row>
    <row r="5028" spans="1:13" x14ac:dyDescent="0.3">
      <c r="A5028" s="12">
        <v>35165</v>
      </c>
      <c r="B5028">
        <v>45.500041000000003</v>
      </c>
      <c r="C5028">
        <v>47.625028999999998</v>
      </c>
      <c r="D5028">
        <v>45.500041000000003</v>
      </c>
      <c r="E5028">
        <v>46.250008000000001</v>
      </c>
      <c r="F5028">
        <v>58110000</v>
      </c>
      <c r="G5028">
        <v>4.5152349999999997</v>
      </c>
      <c r="I5028" s="14">
        <f t="shared" si="156"/>
        <v>-0.2925420112955246</v>
      </c>
      <c r="J5028" s="16" t="str">
        <f t="shared" si="157"/>
        <v>NO</v>
      </c>
      <c r="K5028" s="18"/>
      <c r="L5028" s="18"/>
      <c r="M5028" s="18"/>
    </row>
    <row r="5029" spans="1:13" x14ac:dyDescent="0.3">
      <c r="A5029" s="12">
        <v>35164</v>
      </c>
      <c r="B5029">
        <v>47.124991999999999</v>
      </c>
      <c r="C5029">
        <v>47.124991999999999</v>
      </c>
      <c r="D5029">
        <v>45.250020999999997</v>
      </c>
      <c r="E5029">
        <v>45.749971000000002</v>
      </c>
      <c r="F5029">
        <v>53233600</v>
      </c>
      <c r="G5029">
        <v>4.466418</v>
      </c>
      <c r="I5029" s="14">
        <f t="shared" si="156"/>
        <v>-0.3539284093759606</v>
      </c>
      <c r="J5029" s="16" t="str">
        <f t="shared" si="157"/>
        <v>NO</v>
      </c>
      <c r="K5029" s="18"/>
      <c r="L5029" s="18"/>
      <c r="M5029" s="18"/>
    </row>
    <row r="5030" spans="1:13" x14ac:dyDescent="0.3">
      <c r="A5030" s="12">
        <v>35163</v>
      </c>
      <c r="B5030">
        <v>45.874979000000003</v>
      </c>
      <c r="C5030">
        <v>47.750041000000003</v>
      </c>
      <c r="D5030">
        <v>45.624958999999997</v>
      </c>
      <c r="E5030">
        <v>46.375020999999997</v>
      </c>
      <c r="F5030">
        <v>85417200</v>
      </c>
      <c r="G5030">
        <v>4.5274400000000004</v>
      </c>
      <c r="I5030" s="14">
        <f t="shared" si="156"/>
        <v>-0.35139793576664857</v>
      </c>
      <c r="J5030" s="16" t="str">
        <f t="shared" si="157"/>
        <v>NO</v>
      </c>
      <c r="K5030" s="18"/>
      <c r="L5030" s="18"/>
      <c r="M5030" s="18"/>
    </row>
    <row r="5031" spans="1:13" x14ac:dyDescent="0.3">
      <c r="A5031" s="12">
        <v>35159</v>
      </c>
      <c r="B5031">
        <v>48.625020999999997</v>
      </c>
      <c r="C5031">
        <v>49.625008000000001</v>
      </c>
      <c r="D5031">
        <v>48.124979000000003</v>
      </c>
      <c r="E5031">
        <v>48.500008000000001</v>
      </c>
      <c r="F5031">
        <v>52729200</v>
      </c>
      <c r="G5031">
        <v>4.7348949999999999</v>
      </c>
      <c r="I5031" s="14">
        <f t="shared" si="156"/>
        <v>-0.31327401881422146</v>
      </c>
      <c r="J5031" s="16" t="str">
        <f t="shared" si="157"/>
        <v>NO</v>
      </c>
      <c r="K5031" s="18"/>
      <c r="L5031" s="18"/>
      <c r="M5031" s="18"/>
    </row>
    <row r="5032" spans="1:13" x14ac:dyDescent="0.3">
      <c r="A5032" s="12">
        <v>35158</v>
      </c>
      <c r="B5032">
        <v>47.750041000000003</v>
      </c>
      <c r="C5032">
        <v>48.999958999999997</v>
      </c>
      <c r="D5032">
        <v>46.874971000000002</v>
      </c>
      <c r="E5032">
        <v>48.875041000000003</v>
      </c>
      <c r="F5032">
        <v>51847600</v>
      </c>
      <c r="G5032">
        <v>4.771509</v>
      </c>
      <c r="I5032" s="14">
        <f t="shared" si="156"/>
        <v>-0.33390077897904646</v>
      </c>
      <c r="J5032" s="16" t="str">
        <f t="shared" si="157"/>
        <v>NO</v>
      </c>
      <c r="K5032" s="18"/>
      <c r="L5032" s="18"/>
      <c r="M5032" s="18"/>
    </row>
    <row r="5033" spans="1:13" x14ac:dyDescent="0.3">
      <c r="A5033" s="12">
        <v>35157</v>
      </c>
      <c r="B5033">
        <v>47.750041000000003</v>
      </c>
      <c r="C5033">
        <v>48.124979000000003</v>
      </c>
      <c r="D5033">
        <v>47.500020999999997</v>
      </c>
      <c r="E5033">
        <v>47.874958999999997</v>
      </c>
      <c r="F5033">
        <v>46604400</v>
      </c>
      <c r="G5033">
        <v>4.6738739999999996</v>
      </c>
      <c r="I5033" s="14">
        <f t="shared" si="156"/>
        <v>-0.37315996596900558</v>
      </c>
      <c r="J5033" s="16" t="str">
        <f t="shared" si="157"/>
        <v>NO</v>
      </c>
      <c r="K5033" s="18"/>
      <c r="L5033" s="18"/>
      <c r="M5033" s="18"/>
    </row>
    <row r="5034" spans="1:13" x14ac:dyDescent="0.3">
      <c r="A5034" s="12">
        <v>35156</v>
      </c>
      <c r="B5034">
        <v>46.625041000000003</v>
      </c>
      <c r="C5034">
        <v>47.625028999999998</v>
      </c>
      <c r="D5034">
        <v>46.500028999999998</v>
      </c>
      <c r="E5034">
        <v>47.25</v>
      </c>
      <c r="F5034">
        <v>46024000</v>
      </c>
      <c r="G5034">
        <v>4.6128609999999997</v>
      </c>
      <c r="I5034" s="14">
        <f t="shared" si="156"/>
        <v>-0.36683368722975107</v>
      </c>
      <c r="J5034" s="16" t="str">
        <f t="shared" si="157"/>
        <v>NO</v>
      </c>
      <c r="K5034" s="18"/>
      <c r="L5034" s="18"/>
      <c r="M5034" s="18"/>
    </row>
    <row r="5035" spans="1:13" x14ac:dyDescent="0.3">
      <c r="A5035" s="12">
        <v>35153</v>
      </c>
      <c r="B5035">
        <v>46.250008000000001</v>
      </c>
      <c r="C5035">
        <v>47.281229000000003</v>
      </c>
      <c r="D5035">
        <v>46.250008000000001</v>
      </c>
      <c r="E5035">
        <v>46.375020999999997</v>
      </c>
      <c r="F5035">
        <v>53283600</v>
      </c>
      <c r="G5035">
        <v>4.5274400000000004</v>
      </c>
      <c r="I5035" s="14">
        <f t="shared" si="156"/>
        <v>-0.38474267330016587</v>
      </c>
      <c r="J5035" s="16" t="str">
        <f t="shared" si="157"/>
        <v>NO</v>
      </c>
      <c r="K5035" s="18"/>
      <c r="L5035" s="18"/>
      <c r="M5035" s="18"/>
    </row>
    <row r="5036" spans="1:13" x14ac:dyDescent="0.3">
      <c r="A5036" s="12">
        <v>35152</v>
      </c>
      <c r="B5036">
        <v>44.624971000000002</v>
      </c>
      <c r="C5036">
        <v>46.625041000000003</v>
      </c>
      <c r="D5036">
        <v>44.250028999999998</v>
      </c>
      <c r="E5036">
        <v>46.125</v>
      </c>
      <c r="F5036">
        <v>67271200</v>
      </c>
      <c r="G5036">
        <v>4.503031</v>
      </c>
      <c r="I5036" s="14">
        <f t="shared" si="156"/>
        <v>-0.39902292658805438</v>
      </c>
      <c r="J5036" s="16" t="str">
        <f t="shared" si="157"/>
        <v>NO</v>
      </c>
      <c r="K5036" s="18"/>
      <c r="L5036" s="18"/>
      <c r="M5036" s="18"/>
    </row>
    <row r="5037" spans="1:13" x14ac:dyDescent="0.3">
      <c r="A5037" s="12">
        <v>35151</v>
      </c>
      <c r="B5037">
        <v>43.749991999999999</v>
      </c>
      <c r="C5037">
        <v>45.062458999999997</v>
      </c>
      <c r="D5037">
        <v>43.125028999999998</v>
      </c>
      <c r="E5037">
        <v>44.937541000000003</v>
      </c>
      <c r="F5037">
        <v>81568800</v>
      </c>
      <c r="G5037">
        <v>4.3871039999999999</v>
      </c>
      <c r="I5037" s="14">
        <f t="shared" si="156"/>
        <v>-0.41922390575227775</v>
      </c>
      <c r="J5037" s="16" t="str">
        <f t="shared" si="157"/>
        <v>NO</v>
      </c>
      <c r="K5037" s="18"/>
      <c r="L5037" s="18"/>
      <c r="M5037" s="18"/>
    </row>
    <row r="5038" spans="1:13" x14ac:dyDescent="0.3">
      <c r="A5038" s="12">
        <v>35150</v>
      </c>
      <c r="B5038">
        <v>42.374971000000002</v>
      </c>
      <c r="C5038">
        <v>43.000020999999997</v>
      </c>
      <c r="D5038">
        <v>40.5</v>
      </c>
      <c r="E5038">
        <v>42.937471000000002</v>
      </c>
      <c r="F5038">
        <v>146252400</v>
      </c>
      <c r="G5038">
        <v>4.1918430000000004</v>
      </c>
      <c r="I5038" s="14">
        <f t="shared" si="156"/>
        <v>-0.43964088809856861</v>
      </c>
      <c r="J5038" s="16" t="str">
        <f t="shared" si="157"/>
        <v>NO</v>
      </c>
      <c r="K5038" s="18"/>
      <c r="L5038" s="18"/>
      <c r="M5038" s="18"/>
    </row>
    <row r="5039" spans="1:13" x14ac:dyDescent="0.3">
      <c r="A5039" s="12">
        <v>35149</v>
      </c>
      <c r="B5039">
        <v>45.375028999999998</v>
      </c>
      <c r="C5039">
        <v>45.874979000000003</v>
      </c>
      <c r="D5039">
        <v>42.875008000000001</v>
      </c>
      <c r="E5039">
        <v>43.250041000000003</v>
      </c>
      <c r="F5039">
        <v>77742000</v>
      </c>
      <c r="G5039">
        <v>4.2223579999999998</v>
      </c>
      <c r="I5039" s="14">
        <f t="shared" si="156"/>
        <v>-0.42620177777777779</v>
      </c>
      <c r="J5039" s="16" t="str">
        <f t="shared" si="157"/>
        <v>NO</v>
      </c>
      <c r="K5039" s="18"/>
      <c r="L5039" s="18"/>
      <c r="M5039" s="18"/>
    </row>
    <row r="5040" spans="1:13" x14ac:dyDescent="0.3">
      <c r="A5040" s="12">
        <v>35146</v>
      </c>
      <c r="B5040">
        <v>45.250020999999997</v>
      </c>
      <c r="C5040">
        <v>45.749971000000002</v>
      </c>
      <c r="D5040">
        <v>43.875</v>
      </c>
      <c r="E5040">
        <v>44.749979000000003</v>
      </c>
      <c r="F5040">
        <v>54128400</v>
      </c>
      <c r="G5040">
        <v>4.368792</v>
      </c>
      <c r="I5040" s="14">
        <f t="shared" si="156"/>
        <v>-0.39527042330171314</v>
      </c>
      <c r="J5040" s="16" t="str">
        <f t="shared" si="157"/>
        <v>NO</v>
      </c>
      <c r="K5040" s="18"/>
      <c r="L5040" s="18"/>
      <c r="M5040" s="18"/>
    </row>
    <row r="5041" spans="1:13" x14ac:dyDescent="0.3">
      <c r="A5041" s="12">
        <v>35145</v>
      </c>
      <c r="B5041">
        <v>45.812520999999997</v>
      </c>
      <c r="C5041">
        <v>45.999991999999999</v>
      </c>
      <c r="D5041">
        <v>44.250028999999998</v>
      </c>
      <c r="E5041">
        <v>44.749979000000003</v>
      </c>
      <c r="F5041">
        <v>98396800</v>
      </c>
      <c r="G5041">
        <v>4.368792</v>
      </c>
      <c r="I5041" s="14">
        <f t="shared" si="156"/>
        <v>-0.42811498469922515</v>
      </c>
      <c r="J5041" s="16" t="str">
        <f t="shared" si="157"/>
        <v>NO</v>
      </c>
      <c r="K5041" s="18"/>
      <c r="L5041" s="18"/>
      <c r="M5041" s="18"/>
    </row>
    <row r="5042" spans="1:13" x14ac:dyDescent="0.3">
      <c r="A5042" s="12">
        <v>35144</v>
      </c>
      <c r="B5042">
        <v>48.249991999999999</v>
      </c>
      <c r="C5042">
        <v>48.375</v>
      </c>
      <c r="D5042">
        <v>44.375041000000003</v>
      </c>
      <c r="E5042">
        <v>45.999991999999999</v>
      </c>
      <c r="F5042">
        <v>87156000</v>
      </c>
      <c r="G5042">
        <v>4.4908270000000003</v>
      </c>
      <c r="I5042" s="14">
        <f t="shared" si="156"/>
        <v>-0.35097013051146386</v>
      </c>
      <c r="J5042" s="16" t="str">
        <f t="shared" si="157"/>
        <v>NO</v>
      </c>
      <c r="K5042" s="18"/>
      <c r="L5042" s="18"/>
      <c r="M5042" s="18"/>
    </row>
    <row r="5043" spans="1:13" x14ac:dyDescent="0.3">
      <c r="A5043" s="12">
        <v>35143</v>
      </c>
      <c r="B5043">
        <v>49.249979000000003</v>
      </c>
      <c r="C5043">
        <v>49.249979000000003</v>
      </c>
      <c r="D5043">
        <v>46.999979000000003</v>
      </c>
      <c r="E5043">
        <v>48.500008000000001</v>
      </c>
      <c r="F5043">
        <v>54536800</v>
      </c>
      <c r="G5043">
        <v>4.7348949999999999</v>
      </c>
      <c r="I5043" s="14">
        <f t="shared" si="156"/>
        <v>-0.34459434477715556</v>
      </c>
      <c r="J5043" s="16" t="str">
        <f t="shared" si="157"/>
        <v>NO</v>
      </c>
      <c r="K5043" s="18"/>
      <c r="L5043" s="18"/>
      <c r="M5043" s="18"/>
    </row>
    <row r="5044" spans="1:13" x14ac:dyDescent="0.3">
      <c r="A5044" s="12">
        <v>35142</v>
      </c>
      <c r="B5044">
        <v>48.625020999999997</v>
      </c>
      <c r="C5044">
        <v>48.875041000000003</v>
      </c>
      <c r="D5044">
        <v>47.874958999999997</v>
      </c>
      <c r="E5044">
        <v>48.625020999999997</v>
      </c>
      <c r="F5044">
        <v>40056000</v>
      </c>
      <c r="G5044">
        <v>4.7470999999999997</v>
      </c>
      <c r="I5044" s="14">
        <f t="shared" si="156"/>
        <v>-0.33276114338495089</v>
      </c>
      <c r="J5044" s="16" t="str">
        <f t="shared" si="157"/>
        <v>NO</v>
      </c>
      <c r="K5044" s="18"/>
      <c r="L5044" s="18"/>
      <c r="M5044" s="18"/>
    </row>
    <row r="5045" spans="1:13" x14ac:dyDescent="0.3">
      <c r="A5045" s="12">
        <v>35139</v>
      </c>
      <c r="B5045">
        <v>46.125</v>
      </c>
      <c r="C5045">
        <v>47.625028999999998</v>
      </c>
      <c r="D5045">
        <v>45.749971000000002</v>
      </c>
      <c r="E5045">
        <v>47.500020999999997</v>
      </c>
      <c r="F5045">
        <v>64645600</v>
      </c>
      <c r="G5045">
        <v>4.63727</v>
      </c>
      <c r="I5045" s="14">
        <f t="shared" si="156"/>
        <v>-0.38411609398716184</v>
      </c>
      <c r="J5045" s="16" t="str">
        <f t="shared" si="157"/>
        <v>NO</v>
      </c>
      <c r="K5045" s="18"/>
      <c r="L5045" s="18"/>
      <c r="M5045" s="18"/>
    </row>
    <row r="5046" spans="1:13" x14ac:dyDescent="0.3">
      <c r="A5046" s="12">
        <v>35138</v>
      </c>
      <c r="B5046">
        <v>46.375020999999997</v>
      </c>
      <c r="C5046">
        <v>47.500020999999997</v>
      </c>
      <c r="D5046">
        <v>45.624958999999997</v>
      </c>
      <c r="E5046">
        <v>45.937528999999998</v>
      </c>
      <c r="F5046">
        <v>61592800</v>
      </c>
      <c r="G5046">
        <v>4.4847289999999997</v>
      </c>
      <c r="I5046" s="14">
        <f t="shared" si="156"/>
        <v>-0.40725831748152219</v>
      </c>
      <c r="J5046" s="16" t="str">
        <f t="shared" si="157"/>
        <v>NO</v>
      </c>
      <c r="K5046" s="18"/>
      <c r="L5046" s="18"/>
      <c r="M5046" s="18"/>
    </row>
    <row r="5047" spans="1:13" x14ac:dyDescent="0.3">
      <c r="A5047" s="12">
        <v>35137</v>
      </c>
      <c r="B5047">
        <v>46.125</v>
      </c>
      <c r="C5047">
        <v>46.999979000000003</v>
      </c>
      <c r="D5047">
        <v>45.500041000000003</v>
      </c>
      <c r="E5047">
        <v>46.125</v>
      </c>
      <c r="F5047">
        <v>59913600</v>
      </c>
      <c r="G5047">
        <v>4.503031</v>
      </c>
      <c r="I5047" s="14">
        <f t="shared" si="156"/>
        <v>-0.42253521126760563</v>
      </c>
      <c r="J5047" s="16" t="str">
        <f t="shared" si="157"/>
        <v>NO</v>
      </c>
      <c r="K5047" s="18"/>
      <c r="L5047" s="18"/>
      <c r="M5047" s="18"/>
    </row>
    <row r="5048" spans="1:13" x14ac:dyDescent="0.3">
      <c r="A5048" s="12">
        <v>35136</v>
      </c>
      <c r="B5048">
        <v>45.375028999999998</v>
      </c>
      <c r="C5048">
        <v>46.125</v>
      </c>
      <c r="D5048">
        <v>44.125020999999997</v>
      </c>
      <c r="E5048">
        <v>45.375028999999998</v>
      </c>
      <c r="F5048">
        <v>62692800</v>
      </c>
      <c r="G5048">
        <v>4.4298140000000004</v>
      </c>
      <c r="I5048" s="14">
        <f t="shared" si="156"/>
        <v>-0.43192451956181532</v>
      </c>
      <c r="J5048" s="16" t="str">
        <f t="shared" si="157"/>
        <v>NO</v>
      </c>
      <c r="K5048" s="18"/>
      <c r="L5048" s="18"/>
      <c r="M5048" s="18"/>
    </row>
    <row r="5049" spans="1:13" x14ac:dyDescent="0.3">
      <c r="A5049" s="12">
        <v>35135</v>
      </c>
      <c r="B5049">
        <v>44.624971000000002</v>
      </c>
      <c r="C5049">
        <v>45.999991999999999</v>
      </c>
      <c r="D5049">
        <v>44.125020999999997</v>
      </c>
      <c r="E5049">
        <v>45.874979000000003</v>
      </c>
      <c r="F5049">
        <v>62647600</v>
      </c>
      <c r="G5049">
        <v>4.4786229999999998</v>
      </c>
      <c r="I5049" s="14">
        <f t="shared" si="156"/>
        <v>-0.42204721012832269</v>
      </c>
      <c r="J5049" s="16" t="str">
        <f t="shared" si="157"/>
        <v>NO</v>
      </c>
      <c r="K5049" s="18"/>
      <c r="L5049" s="18"/>
      <c r="M5049" s="18"/>
    </row>
    <row r="5050" spans="1:13" x14ac:dyDescent="0.3">
      <c r="A5050" s="12">
        <v>35132</v>
      </c>
      <c r="B5050">
        <v>43.000020999999997</v>
      </c>
      <c r="C5050">
        <v>45</v>
      </c>
      <c r="D5050">
        <v>41.875020999999997</v>
      </c>
      <c r="E5050">
        <v>44.000008000000001</v>
      </c>
      <c r="F5050">
        <v>116209600</v>
      </c>
      <c r="G5050">
        <v>4.2955750000000004</v>
      </c>
      <c r="I5050" s="14">
        <f t="shared" si="156"/>
        <v>-0.44870809212802776</v>
      </c>
      <c r="J5050" s="16" t="str">
        <f t="shared" si="157"/>
        <v>NO</v>
      </c>
      <c r="K5050" s="18"/>
      <c r="L5050" s="18"/>
      <c r="M5050" s="18"/>
    </row>
    <row r="5051" spans="1:13" x14ac:dyDescent="0.3">
      <c r="A5051" s="12">
        <v>35131</v>
      </c>
      <c r="B5051">
        <v>46.125</v>
      </c>
      <c r="C5051">
        <v>46.250008000000001</v>
      </c>
      <c r="D5051">
        <v>44.375041000000003</v>
      </c>
      <c r="E5051">
        <v>45.500041000000003</v>
      </c>
      <c r="F5051">
        <v>47701600</v>
      </c>
      <c r="G5051">
        <v>4.4420190000000002</v>
      </c>
      <c r="I5051" s="14">
        <f t="shared" si="156"/>
        <v>-0.44596601522070012</v>
      </c>
      <c r="J5051" s="16" t="str">
        <f t="shared" si="157"/>
        <v>NO</v>
      </c>
      <c r="K5051" s="18"/>
      <c r="L5051" s="18"/>
      <c r="M5051" s="18"/>
    </row>
    <row r="5052" spans="1:13" x14ac:dyDescent="0.3">
      <c r="A5052" s="12">
        <v>35130</v>
      </c>
      <c r="B5052">
        <v>47.375008000000001</v>
      </c>
      <c r="C5052">
        <v>47.750041000000003</v>
      </c>
      <c r="D5052">
        <v>45.874979000000003</v>
      </c>
      <c r="E5052">
        <v>45.999991999999999</v>
      </c>
      <c r="F5052">
        <v>50992000</v>
      </c>
      <c r="G5052">
        <v>4.4908270000000003</v>
      </c>
      <c r="I5052" s="14">
        <f t="shared" si="156"/>
        <v>-0.46041054975447271</v>
      </c>
      <c r="J5052" s="16" t="str">
        <f t="shared" si="157"/>
        <v>NO</v>
      </c>
      <c r="K5052" s="18"/>
      <c r="L5052" s="18"/>
      <c r="M5052" s="18"/>
    </row>
    <row r="5053" spans="1:13" x14ac:dyDescent="0.3">
      <c r="A5053" s="12">
        <v>35129</v>
      </c>
      <c r="B5053">
        <v>43.875</v>
      </c>
      <c r="C5053">
        <v>46.999979000000003</v>
      </c>
      <c r="D5053">
        <v>43.749991999999999</v>
      </c>
      <c r="E5053">
        <v>46.999979000000003</v>
      </c>
      <c r="F5053">
        <v>78426400</v>
      </c>
      <c r="G5053">
        <v>4.5884530000000003</v>
      </c>
      <c r="I5053" s="14">
        <f t="shared" si="156"/>
        <v>-0.42683009756014634</v>
      </c>
      <c r="J5053" s="16" t="str">
        <f t="shared" si="157"/>
        <v>NO</v>
      </c>
      <c r="K5053" s="18"/>
      <c r="L5053" s="18"/>
      <c r="M5053" s="18"/>
    </row>
    <row r="5054" spans="1:13" x14ac:dyDescent="0.3">
      <c r="A5054" s="12">
        <v>35128</v>
      </c>
      <c r="B5054">
        <v>45.999991999999999</v>
      </c>
      <c r="C5054">
        <v>46.125</v>
      </c>
      <c r="D5054">
        <v>43.125028999999998</v>
      </c>
      <c r="E5054">
        <v>44.125020999999997</v>
      </c>
      <c r="F5054">
        <v>92493600</v>
      </c>
      <c r="G5054">
        <v>4.3077800000000002</v>
      </c>
      <c r="I5054" s="14">
        <f t="shared" si="156"/>
        <v>-0.47548256294467772</v>
      </c>
      <c r="J5054" s="16" t="str">
        <f t="shared" si="157"/>
        <v>NO</v>
      </c>
      <c r="K5054" s="18"/>
      <c r="L5054" s="18"/>
      <c r="M5054" s="18"/>
    </row>
    <row r="5055" spans="1:13" x14ac:dyDescent="0.3">
      <c r="A5055" s="12">
        <v>35125</v>
      </c>
      <c r="B5055">
        <v>46.999979000000003</v>
      </c>
      <c r="C5055">
        <v>47.375008000000001</v>
      </c>
      <c r="D5055">
        <v>42.125041000000003</v>
      </c>
      <c r="E5055">
        <v>45.500041000000003</v>
      </c>
      <c r="F5055">
        <v>169594000</v>
      </c>
      <c r="G5055">
        <v>4.4420190000000002</v>
      </c>
      <c r="I5055" s="14">
        <f t="shared" si="156"/>
        <v>-0.46627507871438423</v>
      </c>
      <c r="J5055" s="16" t="str">
        <f t="shared" si="157"/>
        <v>NO</v>
      </c>
      <c r="K5055" s="18"/>
      <c r="L5055" s="18"/>
      <c r="M5055" s="18"/>
    </row>
    <row r="5056" spans="1:13" x14ac:dyDescent="0.3">
      <c r="A5056" s="12">
        <v>35124</v>
      </c>
      <c r="B5056">
        <v>47.124991999999999</v>
      </c>
      <c r="C5056">
        <v>48.500008000000001</v>
      </c>
      <c r="D5056">
        <v>46.125</v>
      </c>
      <c r="E5056">
        <v>47.500020999999997</v>
      </c>
      <c r="F5056">
        <v>73582000</v>
      </c>
      <c r="G5056">
        <v>4.63727</v>
      </c>
      <c r="I5056" s="14">
        <f t="shared" si="156"/>
        <v>-0.43452394323970522</v>
      </c>
      <c r="J5056" s="16" t="str">
        <f t="shared" si="157"/>
        <v>NO</v>
      </c>
      <c r="K5056" s="18"/>
      <c r="L5056" s="18"/>
      <c r="M5056" s="18"/>
    </row>
    <row r="5057" spans="1:13" x14ac:dyDescent="0.3">
      <c r="A5057" s="12">
        <v>35123</v>
      </c>
      <c r="B5057">
        <v>49.374991999999999</v>
      </c>
      <c r="C5057">
        <v>50.000041000000003</v>
      </c>
      <c r="D5057">
        <v>47.500020999999997</v>
      </c>
      <c r="E5057">
        <v>47.750041000000003</v>
      </c>
      <c r="F5057">
        <v>57553200</v>
      </c>
      <c r="G5057">
        <v>4.6616790000000004</v>
      </c>
      <c r="I5057" s="14">
        <f t="shared" si="156"/>
        <v>-0.38781953981684314</v>
      </c>
      <c r="J5057" s="16" t="str">
        <f t="shared" si="157"/>
        <v>NO</v>
      </c>
      <c r="K5057" s="18"/>
      <c r="L5057" s="18"/>
      <c r="M5057" s="18"/>
    </row>
    <row r="5058" spans="1:13" x14ac:dyDescent="0.3">
      <c r="A5058" s="12">
        <v>35122</v>
      </c>
      <c r="B5058">
        <v>50.374979000000003</v>
      </c>
      <c r="C5058">
        <v>50.499991999999999</v>
      </c>
      <c r="D5058">
        <v>48.375</v>
      </c>
      <c r="E5058">
        <v>48.750028999999998</v>
      </c>
      <c r="F5058">
        <v>55198800</v>
      </c>
      <c r="G5058">
        <v>4.7593040000000002</v>
      </c>
      <c r="I5058" s="14">
        <f t="shared" ref="I5058:I5121" si="158">+(E5058/E5122)-1</f>
        <v>-0.38095201269841272</v>
      </c>
      <c r="J5058" s="16" t="str">
        <f t="shared" ref="J5058:J5121" si="159">+IF(I5058&gt;=0.2,"YES","NO")</f>
        <v>NO</v>
      </c>
      <c r="K5058" s="18"/>
      <c r="L5058" s="18"/>
      <c r="M5058" s="18"/>
    </row>
    <row r="5059" spans="1:13" x14ac:dyDescent="0.3">
      <c r="A5059" s="12">
        <v>35121</v>
      </c>
      <c r="B5059">
        <v>49.374991999999999</v>
      </c>
      <c r="C5059">
        <v>50.499991999999999</v>
      </c>
      <c r="D5059">
        <v>48.500008000000001</v>
      </c>
      <c r="E5059">
        <v>50.000041000000003</v>
      </c>
      <c r="F5059">
        <v>56470000</v>
      </c>
      <c r="G5059">
        <v>4.8813389999999997</v>
      </c>
      <c r="I5059" s="14">
        <f t="shared" si="158"/>
        <v>-0.3399329554611018</v>
      </c>
      <c r="J5059" s="16" t="str">
        <f t="shared" si="159"/>
        <v>NO</v>
      </c>
      <c r="K5059" s="18"/>
      <c r="L5059" s="18"/>
      <c r="M5059" s="18"/>
    </row>
    <row r="5060" spans="1:13" x14ac:dyDescent="0.3">
      <c r="A5060" s="12">
        <v>35118</v>
      </c>
      <c r="B5060">
        <v>50.374979000000003</v>
      </c>
      <c r="C5060">
        <v>51.000028999999998</v>
      </c>
      <c r="D5060">
        <v>48.249991999999999</v>
      </c>
      <c r="E5060">
        <v>49.625008000000001</v>
      </c>
      <c r="F5060">
        <v>105448000</v>
      </c>
      <c r="G5060">
        <v>4.8447250000000004</v>
      </c>
      <c r="I5060" s="14">
        <f t="shared" si="158"/>
        <v>-0.37083918109429914</v>
      </c>
      <c r="J5060" s="16" t="str">
        <f t="shared" si="159"/>
        <v>NO</v>
      </c>
      <c r="K5060" s="18"/>
      <c r="L5060" s="18"/>
      <c r="M5060" s="18"/>
    </row>
    <row r="5061" spans="1:13" x14ac:dyDescent="0.3">
      <c r="A5061" s="12">
        <v>35117</v>
      </c>
      <c r="B5061">
        <v>48.124979000000003</v>
      </c>
      <c r="C5061">
        <v>49.875028999999998</v>
      </c>
      <c r="D5061">
        <v>47.25</v>
      </c>
      <c r="E5061">
        <v>49.437541000000003</v>
      </c>
      <c r="F5061">
        <v>95496000</v>
      </c>
      <c r="G5061">
        <v>4.8264240000000003</v>
      </c>
      <c r="I5061" s="14">
        <f t="shared" si="158"/>
        <v>-0.37618277068146877</v>
      </c>
      <c r="J5061" s="16" t="str">
        <f t="shared" si="159"/>
        <v>NO</v>
      </c>
      <c r="K5061" s="18"/>
      <c r="L5061" s="18"/>
      <c r="M5061" s="18"/>
    </row>
    <row r="5062" spans="1:13" x14ac:dyDescent="0.3">
      <c r="A5062" s="12">
        <v>35116</v>
      </c>
      <c r="B5062">
        <v>46.625041000000003</v>
      </c>
      <c r="C5062">
        <v>47.375008000000001</v>
      </c>
      <c r="D5062">
        <v>45.375028999999998</v>
      </c>
      <c r="E5062">
        <v>47.187541000000003</v>
      </c>
      <c r="F5062">
        <v>70398000</v>
      </c>
      <c r="G5062">
        <v>4.6067640000000001</v>
      </c>
      <c r="I5062" s="14">
        <f t="shared" si="158"/>
        <v>-0.41015513290901118</v>
      </c>
      <c r="J5062" s="16" t="str">
        <f t="shared" si="159"/>
        <v>NO</v>
      </c>
      <c r="K5062" s="18"/>
      <c r="L5062" s="18"/>
      <c r="M5062" s="18"/>
    </row>
    <row r="5063" spans="1:13" x14ac:dyDescent="0.3">
      <c r="A5063" s="12">
        <v>35115</v>
      </c>
      <c r="B5063">
        <v>43.624979000000003</v>
      </c>
      <c r="C5063">
        <v>45.999991999999999</v>
      </c>
      <c r="D5063">
        <v>43.624979000000003</v>
      </c>
      <c r="E5063">
        <v>45.624958999999997</v>
      </c>
      <c r="F5063">
        <v>54397600</v>
      </c>
      <c r="G5063">
        <v>4.4542140000000003</v>
      </c>
      <c r="I5063" s="14">
        <f t="shared" si="158"/>
        <v>-0.44018483377204687</v>
      </c>
      <c r="J5063" s="16" t="str">
        <f t="shared" si="159"/>
        <v>NO</v>
      </c>
      <c r="K5063" s="18"/>
      <c r="L5063" s="18"/>
      <c r="M5063" s="18"/>
    </row>
    <row r="5064" spans="1:13" x14ac:dyDescent="0.3">
      <c r="A5064" s="12">
        <v>35111</v>
      </c>
      <c r="B5064">
        <v>88.999917999999994</v>
      </c>
      <c r="C5064">
        <v>90.140581999999995</v>
      </c>
      <c r="D5064">
        <v>88.250040999999996</v>
      </c>
      <c r="E5064">
        <v>88.999917999999994</v>
      </c>
      <c r="F5064">
        <v>62105200</v>
      </c>
      <c r="G5064">
        <v>4.3443839999999998</v>
      </c>
      <c r="I5064" s="14">
        <f t="shared" si="158"/>
        <v>0.11423997496087623</v>
      </c>
      <c r="J5064" s="16" t="str">
        <f t="shared" si="159"/>
        <v>NO</v>
      </c>
      <c r="K5064" s="18"/>
      <c r="L5064" s="18"/>
      <c r="M5064" s="18"/>
    </row>
    <row r="5065" spans="1:13" x14ac:dyDescent="0.3">
      <c r="A5065" s="12">
        <v>35110</v>
      </c>
      <c r="B5065">
        <v>88.250040999999996</v>
      </c>
      <c r="C5065">
        <v>90</v>
      </c>
      <c r="D5065">
        <v>87.75</v>
      </c>
      <c r="E5065">
        <v>88.937459000000004</v>
      </c>
      <c r="F5065">
        <v>82531600</v>
      </c>
      <c r="G5065">
        <v>4.3413349999999999</v>
      </c>
      <c r="I5065" s="14">
        <f t="shared" si="158"/>
        <v>9.7993320987654453E-2</v>
      </c>
      <c r="J5065" s="16" t="str">
        <f t="shared" si="159"/>
        <v>NO</v>
      </c>
      <c r="K5065" s="18"/>
      <c r="L5065" s="18"/>
      <c r="M5065" s="18"/>
    </row>
    <row r="5066" spans="1:13" x14ac:dyDescent="0.3">
      <c r="A5066" s="12">
        <v>35109</v>
      </c>
      <c r="B5066">
        <v>90.374943000000002</v>
      </c>
      <c r="C5066">
        <v>90.500040999999996</v>
      </c>
      <c r="D5066">
        <v>86.625</v>
      </c>
      <c r="E5066">
        <v>88.500056999999998</v>
      </c>
      <c r="F5066">
        <v>126838800</v>
      </c>
      <c r="G5066">
        <v>4.3199839999999998</v>
      </c>
      <c r="I5066" s="14">
        <f t="shared" si="158"/>
        <v>3.6602893101759904E-2</v>
      </c>
      <c r="J5066" s="16" t="str">
        <f t="shared" si="159"/>
        <v>NO</v>
      </c>
      <c r="K5066" s="18"/>
      <c r="L5066" s="18"/>
      <c r="M5066" s="18"/>
    </row>
    <row r="5067" spans="1:13" x14ac:dyDescent="0.3">
      <c r="A5067" s="12">
        <v>35108</v>
      </c>
      <c r="B5067">
        <v>88.624983999999998</v>
      </c>
      <c r="C5067">
        <v>90.750056999999998</v>
      </c>
      <c r="D5067">
        <v>87.75</v>
      </c>
      <c r="E5067">
        <v>90.250016000000002</v>
      </c>
      <c r="F5067">
        <v>120457600</v>
      </c>
      <c r="G5067">
        <v>4.405405</v>
      </c>
      <c r="I5067" s="14">
        <f t="shared" si="158"/>
        <v>2.7028167468674091E-2</v>
      </c>
      <c r="J5067" s="16" t="str">
        <f t="shared" si="159"/>
        <v>NO</v>
      </c>
      <c r="K5067" s="18"/>
      <c r="L5067" s="18"/>
      <c r="M5067" s="18"/>
    </row>
    <row r="5068" spans="1:13" x14ac:dyDescent="0.3">
      <c r="A5068" s="12">
        <v>35107</v>
      </c>
      <c r="B5068">
        <v>91.875056999999998</v>
      </c>
      <c r="C5068">
        <v>92.624943000000002</v>
      </c>
      <c r="D5068">
        <v>89.749983999999998</v>
      </c>
      <c r="E5068">
        <v>90</v>
      </c>
      <c r="F5068">
        <v>85701600</v>
      </c>
      <c r="G5068">
        <v>4.3932010000000004</v>
      </c>
      <c r="I5068" s="14">
        <f t="shared" si="158"/>
        <v>3.8961038961038863E-2</v>
      </c>
      <c r="J5068" s="16" t="str">
        <f t="shared" si="159"/>
        <v>NO</v>
      </c>
      <c r="K5068" s="18"/>
      <c r="L5068" s="18"/>
      <c r="M5068" s="18"/>
    </row>
    <row r="5069" spans="1:13" x14ac:dyDescent="0.3">
      <c r="A5069" s="12">
        <v>35104</v>
      </c>
      <c r="B5069">
        <v>91.000082000000006</v>
      </c>
      <c r="C5069">
        <v>93.749943000000002</v>
      </c>
      <c r="D5069">
        <v>90</v>
      </c>
      <c r="E5069">
        <v>91.249917999999994</v>
      </c>
      <c r="F5069">
        <v>182057200</v>
      </c>
      <c r="G5069">
        <v>4.4542140000000003</v>
      </c>
      <c r="I5069" s="14">
        <f t="shared" si="158"/>
        <v>8.6307810481604852E-2</v>
      </c>
      <c r="J5069" s="16" t="str">
        <f t="shared" si="159"/>
        <v>NO</v>
      </c>
      <c r="K5069" s="18"/>
      <c r="L5069" s="18"/>
      <c r="M5069" s="18"/>
    </row>
    <row r="5070" spans="1:13" x14ac:dyDescent="0.3">
      <c r="A5070" s="12">
        <v>35103</v>
      </c>
      <c r="B5070">
        <v>89.125016000000002</v>
      </c>
      <c r="C5070">
        <v>90.124917999999994</v>
      </c>
      <c r="D5070">
        <v>87.874917999999994</v>
      </c>
      <c r="E5070">
        <v>88.875</v>
      </c>
      <c r="F5070">
        <v>88594000</v>
      </c>
      <c r="G5070">
        <v>4.3382860000000001</v>
      </c>
      <c r="I5070" s="14">
        <f t="shared" si="158"/>
        <v>6.5968064880135957E-2</v>
      </c>
      <c r="J5070" s="16" t="str">
        <f t="shared" si="159"/>
        <v>NO</v>
      </c>
      <c r="K5070" s="18"/>
      <c r="L5070" s="18"/>
      <c r="M5070" s="18"/>
    </row>
    <row r="5071" spans="1:13" x14ac:dyDescent="0.3">
      <c r="A5071" s="12">
        <v>35102</v>
      </c>
      <c r="B5071">
        <v>89.499959000000004</v>
      </c>
      <c r="C5071">
        <v>89.749983999999998</v>
      </c>
      <c r="D5071">
        <v>87.499983999999998</v>
      </c>
      <c r="E5071">
        <v>88.687443000000002</v>
      </c>
      <c r="F5071">
        <v>84554800</v>
      </c>
      <c r="G5071">
        <v>4.3291310000000003</v>
      </c>
      <c r="I5071" s="14">
        <f t="shared" si="158"/>
        <v>5.9744359682897707E-2</v>
      </c>
      <c r="J5071" s="16" t="str">
        <f t="shared" si="159"/>
        <v>NO</v>
      </c>
      <c r="K5071" s="18"/>
      <c r="L5071" s="18"/>
      <c r="M5071" s="18"/>
    </row>
    <row r="5072" spans="1:13" x14ac:dyDescent="0.3">
      <c r="A5072" s="12">
        <v>35101</v>
      </c>
      <c r="B5072">
        <v>88.000016000000002</v>
      </c>
      <c r="C5072">
        <v>89.499959000000004</v>
      </c>
      <c r="D5072">
        <v>87.499983999999998</v>
      </c>
      <c r="E5072">
        <v>89.499959000000004</v>
      </c>
      <c r="F5072">
        <v>98733600</v>
      </c>
      <c r="G5072">
        <v>4.368792</v>
      </c>
      <c r="I5072" s="14">
        <f t="shared" si="158"/>
        <v>6.2313019469820707E-2</v>
      </c>
      <c r="J5072" s="16" t="str">
        <f t="shared" si="159"/>
        <v>NO</v>
      </c>
      <c r="K5072" s="18"/>
      <c r="L5072" s="18"/>
      <c r="M5072" s="18"/>
    </row>
    <row r="5073" spans="1:13" x14ac:dyDescent="0.3">
      <c r="A5073" s="12">
        <v>35100</v>
      </c>
      <c r="B5073">
        <v>84.625016000000002</v>
      </c>
      <c r="C5073">
        <v>87.75</v>
      </c>
      <c r="D5073">
        <v>84.499917999999994</v>
      </c>
      <c r="E5073">
        <v>87.75</v>
      </c>
      <c r="F5073">
        <v>111420000</v>
      </c>
      <c r="G5073">
        <v>4.2833709999999998</v>
      </c>
      <c r="I5073" s="14">
        <f t="shared" si="158"/>
        <v>7.9999787323118854E-2</v>
      </c>
      <c r="J5073" s="16" t="str">
        <f t="shared" si="159"/>
        <v>NO</v>
      </c>
      <c r="K5073" s="18"/>
      <c r="L5073" s="18"/>
      <c r="M5073" s="18"/>
    </row>
    <row r="5074" spans="1:13" x14ac:dyDescent="0.3">
      <c r="A5074" s="12">
        <v>35097</v>
      </c>
      <c r="B5074">
        <v>85.874943000000002</v>
      </c>
      <c r="C5074">
        <v>86.000040999999996</v>
      </c>
      <c r="D5074">
        <v>84.250082000000006</v>
      </c>
      <c r="E5074">
        <v>84.499917999999994</v>
      </c>
      <c r="F5074">
        <v>80098000</v>
      </c>
      <c r="G5074">
        <v>4.1247239999999996</v>
      </c>
      <c r="I5074" s="14">
        <f t="shared" si="158"/>
        <v>5.295922764705252E-2</v>
      </c>
      <c r="J5074" s="16" t="str">
        <f t="shared" si="159"/>
        <v>NO</v>
      </c>
      <c r="K5074" s="18"/>
      <c r="L5074" s="18"/>
      <c r="M5074" s="18"/>
    </row>
    <row r="5075" spans="1:13" x14ac:dyDescent="0.3">
      <c r="A5075" s="12">
        <v>35096</v>
      </c>
      <c r="B5075">
        <v>83.25</v>
      </c>
      <c r="C5075">
        <v>85.874943000000002</v>
      </c>
      <c r="D5075">
        <v>82.999983999999998</v>
      </c>
      <c r="E5075">
        <v>85.750016000000002</v>
      </c>
      <c r="F5075">
        <v>79887600</v>
      </c>
      <c r="G5075">
        <v>4.1857449999999998</v>
      </c>
      <c r="I5075" s="14">
        <f t="shared" si="158"/>
        <v>0.10645064865866849</v>
      </c>
      <c r="J5075" s="16" t="str">
        <f t="shared" si="159"/>
        <v>NO</v>
      </c>
      <c r="K5075" s="18"/>
      <c r="L5075" s="18"/>
      <c r="M5075" s="18"/>
    </row>
    <row r="5076" spans="1:13" x14ac:dyDescent="0.3">
      <c r="A5076" s="12">
        <v>35095</v>
      </c>
      <c r="B5076">
        <v>82.375016000000002</v>
      </c>
      <c r="C5076">
        <v>84.250082000000006</v>
      </c>
      <c r="D5076">
        <v>81.374943000000002</v>
      </c>
      <c r="E5076">
        <v>83.25</v>
      </c>
      <c r="F5076">
        <v>95048800</v>
      </c>
      <c r="G5076">
        <v>4.0637109999999996</v>
      </c>
      <c r="I5076" s="14">
        <f t="shared" si="158"/>
        <v>4.3886073998017805E-2</v>
      </c>
      <c r="J5076" s="16" t="str">
        <f t="shared" si="159"/>
        <v>NO</v>
      </c>
      <c r="K5076" s="18"/>
      <c r="L5076" s="18"/>
      <c r="M5076" s="18"/>
    </row>
    <row r="5077" spans="1:13" x14ac:dyDescent="0.3">
      <c r="A5077" s="12">
        <v>35094</v>
      </c>
      <c r="B5077">
        <v>81.750056999999998</v>
      </c>
      <c r="C5077">
        <v>82.875056999999998</v>
      </c>
      <c r="D5077">
        <v>81.250016000000002</v>
      </c>
      <c r="E5077">
        <v>82.249917999999994</v>
      </c>
      <c r="F5077">
        <v>64378800</v>
      </c>
      <c r="G5077">
        <v>4.014894</v>
      </c>
      <c r="I5077" s="14">
        <f t="shared" si="158"/>
        <v>7.6920847037519113E-2</v>
      </c>
      <c r="J5077" s="16" t="str">
        <f t="shared" si="159"/>
        <v>NO</v>
      </c>
      <c r="K5077" s="18"/>
      <c r="L5077" s="18"/>
      <c r="M5077" s="18"/>
    </row>
    <row r="5078" spans="1:13" x14ac:dyDescent="0.3">
      <c r="A5078" s="12">
        <v>35093</v>
      </c>
      <c r="B5078">
        <v>81.374943000000002</v>
      </c>
      <c r="C5078">
        <v>82.000082000000006</v>
      </c>
      <c r="D5078">
        <v>80.375040999999996</v>
      </c>
      <c r="E5078">
        <v>81.124917999999994</v>
      </c>
      <c r="F5078">
        <v>50390800</v>
      </c>
      <c r="G5078">
        <v>3.9599790000000001</v>
      </c>
      <c r="I5078" s="14">
        <f t="shared" si="158"/>
        <v>8.6190178174465393E-2</v>
      </c>
      <c r="J5078" s="16" t="str">
        <f t="shared" si="159"/>
        <v>NO</v>
      </c>
      <c r="K5078" s="18"/>
      <c r="L5078" s="18"/>
      <c r="M5078" s="18"/>
    </row>
    <row r="5079" spans="1:13" x14ac:dyDescent="0.3">
      <c r="A5079" s="12">
        <v>35090</v>
      </c>
      <c r="B5079">
        <v>78.874917999999994</v>
      </c>
      <c r="C5079">
        <v>81.124917999999994</v>
      </c>
      <c r="D5079">
        <v>77.749917999999994</v>
      </c>
      <c r="E5079">
        <v>81.124917999999994</v>
      </c>
      <c r="F5079">
        <v>85789600</v>
      </c>
      <c r="G5079">
        <v>3.9599790000000001</v>
      </c>
      <c r="I5079" s="14">
        <f t="shared" si="158"/>
        <v>9.0756402581848805E-2</v>
      </c>
      <c r="J5079" s="16" t="str">
        <f t="shared" si="159"/>
        <v>NO</v>
      </c>
      <c r="K5079" s="18"/>
      <c r="L5079" s="18"/>
      <c r="M5079" s="18"/>
    </row>
    <row r="5080" spans="1:13" x14ac:dyDescent="0.3">
      <c r="A5080" s="12">
        <v>35089</v>
      </c>
      <c r="B5080">
        <v>81.874983999999998</v>
      </c>
      <c r="C5080">
        <v>82.562582000000006</v>
      </c>
      <c r="D5080">
        <v>78.75</v>
      </c>
      <c r="E5080">
        <v>79.250040999999996</v>
      </c>
      <c r="F5080">
        <v>126628000</v>
      </c>
      <c r="G5080">
        <v>3.8684599999999998</v>
      </c>
      <c r="I5080" s="14">
        <f t="shared" si="158"/>
        <v>5.1410162520729719E-2</v>
      </c>
      <c r="J5080" s="16" t="str">
        <f t="shared" si="159"/>
        <v>NO</v>
      </c>
      <c r="K5080" s="18"/>
      <c r="L5080" s="18"/>
      <c r="M5080" s="18"/>
    </row>
    <row r="5081" spans="1:13" x14ac:dyDescent="0.3">
      <c r="A5081" s="12">
        <v>35088</v>
      </c>
      <c r="B5081">
        <v>77.875016000000002</v>
      </c>
      <c r="C5081">
        <v>80.875082000000006</v>
      </c>
      <c r="D5081">
        <v>77.250056999999998</v>
      </c>
      <c r="E5081">
        <v>80.749983999999998</v>
      </c>
      <c r="F5081">
        <v>103264000</v>
      </c>
      <c r="G5081">
        <v>3.9416769999999999</v>
      </c>
      <c r="I5081" s="14">
        <f t="shared" si="158"/>
        <v>7.1309903814261943E-2</v>
      </c>
      <c r="J5081" s="16" t="str">
        <f t="shared" si="159"/>
        <v>NO</v>
      </c>
      <c r="K5081" s="18"/>
      <c r="L5081" s="18"/>
      <c r="M5081" s="18"/>
    </row>
    <row r="5082" spans="1:13" x14ac:dyDescent="0.3">
      <c r="A5082" s="12">
        <v>35087</v>
      </c>
      <c r="B5082">
        <v>77.374983999999998</v>
      </c>
      <c r="C5082">
        <v>78.625082000000006</v>
      </c>
      <c r="D5082">
        <v>77.000040999999996</v>
      </c>
      <c r="E5082">
        <v>77.875016000000002</v>
      </c>
      <c r="F5082">
        <v>81111600</v>
      </c>
      <c r="G5082">
        <v>3.8013400000000002</v>
      </c>
      <c r="I5082" s="14">
        <f t="shared" si="158"/>
        <v>1.9639049290971489E-2</v>
      </c>
      <c r="J5082" s="16" t="str">
        <f t="shared" si="159"/>
        <v>NO</v>
      </c>
      <c r="K5082" s="18"/>
      <c r="L5082" s="18"/>
      <c r="M5082" s="18"/>
    </row>
    <row r="5083" spans="1:13" x14ac:dyDescent="0.3">
      <c r="A5083" s="12">
        <v>35086</v>
      </c>
      <c r="B5083">
        <v>75.749943000000002</v>
      </c>
      <c r="C5083">
        <v>78.375056999999998</v>
      </c>
      <c r="D5083">
        <v>74.500016000000002</v>
      </c>
      <c r="E5083">
        <v>77.812556999999998</v>
      </c>
      <c r="F5083">
        <v>109879200</v>
      </c>
      <c r="G5083">
        <v>3.7982909999999999</v>
      </c>
      <c r="I5083" s="14">
        <f t="shared" si="158"/>
        <v>7.2815480252654829E-3</v>
      </c>
      <c r="J5083" s="16" t="str">
        <f t="shared" si="159"/>
        <v>NO</v>
      </c>
      <c r="K5083" s="18"/>
      <c r="L5083" s="18"/>
      <c r="M5083" s="18"/>
    </row>
    <row r="5084" spans="1:13" x14ac:dyDescent="0.3">
      <c r="A5084" s="12">
        <v>35083</v>
      </c>
      <c r="B5084">
        <v>71.375040999999996</v>
      </c>
      <c r="C5084">
        <v>75.999959000000004</v>
      </c>
      <c r="D5084">
        <v>70.374959000000004</v>
      </c>
      <c r="E5084">
        <v>75.749943000000002</v>
      </c>
      <c r="F5084">
        <v>142225200</v>
      </c>
      <c r="G5084">
        <v>3.6976079999999998</v>
      </c>
      <c r="I5084" s="14">
        <f t="shared" si="158"/>
        <v>0</v>
      </c>
      <c r="J5084" s="16" t="str">
        <f t="shared" si="159"/>
        <v>NO</v>
      </c>
      <c r="K5084" s="18"/>
      <c r="L5084" s="18"/>
      <c r="M5084" s="18"/>
    </row>
    <row r="5085" spans="1:13" x14ac:dyDescent="0.3">
      <c r="A5085" s="12">
        <v>35082</v>
      </c>
      <c r="B5085">
        <v>70.999917999999994</v>
      </c>
      <c r="C5085">
        <v>72</v>
      </c>
      <c r="D5085">
        <v>69.874917999999994</v>
      </c>
      <c r="E5085">
        <v>70.875</v>
      </c>
      <c r="F5085">
        <v>98676000</v>
      </c>
      <c r="G5085">
        <v>3.4596460000000002</v>
      </c>
      <c r="I5085" s="14">
        <f t="shared" si="158"/>
        <v>-3.2422125032276372E-2</v>
      </c>
      <c r="J5085" s="16" t="str">
        <f t="shared" si="159"/>
        <v>NO</v>
      </c>
      <c r="K5085" s="18"/>
      <c r="L5085" s="18"/>
      <c r="M5085" s="18"/>
    </row>
    <row r="5086" spans="1:13" x14ac:dyDescent="0.3">
      <c r="A5086" s="12">
        <v>35081</v>
      </c>
      <c r="B5086">
        <v>67.5</v>
      </c>
      <c r="C5086">
        <v>72</v>
      </c>
      <c r="D5086">
        <v>66.875040999999996</v>
      </c>
      <c r="E5086">
        <v>69.75</v>
      </c>
      <c r="F5086">
        <v>169282800</v>
      </c>
      <c r="G5086">
        <v>3.404731</v>
      </c>
      <c r="I5086" s="14">
        <f t="shared" si="158"/>
        <v>7.2208129393982468E-3</v>
      </c>
      <c r="J5086" s="16" t="str">
        <f t="shared" si="159"/>
        <v>NO</v>
      </c>
      <c r="K5086" s="18"/>
      <c r="L5086" s="18"/>
      <c r="M5086" s="18"/>
    </row>
    <row r="5087" spans="1:13" x14ac:dyDescent="0.3">
      <c r="A5087" s="12">
        <v>35080</v>
      </c>
      <c r="B5087">
        <v>68.124959000000004</v>
      </c>
      <c r="C5087">
        <v>68.999938</v>
      </c>
      <c r="D5087">
        <v>64.999978999999996</v>
      </c>
      <c r="E5087">
        <v>68.500082000000006</v>
      </c>
      <c r="F5087">
        <v>173880000</v>
      </c>
      <c r="G5087">
        <v>3.343718</v>
      </c>
      <c r="I5087" s="14">
        <f t="shared" si="158"/>
        <v>-2.8368485690125955E-2</v>
      </c>
      <c r="J5087" s="16" t="str">
        <f t="shared" si="159"/>
        <v>NO</v>
      </c>
      <c r="K5087" s="18"/>
      <c r="L5087" s="18"/>
      <c r="M5087" s="18"/>
    </row>
    <row r="5088" spans="1:13" x14ac:dyDescent="0.3">
      <c r="A5088" s="12">
        <v>35079</v>
      </c>
      <c r="B5088">
        <v>70.750082000000006</v>
      </c>
      <c r="C5088">
        <v>70.999917999999994</v>
      </c>
      <c r="D5088">
        <v>65.125082000000006</v>
      </c>
      <c r="E5088">
        <v>67.249978999999996</v>
      </c>
      <c r="F5088">
        <v>128728800</v>
      </c>
      <c r="G5088">
        <v>3.2826970000000002</v>
      </c>
      <c r="I5088" s="14">
        <f t="shared" si="158"/>
        <v>-5.3651077201522845E-2</v>
      </c>
      <c r="J5088" s="16" t="str">
        <f t="shared" si="159"/>
        <v>NO</v>
      </c>
      <c r="K5088" s="18"/>
      <c r="L5088" s="18"/>
      <c r="M5088" s="18"/>
    </row>
    <row r="5089" spans="1:13" x14ac:dyDescent="0.3">
      <c r="A5089" s="12">
        <v>35076</v>
      </c>
      <c r="B5089">
        <v>71.625062</v>
      </c>
      <c r="C5089">
        <v>72.624959000000004</v>
      </c>
      <c r="D5089">
        <v>68.500082000000006</v>
      </c>
      <c r="E5089">
        <v>70.624978999999996</v>
      </c>
      <c r="F5089">
        <v>140331600</v>
      </c>
      <c r="G5089">
        <v>3.4474420000000001</v>
      </c>
      <c r="I5089" s="14">
        <f t="shared" si="158"/>
        <v>3.4797287070596372E-2</v>
      </c>
      <c r="J5089" s="16" t="str">
        <f t="shared" si="159"/>
        <v>NO</v>
      </c>
      <c r="K5089" s="18"/>
      <c r="L5089" s="18"/>
      <c r="M5089" s="18"/>
    </row>
    <row r="5090" spans="1:13" x14ac:dyDescent="0.3">
      <c r="A5090" s="12">
        <v>35075</v>
      </c>
      <c r="B5090">
        <v>68.875021000000004</v>
      </c>
      <c r="C5090">
        <v>70.750082000000006</v>
      </c>
      <c r="D5090">
        <v>68.625</v>
      </c>
      <c r="E5090">
        <v>70.624978999999996</v>
      </c>
      <c r="F5090">
        <v>116902800</v>
      </c>
      <c r="G5090">
        <v>3.4474420000000001</v>
      </c>
      <c r="I5090" s="14">
        <f t="shared" si="158"/>
        <v>8.6538489497050453E-2</v>
      </c>
      <c r="J5090" s="16" t="str">
        <f t="shared" si="159"/>
        <v>NO</v>
      </c>
      <c r="K5090" s="18"/>
      <c r="L5090" s="18"/>
      <c r="M5090" s="18"/>
    </row>
    <row r="5091" spans="1:13" x14ac:dyDescent="0.3">
      <c r="A5091" s="12">
        <v>35074</v>
      </c>
      <c r="B5091">
        <v>64.000082000000006</v>
      </c>
      <c r="C5091">
        <v>68.999938</v>
      </c>
      <c r="D5091">
        <v>63.874979000000003</v>
      </c>
      <c r="E5091">
        <v>66.749938</v>
      </c>
      <c r="F5091">
        <v>219997600</v>
      </c>
      <c r="G5091">
        <v>3.2582879999999999</v>
      </c>
      <c r="I5091" s="14">
        <f t="shared" si="158"/>
        <v>3.5886863295815807E-2</v>
      </c>
      <c r="J5091" s="16" t="str">
        <f t="shared" si="159"/>
        <v>NO</v>
      </c>
      <c r="K5091" s="18"/>
      <c r="L5091" s="18"/>
      <c r="M5091" s="18"/>
    </row>
    <row r="5092" spans="1:13" x14ac:dyDescent="0.3">
      <c r="A5092" s="12">
        <v>35073</v>
      </c>
      <c r="B5092">
        <v>70.500062</v>
      </c>
      <c r="C5092">
        <v>70.624978999999996</v>
      </c>
      <c r="D5092">
        <v>65.25</v>
      </c>
      <c r="E5092">
        <v>65.374917999999994</v>
      </c>
      <c r="F5092">
        <v>172508400</v>
      </c>
      <c r="G5092">
        <v>3.1911689999999999</v>
      </c>
      <c r="I5092" s="14">
        <f t="shared" si="158"/>
        <v>-2.5163124896570244E-2</v>
      </c>
      <c r="J5092" s="16" t="str">
        <f t="shared" si="159"/>
        <v>NO</v>
      </c>
      <c r="K5092" s="18"/>
      <c r="L5092" s="18"/>
      <c r="M5092" s="18"/>
    </row>
    <row r="5093" spans="1:13" x14ac:dyDescent="0.3">
      <c r="A5093" s="12">
        <v>35072</v>
      </c>
      <c r="B5093">
        <v>71.625062</v>
      </c>
      <c r="C5093">
        <v>71.875082000000006</v>
      </c>
      <c r="D5093">
        <v>70.500062</v>
      </c>
      <c r="E5093">
        <v>70.812540999999996</v>
      </c>
      <c r="F5093">
        <v>26875600</v>
      </c>
      <c r="G5093">
        <v>3.4565969999999999</v>
      </c>
      <c r="I5093" s="14">
        <f t="shared" si="158"/>
        <v>1.5233562724014327E-2</v>
      </c>
      <c r="J5093" s="16" t="str">
        <f t="shared" si="159"/>
        <v>NO</v>
      </c>
      <c r="K5093" s="18"/>
      <c r="L5093" s="18"/>
      <c r="M5093" s="18"/>
    </row>
    <row r="5094" spans="1:13" x14ac:dyDescent="0.3">
      <c r="A5094" s="12">
        <v>35069</v>
      </c>
      <c r="B5094">
        <v>69.375062</v>
      </c>
      <c r="C5094">
        <v>72.374943000000002</v>
      </c>
      <c r="D5094">
        <v>68.374978999999996</v>
      </c>
      <c r="E5094">
        <v>71.499959000000004</v>
      </c>
      <c r="F5094">
        <v>157420800</v>
      </c>
      <c r="G5094">
        <v>3.4901520000000001</v>
      </c>
      <c r="I5094" s="14">
        <f t="shared" si="158"/>
        <v>7.2164671272099135E-2</v>
      </c>
      <c r="J5094" s="16" t="str">
        <f t="shared" si="159"/>
        <v>NO</v>
      </c>
      <c r="K5094" s="18"/>
      <c r="L5094" s="18"/>
      <c r="M5094" s="18"/>
    </row>
    <row r="5095" spans="1:13" x14ac:dyDescent="0.3">
      <c r="A5095" s="12">
        <v>35068</v>
      </c>
      <c r="B5095">
        <v>73.375016000000002</v>
      </c>
      <c r="C5095">
        <v>73.499943000000002</v>
      </c>
      <c r="D5095">
        <v>68.124959000000004</v>
      </c>
      <c r="E5095">
        <v>70.624978999999996</v>
      </c>
      <c r="F5095">
        <v>213451200</v>
      </c>
      <c r="G5095">
        <v>3.4474420000000001</v>
      </c>
      <c r="I5095" s="14">
        <f t="shared" si="158"/>
        <v>3.8602006137025802E-2</v>
      </c>
      <c r="J5095" s="16" t="str">
        <f t="shared" si="159"/>
        <v>NO</v>
      </c>
      <c r="K5095" s="18"/>
      <c r="L5095" s="18"/>
      <c r="M5095" s="18"/>
    </row>
    <row r="5096" spans="1:13" x14ac:dyDescent="0.3">
      <c r="A5096" s="12">
        <v>35067</v>
      </c>
      <c r="B5096">
        <v>75.625016000000002</v>
      </c>
      <c r="C5096">
        <v>76.125056999999998</v>
      </c>
      <c r="D5096">
        <v>72.250016000000002</v>
      </c>
      <c r="E5096">
        <v>73.375016000000002</v>
      </c>
      <c r="F5096">
        <v>100152000</v>
      </c>
      <c r="G5096">
        <v>3.58168</v>
      </c>
      <c r="I5096" s="14">
        <f t="shared" si="158"/>
        <v>0.11174162230332452</v>
      </c>
      <c r="J5096" s="16" t="str">
        <f t="shared" si="159"/>
        <v>NO</v>
      </c>
      <c r="K5096" s="18"/>
      <c r="L5096" s="18"/>
      <c r="M5096" s="18"/>
    </row>
    <row r="5097" spans="1:13" x14ac:dyDescent="0.3">
      <c r="A5097" s="12">
        <v>35066</v>
      </c>
      <c r="B5097">
        <v>74.500016000000002</v>
      </c>
      <c r="C5097">
        <v>76.750016000000002</v>
      </c>
      <c r="D5097">
        <v>73.249917999999994</v>
      </c>
      <c r="E5097">
        <v>76.375082000000006</v>
      </c>
      <c r="F5097">
        <v>88333200</v>
      </c>
      <c r="G5097">
        <v>3.7281230000000001</v>
      </c>
      <c r="I5097" s="14">
        <f t="shared" si="158"/>
        <v>0.10688624097024557</v>
      </c>
      <c r="J5097" s="16" t="str">
        <f t="shared" si="159"/>
        <v>NO</v>
      </c>
      <c r="K5097" s="18"/>
      <c r="L5097" s="18"/>
      <c r="M5097" s="18"/>
    </row>
    <row r="5098" spans="1:13" x14ac:dyDescent="0.3">
      <c r="A5098" s="12">
        <v>35062</v>
      </c>
      <c r="B5098">
        <v>75.250082000000006</v>
      </c>
      <c r="C5098">
        <v>75.749943000000002</v>
      </c>
      <c r="D5098">
        <v>74.374917999999994</v>
      </c>
      <c r="E5098">
        <v>74.624943000000002</v>
      </c>
      <c r="F5098">
        <v>65304000</v>
      </c>
      <c r="G5098">
        <v>3.642693</v>
      </c>
      <c r="I5098" s="14">
        <f t="shared" si="158"/>
        <v>5.2909248677248666E-2</v>
      </c>
      <c r="J5098" s="16" t="str">
        <f t="shared" si="159"/>
        <v>NO</v>
      </c>
      <c r="K5098" s="18"/>
      <c r="L5098" s="18"/>
      <c r="M5098" s="18"/>
    </row>
    <row r="5099" spans="1:13" x14ac:dyDescent="0.3">
      <c r="A5099" s="12">
        <v>35061</v>
      </c>
      <c r="B5099">
        <v>75.749943000000002</v>
      </c>
      <c r="C5099">
        <v>76.125056999999998</v>
      </c>
      <c r="D5099">
        <v>74.874959000000004</v>
      </c>
      <c r="E5099">
        <v>75.375</v>
      </c>
      <c r="F5099">
        <v>69967600</v>
      </c>
      <c r="G5099">
        <v>3.679306</v>
      </c>
      <c r="I5099" s="14">
        <f t="shared" si="158"/>
        <v>0.10845521401965041</v>
      </c>
      <c r="J5099" s="16" t="str">
        <f t="shared" si="159"/>
        <v>NO</v>
      </c>
      <c r="K5099" s="18"/>
      <c r="L5099" s="18"/>
      <c r="M5099" s="18"/>
    </row>
    <row r="5100" spans="1:13" x14ac:dyDescent="0.3">
      <c r="A5100" s="12">
        <v>35060</v>
      </c>
      <c r="B5100">
        <v>77.374983999999998</v>
      </c>
      <c r="C5100">
        <v>78.249959000000004</v>
      </c>
      <c r="D5100">
        <v>76.375082000000006</v>
      </c>
      <c r="E5100">
        <v>76.750016000000002</v>
      </c>
      <c r="F5100">
        <v>66178800</v>
      </c>
      <c r="G5100">
        <v>3.7464249999999999</v>
      </c>
      <c r="I5100" s="14">
        <f t="shared" si="158"/>
        <v>0.102332863320721</v>
      </c>
      <c r="J5100" s="16" t="str">
        <f t="shared" si="159"/>
        <v>NO</v>
      </c>
      <c r="K5100" s="18"/>
      <c r="L5100" s="18"/>
      <c r="M5100" s="18"/>
    </row>
    <row r="5101" spans="1:13" x14ac:dyDescent="0.3">
      <c r="A5101" s="12">
        <v>35059</v>
      </c>
      <c r="B5101">
        <v>76.624917999999994</v>
      </c>
      <c r="C5101">
        <v>78.499983999999998</v>
      </c>
      <c r="D5101">
        <v>75.124983999999998</v>
      </c>
      <c r="E5101">
        <v>77.374983999999998</v>
      </c>
      <c r="F5101">
        <v>58204800</v>
      </c>
      <c r="G5101">
        <v>3.776932</v>
      </c>
      <c r="I5101" s="14">
        <f t="shared" si="158"/>
        <v>0.10437119988289312</v>
      </c>
      <c r="J5101" s="16" t="str">
        <f t="shared" si="159"/>
        <v>NO</v>
      </c>
      <c r="K5101" s="18"/>
      <c r="L5101" s="18"/>
      <c r="M5101" s="18"/>
    </row>
    <row r="5102" spans="1:13" x14ac:dyDescent="0.3">
      <c r="A5102" s="12">
        <v>35055</v>
      </c>
      <c r="B5102">
        <v>75.250082000000006</v>
      </c>
      <c r="C5102">
        <v>76.750016000000002</v>
      </c>
      <c r="D5102">
        <v>74.374917999999994</v>
      </c>
      <c r="E5102">
        <v>76.624917999999994</v>
      </c>
      <c r="F5102">
        <v>80848800</v>
      </c>
      <c r="G5102">
        <v>3.7403189999999999</v>
      </c>
      <c r="I5102" s="14">
        <f t="shared" si="158"/>
        <v>7.7327175762802014E-2</v>
      </c>
      <c r="J5102" s="16" t="str">
        <f t="shared" si="159"/>
        <v>NO</v>
      </c>
      <c r="K5102" s="18"/>
      <c r="L5102" s="18"/>
      <c r="M5102" s="18"/>
    </row>
    <row r="5103" spans="1:13" x14ac:dyDescent="0.3">
      <c r="A5103" s="12">
        <v>35054</v>
      </c>
      <c r="B5103">
        <v>75.250082000000006</v>
      </c>
      <c r="C5103">
        <v>75.749943000000002</v>
      </c>
      <c r="D5103">
        <v>73.999983999999998</v>
      </c>
      <c r="E5103">
        <v>75.375</v>
      </c>
      <c r="F5103">
        <v>122274000</v>
      </c>
      <c r="G5103">
        <v>3.679306</v>
      </c>
      <c r="I5103" s="14">
        <f t="shared" si="158"/>
        <v>6.7256954511802469E-2</v>
      </c>
      <c r="J5103" s="16" t="str">
        <f t="shared" si="159"/>
        <v>NO</v>
      </c>
      <c r="K5103" s="18"/>
      <c r="L5103" s="18"/>
      <c r="M5103" s="18"/>
    </row>
    <row r="5104" spans="1:13" x14ac:dyDescent="0.3">
      <c r="A5104" s="12">
        <v>35053</v>
      </c>
      <c r="B5104">
        <v>79.500056999999998</v>
      </c>
      <c r="C5104">
        <v>79.750082000000006</v>
      </c>
      <c r="D5104">
        <v>73.749959000000004</v>
      </c>
      <c r="E5104">
        <v>73.999983999999998</v>
      </c>
      <c r="F5104">
        <v>145337200</v>
      </c>
      <c r="G5104">
        <v>3.612187</v>
      </c>
      <c r="I5104" s="14">
        <f t="shared" si="158"/>
        <v>2.5997478430408894E-2</v>
      </c>
      <c r="J5104" s="16" t="str">
        <f t="shared" si="159"/>
        <v>NO</v>
      </c>
      <c r="K5104" s="18"/>
      <c r="L5104" s="18"/>
      <c r="M5104" s="18"/>
    </row>
    <row r="5105" spans="1:13" x14ac:dyDescent="0.3">
      <c r="A5105" s="12">
        <v>35052</v>
      </c>
      <c r="B5105">
        <v>71.749978999999996</v>
      </c>
      <c r="C5105">
        <v>78.75</v>
      </c>
      <c r="D5105">
        <v>71.375040999999996</v>
      </c>
      <c r="E5105">
        <v>78.249959000000004</v>
      </c>
      <c r="F5105">
        <v>147870000</v>
      </c>
      <c r="G5105">
        <v>3.819642</v>
      </c>
      <c r="I5105" s="14">
        <f t="shared" si="158"/>
        <v>8.4922675406022829E-2</v>
      </c>
      <c r="J5105" s="16" t="str">
        <f t="shared" si="159"/>
        <v>NO</v>
      </c>
      <c r="K5105" s="18"/>
      <c r="L5105" s="18"/>
      <c r="M5105" s="18"/>
    </row>
    <row r="5106" spans="1:13" x14ac:dyDescent="0.3">
      <c r="A5106" s="12">
        <v>35051</v>
      </c>
      <c r="B5106">
        <v>73.749959000000004</v>
      </c>
      <c r="C5106">
        <v>73.749959000000004</v>
      </c>
      <c r="D5106">
        <v>69.499978999999996</v>
      </c>
      <c r="E5106">
        <v>70.875</v>
      </c>
      <c r="F5106">
        <v>183751200</v>
      </c>
      <c r="G5106">
        <v>3.4596460000000002</v>
      </c>
      <c r="I5106" s="14">
        <f t="shared" si="158"/>
        <v>3.6563389657494394E-2</v>
      </c>
      <c r="J5106" s="16" t="str">
        <f t="shared" si="159"/>
        <v>NO</v>
      </c>
      <c r="K5106" s="18"/>
      <c r="L5106" s="18"/>
      <c r="M5106" s="18"/>
    </row>
    <row r="5107" spans="1:13" x14ac:dyDescent="0.3">
      <c r="A5107" s="12">
        <v>35048</v>
      </c>
      <c r="B5107">
        <v>73.000082000000006</v>
      </c>
      <c r="C5107">
        <v>75.000056999999998</v>
      </c>
      <c r="D5107">
        <v>71.187478999999996</v>
      </c>
      <c r="E5107">
        <v>73.999983999999998</v>
      </c>
      <c r="F5107">
        <v>173307600</v>
      </c>
      <c r="G5107">
        <v>3.612187</v>
      </c>
      <c r="I5107" s="14">
        <f t="shared" si="158"/>
        <v>6.8592459383260973E-2</v>
      </c>
      <c r="J5107" s="16" t="str">
        <f t="shared" si="159"/>
        <v>NO</v>
      </c>
      <c r="K5107" s="18"/>
      <c r="L5107" s="18"/>
      <c r="M5107" s="18"/>
    </row>
    <row r="5108" spans="1:13" x14ac:dyDescent="0.3">
      <c r="A5108" s="12">
        <v>35047</v>
      </c>
      <c r="B5108">
        <v>77.124959000000004</v>
      </c>
      <c r="C5108">
        <v>77.625</v>
      </c>
      <c r="D5108">
        <v>72.515697000000003</v>
      </c>
      <c r="E5108">
        <v>72.874983999999998</v>
      </c>
      <c r="F5108">
        <v>187308000</v>
      </c>
      <c r="G5108">
        <v>3.5572720000000002</v>
      </c>
      <c r="I5108" s="14">
        <f t="shared" si="158"/>
        <v>1.0399540419581577E-2</v>
      </c>
      <c r="J5108" s="16" t="str">
        <f t="shared" si="159"/>
        <v>NO</v>
      </c>
      <c r="K5108" s="18"/>
      <c r="L5108" s="18"/>
      <c r="M5108" s="18"/>
    </row>
    <row r="5109" spans="1:13" x14ac:dyDescent="0.3">
      <c r="A5109" s="12">
        <v>35046</v>
      </c>
      <c r="B5109">
        <v>77.999943000000002</v>
      </c>
      <c r="C5109">
        <v>78.765664000000001</v>
      </c>
      <c r="D5109">
        <v>76.5</v>
      </c>
      <c r="E5109">
        <v>77.124959000000004</v>
      </c>
      <c r="F5109">
        <v>101739600</v>
      </c>
      <c r="G5109">
        <v>3.7647270000000002</v>
      </c>
      <c r="I5109" s="14">
        <f t="shared" si="158"/>
        <v>7.8671373783584908E-2</v>
      </c>
      <c r="J5109" s="16" t="str">
        <f t="shared" si="159"/>
        <v>NO</v>
      </c>
      <c r="K5109" s="18"/>
      <c r="L5109" s="18"/>
      <c r="M5109" s="18"/>
    </row>
    <row r="5110" spans="1:13" x14ac:dyDescent="0.3">
      <c r="A5110" s="12">
        <v>35045</v>
      </c>
      <c r="B5110">
        <v>80.249943000000002</v>
      </c>
      <c r="C5110">
        <v>80.749983999999998</v>
      </c>
      <c r="D5110">
        <v>77.500082000000006</v>
      </c>
      <c r="E5110">
        <v>77.500082000000006</v>
      </c>
      <c r="F5110">
        <v>85159600</v>
      </c>
      <c r="G5110">
        <v>3.7830379999999999</v>
      </c>
      <c r="I5110" s="14">
        <f t="shared" si="158"/>
        <v>8.5814885906685623E-2</v>
      </c>
      <c r="J5110" s="16" t="str">
        <f t="shared" si="159"/>
        <v>NO</v>
      </c>
      <c r="K5110" s="18"/>
      <c r="L5110" s="18"/>
      <c r="M5110" s="18"/>
    </row>
    <row r="5111" spans="1:13" x14ac:dyDescent="0.3">
      <c r="A5111" s="12">
        <v>35044</v>
      </c>
      <c r="B5111">
        <v>80.249943000000002</v>
      </c>
      <c r="C5111">
        <v>80.749983999999998</v>
      </c>
      <c r="D5111">
        <v>79.250040999999996</v>
      </c>
      <c r="E5111">
        <v>79.875</v>
      </c>
      <c r="F5111">
        <v>60426000</v>
      </c>
      <c r="G5111">
        <v>3.8989660000000002</v>
      </c>
      <c r="I5111" s="14">
        <f t="shared" si="158"/>
        <v>0.11324074394502626</v>
      </c>
      <c r="J5111" s="16" t="str">
        <f t="shared" si="159"/>
        <v>NO</v>
      </c>
      <c r="K5111" s="18"/>
      <c r="L5111" s="18"/>
      <c r="M5111" s="18"/>
    </row>
    <row r="5112" spans="1:13" x14ac:dyDescent="0.3">
      <c r="A5112" s="12">
        <v>35041</v>
      </c>
      <c r="B5112">
        <v>79.624983999999998</v>
      </c>
      <c r="C5112">
        <v>80.875082000000006</v>
      </c>
      <c r="D5112">
        <v>77.875016000000002</v>
      </c>
      <c r="E5112">
        <v>79.875</v>
      </c>
      <c r="F5112">
        <v>89983600</v>
      </c>
      <c r="G5112">
        <v>3.8989660000000002</v>
      </c>
      <c r="I5112" s="14">
        <f t="shared" si="158"/>
        <v>0.13499178024387892</v>
      </c>
      <c r="J5112" s="16" t="str">
        <f t="shared" si="159"/>
        <v>NO</v>
      </c>
      <c r="K5112" s="18"/>
      <c r="L5112" s="18"/>
      <c r="M5112" s="18"/>
    </row>
    <row r="5113" spans="1:13" x14ac:dyDescent="0.3">
      <c r="A5113" s="12">
        <v>35040</v>
      </c>
      <c r="B5113">
        <v>80.249943000000002</v>
      </c>
      <c r="C5113">
        <v>80.249943000000002</v>
      </c>
      <c r="D5113">
        <v>76.624917999999994</v>
      </c>
      <c r="E5113">
        <v>79.374959000000004</v>
      </c>
      <c r="F5113">
        <v>107105200</v>
      </c>
      <c r="G5113">
        <v>3.8745569999999998</v>
      </c>
      <c r="I5113" s="14">
        <f t="shared" si="158"/>
        <v>0.12989199536552598</v>
      </c>
      <c r="J5113" s="16" t="str">
        <f t="shared" si="159"/>
        <v>NO</v>
      </c>
      <c r="K5113" s="18"/>
      <c r="L5113" s="18"/>
      <c r="M5113" s="18"/>
    </row>
    <row r="5114" spans="1:13" x14ac:dyDescent="0.3">
      <c r="A5114" s="12">
        <v>35039</v>
      </c>
      <c r="B5114">
        <v>82.625040999999996</v>
      </c>
      <c r="C5114">
        <v>83.624943000000002</v>
      </c>
      <c r="D5114">
        <v>77.999943000000002</v>
      </c>
      <c r="E5114">
        <v>79.812540999999996</v>
      </c>
      <c r="F5114">
        <v>123152400</v>
      </c>
      <c r="G5114">
        <v>3.8959169999999999</v>
      </c>
      <c r="I5114" s="14">
        <f t="shared" si="158"/>
        <v>0.14838223188527877</v>
      </c>
      <c r="J5114" s="16" t="str">
        <f t="shared" si="159"/>
        <v>NO</v>
      </c>
      <c r="K5114" s="18"/>
      <c r="L5114" s="18"/>
      <c r="M5114" s="18"/>
    </row>
    <row r="5115" spans="1:13" x14ac:dyDescent="0.3">
      <c r="A5115" s="12">
        <v>35038</v>
      </c>
      <c r="B5115">
        <v>85.249983999999998</v>
      </c>
      <c r="C5115">
        <v>85.750016000000002</v>
      </c>
      <c r="D5115">
        <v>80.562417999999994</v>
      </c>
      <c r="E5115">
        <v>82.125</v>
      </c>
      <c r="F5115">
        <v>104324400</v>
      </c>
      <c r="G5115">
        <v>4.0087960000000002</v>
      </c>
      <c r="I5115" s="14">
        <f t="shared" si="158"/>
        <v>0.20550531267108729</v>
      </c>
      <c r="J5115" s="16" t="str">
        <f t="shared" si="159"/>
        <v>YES</v>
      </c>
      <c r="K5115" s="18"/>
      <c r="L5115" s="18"/>
      <c r="M5115" s="18"/>
    </row>
    <row r="5116" spans="1:13" x14ac:dyDescent="0.3">
      <c r="A5116" s="12">
        <v>35037</v>
      </c>
      <c r="B5116">
        <v>82.249917999999994</v>
      </c>
      <c r="C5116">
        <v>85.750016000000002</v>
      </c>
      <c r="D5116">
        <v>81.500040999999996</v>
      </c>
      <c r="E5116">
        <v>85.249983999999998</v>
      </c>
      <c r="F5116">
        <v>107447200</v>
      </c>
      <c r="G5116">
        <v>4.1613369999999996</v>
      </c>
      <c r="I5116" s="14">
        <f t="shared" si="158"/>
        <v>0.30401668725611253</v>
      </c>
      <c r="J5116" s="16" t="str">
        <f t="shared" si="159"/>
        <v>YES</v>
      </c>
      <c r="K5116" s="18"/>
      <c r="L5116" s="18"/>
      <c r="M5116" s="18"/>
    </row>
    <row r="5117" spans="1:13" x14ac:dyDescent="0.3">
      <c r="A5117" s="12">
        <v>35034</v>
      </c>
      <c r="B5117">
        <v>85.624917999999994</v>
      </c>
      <c r="C5117">
        <v>85.624917999999994</v>
      </c>
      <c r="D5117">
        <v>81</v>
      </c>
      <c r="E5117">
        <v>82.000082000000006</v>
      </c>
      <c r="F5117">
        <v>101660400</v>
      </c>
      <c r="G5117">
        <v>4.0026979999999996</v>
      </c>
      <c r="I5117" s="14">
        <f t="shared" si="158"/>
        <v>0.24952623955240916</v>
      </c>
      <c r="J5117" s="16" t="str">
        <f t="shared" si="159"/>
        <v>YES</v>
      </c>
      <c r="K5117" s="18"/>
      <c r="L5117" s="18"/>
      <c r="M5117" s="18"/>
    </row>
    <row r="5118" spans="1:13" x14ac:dyDescent="0.3">
      <c r="A5118" s="12">
        <v>35033</v>
      </c>
      <c r="B5118">
        <v>85.125056999999998</v>
      </c>
      <c r="C5118">
        <v>85.375082000000006</v>
      </c>
      <c r="D5118">
        <v>83.125082000000006</v>
      </c>
      <c r="E5118">
        <v>84.124983999999998</v>
      </c>
      <c r="F5118">
        <v>96620400</v>
      </c>
      <c r="G5118">
        <v>4.1064220000000002</v>
      </c>
      <c r="I5118" s="14">
        <f t="shared" si="158"/>
        <v>0.30933994343774884</v>
      </c>
      <c r="J5118" s="16" t="str">
        <f t="shared" si="159"/>
        <v>YES</v>
      </c>
      <c r="K5118" s="18"/>
      <c r="L5118" s="18"/>
      <c r="M5118" s="18"/>
    </row>
    <row r="5119" spans="1:13" x14ac:dyDescent="0.3">
      <c r="A5119" s="12">
        <v>35032</v>
      </c>
      <c r="B5119">
        <v>84.375</v>
      </c>
      <c r="C5119">
        <v>86.374983999999998</v>
      </c>
      <c r="D5119">
        <v>83.750040999999996</v>
      </c>
      <c r="E5119">
        <v>85.249983999999998</v>
      </c>
      <c r="F5119">
        <v>124892800</v>
      </c>
      <c r="G5119">
        <v>4.1613369999999996</v>
      </c>
      <c r="I5119" s="14">
        <f t="shared" si="158"/>
        <v>0.3558627883777552</v>
      </c>
      <c r="J5119" s="16" t="str">
        <f t="shared" si="159"/>
        <v>YES</v>
      </c>
      <c r="K5119" s="18"/>
      <c r="L5119" s="18"/>
      <c r="M5119" s="18"/>
    </row>
    <row r="5120" spans="1:13" x14ac:dyDescent="0.3">
      <c r="A5120" s="12">
        <v>35031</v>
      </c>
      <c r="B5120">
        <v>78.125040999999996</v>
      </c>
      <c r="C5120">
        <v>84.000056999999998</v>
      </c>
      <c r="D5120">
        <v>77.999943000000002</v>
      </c>
      <c r="E5120">
        <v>84.000056999999998</v>
      </c>
      <c r="F5120">
        <v>90514800</v>
      </c>
      <c r="G5120">
        <v>4.1003239999999996</v>
      </c>
      <c r="I5120" s="14">
        <f t="shared" si="158"/>
        <v>0.34131694751855091</v>
      </c>
      <c r="J5120" s="16" t="str">
        <f t="shared" si="159"/>
        <v>YES</v>
      </c>
      <c r="K5120" s="18"/>
      <c r="L5120" s="18"/>
      <c r="M5120" s="18"/>
    </row>
    <row r="5121" spans="1:13" x14ac:dyDescent="0.3">
      <c r="A5121" s="12">
        <v>35030</v>
      </c>
      <c r="B5121">
        <v>79.624983999999998</v>
      </c>
      <c r="C5121">
        <v>81.250016000000002</v>
      </c>
      <c r="D5121">
        <v>77.999943000000002</v>
      </c>
      <c r="E5121">
        <v>77.999943000000002</v>
      </c>
      <c r="F5121">
        <v>80699200</v>
      </c>
      <c r="G5121">
        <v>3.8074379999999999</v>
      </c>
      <c r="I5121" s="14">
        <f t="shared" si="158"/>
        <v>0.21637338011695917</v>
      </c>
      <c r="J5121" s="16" t="str">
        <f t="shared" si="159"/>
        <v>YES</v>
      </c>
      <c r="K5121" s="18"/>
      <c r="L5121" s="18"/>
      <c r="M5121" s="18"/>
    </row>
    <row r="5122" spans="1:13" x14ac:dyDescent="0.3">
      <c r="A5122" s="12">
        <v>35027</v>
      </c>
      <c r="B5122">
        <v>75.875040999999996</v>
      </c>
      <c r="C5122">
        <v>78.75</v>
      </c>
      <c r="D5122">
        <v>75.625016000000002</v>
      </c>
      <c r="E5122">
        <v>78.75</v>
      </c>
      <c r="F5122">
        <v>33019200</v>
      </c>
      <c r="G5122">
        <v>3.8440509999999999</v>
      </c>
      <c r="I5122" s="14">
        <f t="shared" ref="I5122:I5185" si="160">+(E5122/E5186)-1</f>
        <v>0.18421198654711124</v>
      </c>
      <c r="J5122" s="16" t="str">
        <f t="shared" ref="J5122:J5185" si="161">+IF(I5122&gt;=0.2,"YES","NO")</f>
        <v>NO</v>
      </c>
      <c r="K5122" s="18"/>
      <c r="L5122" s="18"/>
      <c r="M5122" s="18"/>
    </row>
    <row r="5123" spans="1:13" x14ac:dyDescent="0.3">
      <c r="A5123" s="12">
        <v>35025</v>
      </c>
      <c r="B5123">
        <v>79.374959000000004</v>
      </c>
      <c r="C5123">
        <v>80.375040999999996</v>
      </c>
      <c r="D5123">
        <v>75.749943000000002</v>
      </c>
      <c r="E5123">
        <v>75.749943000000002</v>
      </c>
      <c r="F5123">
        <v>85557600</v>
      </c>
      <c r="G5123">
        <v>3.6976079999999998</v>
      </c>
      <c r="I5123" s="14">
        <f t="shared" si="160"/>
        <v>0.14339395081805328</v>
      </c>
      <c r="J5123" s="16" t="str">
        <f t="shared" si="161"/>
        <v>NO</v>
      </c>
      <c r="K5123" s="18"/>
      <c r="L5123" s="18"/>
      <c r="M5123" s="18"/>
    </row>
    <row r="5124" spans="1:13" x14ac:dyDescent="0.3">
      <c r="A5124" s="12">
        <v>35024</v>
      </c>
      <c r="B5124">
        <v>79.250040999999996</v>
      </c>
      <c r="C5124">
        <v>80.749983999999998</v>
      </c>
      <c r="D5124">
        <v>75.499917999999994</v>
      </c>
      <c r="E5124">
        <v>78.874917999999994</v>
      </c>
      <c r="F5124">
        <v>128356000</v>
      </c>
      <c r="G5124">
        <v>3.850149</v>
      </c>
      <c r="I5124" s="14">
        <f t="shared" si="160"/>
        <v>0.1950733925068131</v>
      </c>
      <c r="J5124" s="16" t="str">
        <f t="shared" si="161"/>
        <v>NO</v>
      </c>
      <c r="K5124" s="18"/>
      <c r="L5124" s="18"/>
      <c r="M5124" s="18"/>
    </row>
    <row r="5125" spans="1:13" x14ac:dyDescent="0.3">
      <c r="A5125" s="12">
        <v>35023</v>
      </c>
      <c r="B5125">
        <v>80.499959000000004</v>
      </c>
      <c r="C5125">
        <v>82.499943000000002</v>
      </c>
      <c r="D5125">
        <v>78.1875</v>
      </c>
      <c r="E5125">
        <v>79.250040999999996</v>
      </c>
      <c r="F5125">
        <v>102452400</v>
      </c>
      <c r="G5125">
        <v>3.8684599999999998</v>
      </c>
      <c r="I5125" s="14">
        <f t="shared" si="160"/>
        <v>0.25296465909473764</v>
      </c>
      <c r="J5125" s="16" t="str">
        <f t="shared" si="161"/>
        <v>YES</v>
      </c>
      <c r="K5125" s="18"/>
      <c r="L5125" s="18"/>
      <c r="M5125" s="18"/>
    </row>
    <row r="5126" spans="1:13" x14ac:dyDescent="0.3">
      <c r="A5126" s="12">
        <v>35020</v>
      </c>
      <c r="B5126">
        <v>81.624959000000004</v>
      </c>
      <c r="C5126">
        <v>82.375016000000002</v>
      </c>
      <c r="D5126">
        <v>79.750082000000006</v>
      </c>
      <c r="E5126">
        <v>79.999917999999994</v>
      </c>
      <c r="F5126">
        <v>76438800</v>
      </c>
      <c r="G5126">
        <v>3.9050639999999999</v>
      </c>
      <c r="I5126" s="14">
        <f t="shared" si="160"/>
        <v>0.21011557825734695</v>
      </c>
      <c r="J5126" s="16" t="str">
        <f t="shared" si="161"/>
        <v>YES</v>
      </c>
      <c r="K5126" s="18"/>
      <c r="L5126" s="18"/>
      <c r="M5126" s="18"/>
    </row>
    <row r="5127" spans="1:13" x14ac:dyDescent="0.3">
      <c r="A5127" s="12">
        <v>35019</v>
      </c>
      <c r="B5127">
        <v>79.750082000000006</v>
      </c>
      <c r="C5127">
        <v>82.999983999999998</v>
      </c>
      <c r="D5127">
        <v>79.624983999999998</v>
      </c>
      <c r="E5127">
        <v>81.500040999999996</v>
      </c>
      <c r="F5127">
        <v>128300400</v>
      </c>
      <c r="G5127">
        <v>3.9782899999999999</v>
      </c>
      <c r="I5127" s="14">
        <f t="shared" si="160"/>
        <v>0.33881151182823754</v>
      </c>
      <c r="J5127" s="16" t="str">
        <f t="shared" si="161"/>
        <v>YES</v>
      </c>
      <c r="K5127" s="18"/>
      <c r="L5127" s="18"/>
      <c r="M5127" s="18"/>
    </row>
    <row r="5128" spans="1:13" x14ac:dyDescent="0.3">
      <c r="A5128" s="12">
        <v>35018</v>
      </c>
      <c r="B5128">
        <v>81.500040999999996</v>
      </c>
      <c r="C5128">
        <v>82.125</v>
      </c>
      <c r="D5128">
        <v>77.625</v>
      </c>
      <c r="E5128">
        <v>79.875</v>
      </c>
      <c r="F5128">
        <v>158531200</v>
      </c>
      <c r="G5128">
        <v>3.8989660000000002</v>
      </c>
      <c r="I5128" s="14">
        <f t="shared" si="160"/>
        <v>0.28571385110678671</v>
      </c>
      <c r="J5128" s="16" t="str">
        <f t="shared" si="161"/>
        <v>YES</v>
      </c>
      <c r="K5128" s="18"/>
      <c r="L5128" s="18"/>
      <c r="M5128" s="18"/>
    </row>
    <row r="5129" spans="1:13" x14ac:dyDescent="0.3">
      <c r="A5129" s="12">
        <v>35017</v>
      </c>
      <c r="B5129">
        <v>84.749943000000002</v>
      </c>
      <c r="C5129">
        <v>84.749943000000002</v>
      </c>
      <c r="D5129">
        <v>80.749983999999998</v>
      </c>
      <c r="E5129">
        <v>81</v>
      </c>
      <c r="F5129">
        <v>115776000</v>
      </c>
      <c r="G5129">
        <v>3.953881</v>
      </c>
      <c r="I5129" s="14">
        <f t="shared" si="160"/>
        <v>0.37872291143521464</v>
      </c>
      <c r="J5129" s="16" t="str">
        <f t="shared" si="161"/>
        <v>YES</v>
      </c>
      <c r="K5129" s="18"/>
      <c r="L5129" s="18"/>
      <c r="M5129" s="18"/>
    </row>
    <row r="5130" spans="1:13" x14ac:dyDescent="0.3">
      <c r="A5130" s="12">
        <v>35016</v>
      </c>
      <c r="B5130">
        <v>87.499983999999998</v>
      </c>
      <c r="C5130">
        <v>88.250040999999996</v>
      </c>
      <c r="D5130">
        <v>85.375082000000006</v>
      </c>
      <c r="E5130">
        <v>85.375082000000006</v>
      </c>
      <c r="F5130">
        <v>87589600</v>
      </c>
      <c r="G5130">
        <v>4.1674429999999996</v>
      </c>
      <c r="I5130" s="14">
        <f t="shared" si="160"/>
        <v>0.45010907697261615</v>
      </c>
      <c r="J5130" s="16" t="str">
        <f t="shared" si="161"/>
        <v>YES</v>
      </c>
      <c r="K5130" s="18"/>
      <c r="L5130" s="18"/>
      <c r="M5130" s="18"/>
    </row>
    <row r="5131" spans="1:13" x14ac:dyDescent="0.3">
      <c r="A5131" s="12">
        <v>35013</v>
      </c>
      <c r="B5131">
        <v>84.999959000000004</v>
      </c>
      <c r="C5131">
        <v>89.375040999999996</v>
      </c>
      <c r="D5131">
        <v>84.999959000000004</v>
      </c>
      <c r="E5131">
        <v>87.874917999999994</v>
      </c>
      <c r="F5131">
        <v>197380800</v>
      </c>
      <c r="G5131">
        <v>4.2894690000000004</v>
      </c>
      <c r="I5131" s="14">
        <f t="shared" si="160"/>
        <v>0.50213535042735025</v>
      </c>
      <c r="J5131" s="16" t="str">
        <f t="shared" si="161"/>
        <v>YES</v>
      </c>
      <c r="K5131" s="18"/>
      <c r="L5131" s="18"/>
      <c r="M5131" s="18"/>
    </row>
    <row r="5132" spans="1:13" x14ac:dyDescent="0.3">
      <c r="A5132" s="12">
        <v>35012</v>
      </c>
      <c r="B5132">
        <v>84.999959000000004</v>
      </c>
      <c r="C5132">
        <v>86.999943000000002</v>
      </c>
      <c r="D5132">
        <v>84.749943000000002</v>
      </c>
      <c r="E5132">
        <v>86.625</v>
      </c>
      <c r="F5132">
        <v>90444400</v>
      </c>
      <c r="G5132">
        <v>4.2284560000000004</v>
      </c>
      <c r="I5132" s="14">
        <f t="shared" si="160"/>
        <v>0.48712499965021427</v>
      </c>
      <c r="J5132" s="16" t="str">
        <f t="shared" si="161"/>
        <v>YES</v>
      </c>
      <c r="K5132" s="18"/>
      <c r="L5132" s="18"/>
      <c r="M5132" s="18"/>
    </row>
    <row r="5133" spans="1:13" x14ac:dyDescent="0.3">
      <c r="A5133" s="12">
        <v>35011</v>
      </c>
      <c r="B5133">
        <v>84.000056999999998</v>
      </c>
      <c r="C5133">
        <v>84.999959000000004</v>
      </c>
      <c r="D5133">
        <v>82.749959000000004</v>
      </c>
      <c r="E5133">
        <v>84.000056999999998</v>
      </c>
      <c r="F5133">
        <v>83431600</v>
      </c>
      <c r="G5133">
        <v>4.1003239999999996</v>
      </c>
      <c r="I5133" s="14">
        <f t="shared" si="160"/>
        <v>0.47207055573307044</v>
      </c>
      <c r="J5133" s="16" t="str">
        <f t="shared" si="161"/>
        <v>YES</v>
      </c>
      <c r="K5133" s="18"/>
      <c r="L5133" s="18"/>
      <c r="M5133" s="18"/>
    </row>
    <row r="5134" spans="1:13" x14ac:dyDescent="0.3">
      <c r="A5134" s="12">
        <v>35010</v>
      </c>
      <c r="B5134">
        <v>83.125082000000006</v>
      </c>
      <c r="C5134">
        <v>83.687582000000006</v>
      </c>
      <c r="D5134">
        <v>79.875</v>
      </c>
      <c r="E5134">
        <v>83.374917999999994</v>
      </c>
      <c r="F5134">
        <v>114704800</v>
      </c>
      <c r="G5134">
        <v>4.0698090000000002</v>
      </c>
      <c r="I5134" s="14">
        <f t="shared" si="160"/>
        <v>0.49887382554918003</v>
      </c>
      <c r="J5134" s="16" t="str">
        <f t="shared" si="161"/>
        <v>YES</v>
      </c>
      <c r="K5134" s="18"/>
      <c r="L5134" s="18"/>
      <c r="M5134" s="18"/>
    </row>
    <row r="5135" spans="1:13" x14ac:dyDescent="0.3">
      <c r="A5135" s="12">
        <v>35009</v>
      </c>
      <c r="B5135">
        <v>83.624943000000002</v>
      </c>
      <c r="C5135">
        <v>85.750016000000002</v>
      </c>
      <c r="D5135">
        <v>82.999983999999998</v>
      </c>
      <c r="E5135">
        <v>83.687582000000006</v>
      </c>
      <c r="F5135">
        <v>78199200</v>
      </c>
      <c r="G5135">
        <v>4.0850710000000001</v>
      </c>
      <c r="I5135" s="14">
        <f t="shared" si="160"/>
        <v>0.50449474724881549</v>
      </c>
      <c r="J5135" s="16" t="str">
        <f t="shared" si="161"/>
        <v>YES</v>
      </c>
      <c r="K5135" s="18"/>
      <c r="L5135" s="18"/>
      <c r="M5135" s="18"/>
    </row>
    <row r="5136" spans="1:13" x14ac:dyDescent="0.3">
      <c r="A5136" s="12">
        <v>35006</v>
      </c>
      <c r="B5136">
        <v>81.500040999999996</v>
      </c>
      <c r="C5136">
        <v>84.499917999999994</v>
      </c>
      <c r="D5136">
        <v>81.250016000000002</v>
      </c>
      <c r="E5136">
        <v>84.250082000000006</v>
      </c>
      <c r="F5136">
        <v>109520800</v>
      </c>
      <c r="G5136">
        <v>4.1125280000000002</v>
      </c>
      <c r="I5136" s="14">
        <f t="shared" si="160"/>
        <v>0.55299630206594785</v>
      </c>
      <c r="J5136" s="16" t="str">
        <f t="shared" si="161"/>
        <v>YES</v>
      </c>
      <c r="K5136" s="18"/>
      <c r="L5136" s="18"/>
      <c r="M5136" s="18"/>
    </row>
    <row r="5137" spans="1:13" x14ac:dyDescent="0.3">
      <c r="A5137" s="12">
        <v>35005</v>
      </c>
      <c r="B5137">
        <v>80.625056999999998</v>
      </c>
      <c r="C5137">
        <v>81.374943000000002</v>
      </c>
      <c r="D5137">
        <v>78.874917999999994</v>
      </c>
      <c r="E5137">
        <v>81.250016000000002</v>
      </c>
      <c r="F5137">
        <v>81669600</v>
      </c>
      <c r="G5137">
        <v>3.9660850000000001</v>
      </c>
      <c r="I5137" s="14">
        <f t="shared" si="160"/>
        <v>0.55502300945562899</v>
      </c>
      <c r="J5137" s="16" t="str">
        <f t="shared" si="161"/>
        <v>YES</v>
      </c>
      <c r="K5137" s="18"/>
      <c r="L5137" s="18"/>
      <c r="M5137" s="18"/>
    </row>
    <row r="5138" spans="1:13" x14ac:dyDescent="0.3">
      <c r="A5138" s="12">
        <v>35004</v>
      </c>
      <c r="B5138">
        <v>77.374983999999998</v>
      </c>
      <c r="C5138">
        <v>80.375040999999996</v>
      </c>
      <c r="D5138">
        <v>76.750016000000002</v>
      </c>
      <c r="E5138">
        <v>80.249943000000002</v>
      </c>
      <c r="F5138">
        <v>77632000</v>
      </c>
      <c r="G5138">
        <v>3.917268</v>
      </c>
      <c r="I5138" s="14">
        <f t="shared" si="160"/>
        <v>0.50704293777769283</v>
      </c>
      <c r="J5138" s="16" t="str">
        <f t="shared" si="161"/>
        <v>YES</v>
      </c>
      <c r="K5138" s="18"/>
      <c r="L5138" s="18"/>
      <c r="M5138" s="18"/>
    </row>
    <row r="5139" spans="1:13" x14ac:dyDescent="0.3">
      <c r="A5139" s="12">
        <v>35003</v>
      </c>
      <c r="B5139">
        <v>81.250016000000002</v>
      </c>
      <c r="C5139">
        <v>81.374943000000002</v>
      </c>
      <c r="D5139">
        <v>77.500082000000006</v>
      </c>
      <c r="E5139">
        <v>77.500082000000006</v>
      </c>
      <c r="F5139">
        <v>83694400</v>
      </c>
      <c r="G5139">
        <v>3.7830379999999999</v>
      </c>
      <c r="I5139" s="14">
        <f t="shared" si="160"/>
        <v>0.41552500890318633</v>
      </c>
      <c r="J5139" s="16" t="str">
        <f t="shared" si="161"/>
        <v>YES</v>
      </c>
      <c r="K5139" s="18"/>
      <c r="L5139" s="18"/>
      <c r="M5139" s="18"/>
    </row>
    <row r="5140" spans="1:13" x14ac:dyDescent="0.3">
      <c r="A5140" s="12">
        <v>35002</v>
      </c>
      <c r="B5140">
        <v>77.124959000000004</v>
      </c>
      <c r="C5140">
        <v>79.999917999999994</v>
      </c>
      <c r="D5140">
        <v>76.750016000000002</v>
      </c>
      <c r="E5140">
        <v>79.750082000000006</v>
      </c>
      <c r="F5140">
        <v>89449200</v>
      </c>
      <c r="G5140">
        <v>3.892868</v>
      </c>
      <c r="I5140" s="14">
        <f t="shared" si="160"/>
        <v>0.4304957964184335</v>
      </c>
      <c r="J5140" s="16" t="str">
        <f t="shared" si="161"/>
        <v>YES</v>
      </c>
      <c r="K5140" s="18"/>
      <c r="L5140" s="18"/>
      <c r="M5140" s="18"/>
    </row>
    <row r="5141" spans="1:13" x14ac:dyDescent="0.3">
      <c r="A5141" s="12">
        <v>34999</v>
      </c>
      <c r="B5141">
        <v>74.500016000000002</v>
      </c>
      <c r="C5141">
        <v>76.5</v>
      </c>
      <c r="D5141">
        <v>74.374917999999994</v>
      </c>
      <c r="E5141">
        <v>76.375082000000006</v>
      </c>
      <c r="F5141">
        <v>57374800</v>
      </c>
      <c r="G5141">
        <v>3.7281230000000001</v>
      </c>
      <c r="I5141" s="14">
        <f t="shared" si="160"/>
        <v>0.36232180983638296</v>
      </c>
      <c r="J5141" s="16" t="str">
        <f t="shared" si="161"/>
        <v>YES</v>
      </c>
      <c r="K5141" s="18"/>
      <c r="L5141" s="18"/>
      <c r="M5141" s="18"/>
    </row>
    <row r="5142" spans="1:13" x14ac:dyDescent="0.3">
      <c r="A5142" s="12">
        <v>34998</v>
      </c>
      <c r="B5142">
        <v>74.500016000000002</v>
      </c>
      <c r="C5142">
        <v>76.375082000000006</v>
      </c>
      <c r="D5142">
        <v>72.750056999999998</v>
      </c>
      <c r="E5142">
        <v>74.687582000000006</v>
      </c>
      <c r="F5142">
        <v>91818000</v>
      </c>
      <c r="G5142">
        <v>3.6457510000000002</v>
      </c>
      <c r="I5142" s="14">
        <f t="shared" si="160"/>
        <v>0.27399038750041416</v>
      </c>
      <c r="J5142" s="16" t="str">
        <f t="shared" si="161"/>
        <v>YES</v>
      </c>
      <c r="K5142" s="18"/>
      <c r="L5142" s="18"/>
      <c r="M5142" s="18"/>
    </row>
    <row r="5143" spans="1:13" x14ac:dyDescent="0.3">
      <c r="A5143" s="12">
        <v>34997</v>
      </c>
      <c r="B5143">
        <v>74.750040999999996</v>
      </c>
      <c r="C5143">
        <v>75.499917999999994</v>
      </c>
      <c r="D5143">
        <v>73.875056999999998</v>
      </c>
      <c r="E5143">
        <v>74.374917999999994</v>
      </c>
      <c r="F5143">
        <v>58255200</v>
      </c>
      <c r="G5143">
        <v>3.6304889999999999</v>
      </c>
      <c r="I5143" s="14">
        <f t="shared" si="160"/>
        <v>0.28787875062307422</v>
      </c>
      <c r="J5143" s="16" t="str">
        <f t="shared" si="161"/>
        <v>YES</v>
      </c>
      <c r="K5143" s="18"/>
      <c r="L5143" s="18"/>
      <c r="M5143" s="18"/>
    </row>
    <row r="5144" spans="1:13" x14ac:dyDescent="0.3">
      <c r="A5144" s="12">
        <v>34996</v>
      </c>
      <c r="B5144">
        <v>75.875040999999996</v>
      </c>
      <c r="C5144">
        <v>77.124959000000004</v>
      </c>
      <c r="D5144">
        <v>75.124983999999998</v>
      </c>
      <c r="E5144">
        <v>75.375</v>
      </c>
      <c r="F5144">
        <v>56923200</v>
      </c>
      <c r="G5144">
        <v>3.679306</v>
      </c>
      <c r="I5144" s="14">
        <f t="shared" si="160"/>
        <v>0.33112728529610047</v>
      </c>
      <c r="J5144" s="16" t="str">
        <f t="shared" si="161"/>
        <v>YES</v>
      </c>
      <c r="K5144" s="18"/>
      <c r="L5144" s="18"/>
      <c r="M5144" s="18"/>
    </row>
    <row r="5145" spans="1:13" x14ac:dyDescent="0.3">
      <c r="A5145" s="12">
        <v>34995</v>
      </c>
      <c r="B5145">
        <v>75.499917999999994</v>
      </c>
      <c r="C5145">
        <v>76.375082000000006</v>
      </c>
      <c r="D5145">
        <v>74.874959000000004</v>
      </c>
      <c r="E5145">
        <v>75.375</v>
      </c>
      <c r="F5145">
        <v>72860400</v>
      </c>
      <c r="G5145">
        <v>3.679306</v>
      </c>
      <c r="I5145" s="14">
        <f t="shared" si="160"/>
        <v>0.36425541844243092</v>
      </c>
      <c r="J5145" s="16" t="str">
        <f t="shared" si="161"/>
        <v>YES</v>
      </c>
      <c r="K5145" s="18"/>
      <c r="L5145" s="18"/>
      <c r="M5145" s="18"/>
    </row>
    <row r="5146" spans="1:13" x14ac:dyDescent="0.3">
      <c r="A5146" s="12">
        <v>34992</v>
      </c>
      <c r="B5146">
        <v>77.000040999999996</v>
      </c>
      <c r="C5146">
        <v>78.499983999999998</v>
      </c>
      <c r="D5146">
        <v>75.875040999999996</v>
      </c>
      <c r="E5146">
        <v>76.375082000000006</v>
      </c>
      <c r="F5146">
        <v>83730400</v>
      </c>
      <c r="G5146">
        <v>3.7281230000000001</v>
      </c>
      <c r="I5146" s="14">
        <f t="shared" si="160"/>
        <v>0.43427551033017187</v>
      </c>
      <c r="J5146" s="16" t="str">
        <f t="shared" si="161"/>
        <v>YES</v>
      </c>
      <c r="K5146" s="18"/>
      <c r="L5146" s="18"/>
      <c r="M5146" s="18"/>
    </row>
    <row r="5147" spans="1:13" x14ac:dyDescent="0.3">
      <c r="A5147" s="12">
        <v>34991</v>
      </c>
      <c r="B5147">
        <v>75.250082000000006</v>
      </c>
      <c r="C5147">
        <v>77.374983999999998</v>
      </c>
      <c r="D5147">
        <v>74.125082000000006</v>
      </c>
      <c r="E5147">
        <v>77.250056999999998</v>
      </c>
      <c r="F5147">
        <v>105859600</v>
      </c>
      <c r="G5147">
        <v>3.7708339999999998</v>
      </c>
      <c r="I5147" s="14">
        <f t="shared" si="160"/>
        <v>0.50548463726655801</v>
      </c>
      <c r="J5147" s="16" t="str">
        <f t="shared" si="161"/>
        <v>YES</v>
      </c>
      <c r="K5147" s="18"/>
      <c r="L5147" s="18"/>
      <c r="M5147" s="18"/>
    </row>
    <row r="5148" spans="1:13" x14ac:dyDescent="0.3">
      <c r="A5148" s="12">
        <v>34990</v>
      </c>
      <c r="B5148">
        <v>74.374917999999994</v>
      </c>
      <c r="C5148">
        <v>77.124959000000004</v>
      </c>
      <c r="D5148">
        <v>73.999983999999998</v>
      </c>
      <c r="E5148">
        <v>75.749943000000002</v>
      </c>
      <c r="F5148">
        <v>118002400</v>
      </c>
      <c r="G5148">
        <v>3.6976079999999998</v>
      </c>
      <c r="I5148" s="14">
        <f t="shared" si="160"/>
        <v>0.4637670144927537</v>
      </c>
      <c r="J5148" s="16" t="str">
        <f t="shared" si="161"/>
        <v>YES</v>
      </c>
      <c r="K5148" s="18"/>
      <c r="L5148" s="18"/>
      <c r="M5148" s="18"/>
    </row>
    <row r="5149" spans="1:13" x14ac:dyDescent="0.3">
      <c r="A5149" s="12">
        <v>34989</v>
      </c>
      <c r="B5149">
        <v>69.75</v>
      </c>
      <c r="C5149">
        <v>73.375016000000002</v>
      </c>
      <c r="D5149">
        <v>69.499978999999996</v>
      </c>
      <c r="E5149">
        <v>73.249917999999994</v>
      </c>
      <c r="F5149">
        <v>71947600</v>
      </c>
      <c r="G5149">
        <v>3.575574</v>
      </c>
      <c r="I5149" s="14">
        <f t="shared" si="160"/>
        <v>0.31685148780384709</v>
      </c>
      <c r="J5149" s="16" t="str">
        <f t="shared" si="161"/>
        <v>YES</v>
      </c>
      <c r="K5149" s="18"/>
      <c r="L5149" s="18"/>
      <c r="M5149" s="18"/>
    </row>
    <row r="5150" spans="1:13" x14ac:dyDescent="0.3">
      <c r="A5150" s="12">
        <v>34988</v>
      </c>
      <c r="B5150">
        <v>70.000021000000004</v>
      </c>
      <c r="C5150">
        <v>70.437417999999994</v>
      </c>
      <c r="D5150">
        <v>69.125040999999996</v>
      </c>
      <c r="E5150">
        <v>69.249959000000004</v>
      </c>
      <c r="F5150">
        <v>43684000</v>
      </c>
      <c r="G5150">
        <v>3.380322</v>
      </c>
      <c r="I5150" s="14">
        <f t="shared" si="160"/>
        <v>0.20173420847863999</v>
      </c>
      <c r="J5150" s="16" t="str">
        <f t="shared" si="161"/>
        <v>YES</v>
      </c>
      <c r="K5150" s="18"/>
      <c r="L5150" s="18"/>
      <c r="M5150" s="18"/>
    </row>
    <row r="5151" spans="1:13" x14ac:dyDescent="0.3">
      <c r="A5151" s="12">
        <v>34985</v>
      </c>
      <c r="B5151">
        <v>72</v>
      </c>
      <c r="C5151">
        <v>72.250016000000002</v>
      </c>
      <c r="D5151">
        <v>70.250040999999996</v>
      </c>
      <c r="E5151">
        <v>70.500062</v>
      </c>
      <c r="F5151">
        <v>77796000</v>
      </c>
      <c r="G5151">
        <v>3.441344</v>
      </c>
      <c r="I5151" s="14">
        <f t="shared" si="160"/>
        <v>0.21814275690966678</v>
      </c>
      <c r="J5151" s="16" t="str">
        <f t="shared" si="161"/>
        <v>YES</v>
      </c>
      <c r="K5151" s="18"/>
      <c r="L5151" s="18"/>
      <c r="M5151" s="18"/>
    </row>
    <row r="5152" spans="1:13" x14ac:dyDescent="0.3">
      <c r="A5152" s="12">
        <v>34984</v>
      </c>
      <c r="B5152">
        <v>68.500082000000006</v>
      </c>
      <c r="C5152">
        <v>71.140680000000003</v>
      </c>
      <c r="D5152">
        <v>68.374978999999996</v>
      </c>
      <c r="E5152">
        <v>71.062562</v>
      </c>
      <c r="F5152">
        <v>98620000</v>
      </c>
      <c r="G5152">
        <v>3.468801</v>
      </c>
      <c r="I5152" s="14">
        <f t="shared" si="160"/>
        <v>0.24671025796428081</v>
      </c>
      <c r="J5152" s="16" t="str">
        <f t="shared" si="161"/>
        <v>YES</v>
      </c>
      <c r="K5152" s="18"/>
      <c r="L5152" s="18"/>
      <c r="M5152" s="18"/>
    </row>
    <row r="5153" spans="1:13" x14ac:dyDescent="0.3">
      <c r="A5153" s="12">
        <v>34983</v>
      </c>
      <c r="B5153">
        <v>66.499917999999994</v>
      </c>
      <c r="C5153">
        <v>68.374978999999996</v>
      </c>
      <c r="D5153">
        <v>65.125082000000006</v>
      </c>
      <c r="E5153">
        <v>68.250062</v>
      </c>
      <c r="F5153">
        <v>100897200</v>
      </c>
      <c r="G5153">
        <v>3.3315139999999999</v>
      </c>
      <c r="I5153" s="14">
        <f t="shared" si="160"/>
        <v>0.23950077058739438</v>
      </c>
      <c r="J5153" s="16" t="str">
        <f t="shared" si="161"/>
        <v>YES</v>
      </c>
      <c r="K5153" s="18"/>
      <c r="L5153" s="18"/>
      <c r="M5153" s="18"/>
    </row>
    <row r="5154" spans="1:13" x14ac:dyDescent="0.3">
      <c r="A5154" s="12">
        <v>34982</v>
      </c>
      <c r="B5154">
        <v>62.249938</v>
      </c>
      <c r="C5154">
        <v>65.874959000000004</v>
      </c>
      <c r="D5154">
        <v>61.000020999999997</v>
      </c>
      <c r="E5154">
        <v>64.999978999999996</v>
      </c>
      <c r="F5154">
        <v>200107600</v>
      </c>
      <c r="G5154">
        <v>3.1728670000000001</v>
      </c>
      <c r="I5154" s="14">
        <f t="shared" si="160"/>
        <v>0.20649429359569238</v>
      </c>
      <c r="J5154" s="16" t="str">
        <f t="shared" si="161"/>
        <v>YES</v>
      </c>
      <c r="K5154" s="18"/>
      <c r="L5154" s="18"/>
      <c r="M5154" s="18"/>
    </row>
    <row r="5155" spans="1:13" x14ac:dyDescent="0.3">
      <c r="A5155" s="12">
        <v>34981</v>
      </c>
      <c r="B5155">
        <v>66.124978999999996</v>
      </c>
      <c r="C5155">
        <v>66.124978999999996</v>
      </c>
      <c r="D5155">
        <v>63.124918000000001</v>
      </c>
      <c r="E5155">
        <v>64.437478999999996</v>
      </c>
      <c r="F5155">
        <v>115506000</v>
      </c>
      <c r="G5155">
        <v>3.1454089999999999</v>
      </c>
      <c r="I5155" s="14">
        <f t="shared" si="160"/>
        <v>0.17425974778049569</v>
      </c>
      <c r="J5155" s="16" t="str">
        <f t="shared" si="161"/>
        <v>NO</v>
      </c>
      <c r="K5155" s="18"/>
      <c r="L5155" s="18"/>
      <c r="M5155" s="18"/>
    </row>
    <row r="5156" spans="1:13" x14ac:dyDescent="0.3">
      <c r="A5156" s="12">
        <v>34978</v>
      </c>
      <c r="B5156">
        <v>70.124938</v>
      </c>
      <c r="C5156">
        <v>71.375040999999996</v>
      </c>
      <c r="D5156">
        <v>66.875040999999996</v>
      </c>
      <c r="E5156">
        <v>67.062417999999994</v>
      </c>
      <c r="F5156">
        <v>108602800</v>
      </c>
      <c r="G5156">
        <v>3.2735409999999998</v>
      </c>
      <c r="I5156" s="14">
        <f t="shared" si="160"/>
        <v>0.21380122229321663</v>
      </c>
      <c r="J5156" s="16" t="str">
        <f t="shared" si="161"/>
        <v>YES</v>
      </c>
      <c r="K5156" s="18"/>
      <c r="L5156" s="18"/>
      <c r="M5156" s="18"/>
    </row>
    <row r="5157" spans="1:13" x14ac:dyDescent="0.3">
      <c r="A5157" s="12">
        <v>34977</v>
      </c>
      <c r="B5157">
        <v>66.625021000000004</v>
      </c>
      <c r="C5157">
        <v>69.874917999999994</v>
      </c>
      <c r="D5157">
        <v>66.124978999999996</v>
      </c>
      <c r="E5157">
        <v>69.75</v>
      </c>
      <c r="F5157">
        <v>98805600</v>
      </c>
      <c r="G5157">
        <v>3.404731</v>
      </c>
      <c r="I5157" s="14">
        <f t="shared" si="160"/>
        <v>0.30986068002558054</v>
      </c>
      <c r="J5157" s="16" t="str">
        <f t="shared" si="161"/>
        <v>YES</v>
      </c>
      <c r="K5157" s="18"/>
      <c r="L5157" s="18"/>
      <c r="M5157" s="18"/>
    </row>
    <row r="5158" spans="1:13" x14ac:dyDescent="0.3">
      <c r="A5158" s="12">
        <v>34976</v>
      </c>
      <c r="B5158">
        <v>67.249978999999996</v>
      </c>
      <c r="C5158">
        <v>67.750021000000004</v>
      </c>
      <c r="D5158">
        <v>66.124978999999996</v>
      </c>
      <c r="E5158">
        <v>66.687478999999996</v>
      </c>
      <c r="F5158">
        <v>69229600</v>
      </c>
      <c r="G5158">
        <v>3.255239</v>
      </c>
      <c r="I5158" s="14">
        <f t="shared" si="160"/>
        <v>0.28014236396927017</v>
      </c>
      <c r="J5158" s="16" t="str">
        <f t="shared" si="161"/>
        <v>YES</v>
      </c>
      <c r="K5158" s="18"/>
      <c r="L5158" s="18"/>
      <c r="M5158" s="18"/>
    </row>
    <row r="5159" spans="1:13" x14ac:dyDescent="0.3">
      <c r="A5159" s="12">
        <v>34975</v>
      </c>
      <c r="B5159">
        <v>66.000062</v>
      </c>
      <c r="C5159">
        <v>68.250062</v>
      </c>
      <c r="D5159">
        <v>65.750040999999996</v>
      </c>
      <c r="E5159">
        <v>68.000040999999996</v>
      </c>
      <c r="F5159">
        <v>100715200</v>
      </c>
      <c r="G5159">
        <v>3.3193100000000002</v>
      </c>
      <c r="I5159" s="14">
        <f t="shared" si="160"/>
        <v>0.34987730714488219</v>
      </c>
      <c r="J5159" s="16" t="str">
        <f t="shared" si="161"/>
        <v>YES</v>
      </c>
      <c r="K5159" s="18"/>
      <c r="L5159" s="18"/>
      <c r="M5159" s="18"/>
    </row>
    <row r="5160" spans="1:13" x14ac:dyDescent="0.3">
      <c r="A5160" s="12">
        <v>34974</v>
      </c>
      <c r="B5160">
        <v>68.999938</v>
      </c>
      <c r="C5160">
        <v>70.124938</v>
      </c>
      <c r="D5160">
        <v>66.000062</v>
      </c>
      <c r="E5160">
        <v>66.000062</v>
      </c>
      <c r="F5160">
        <v>96894000</v>
      </c>
      <c r="G5160">
        <v>3.2216840000000002</v>
      </c>
      <c r="I5160" s="14">
        <f t="shared" si="160"/>
        <v>0.3053153717096615</v>
      </c>
      <c r="J5160" s="16" t="str">
        <f t="shared" si="161"/>
        <v>YES</v>
      </c>
      <c r="K5160" s="18"/>
      <c r="L5160" s="18"/>
      <c r="M5160" s="18"/>
    </row>
    <row r="5161" spans="1:13" x14ac:dyDescent="0.3">
      <c r="A5161" s="12">
        <v>34971</v>
      </c>
      <c r="B5161">
        <v>71.125021000000004</v>
      </c>
      <c r="C5161">
        <v>71.390701000000007</v>
      </c>
      <c r="D5161">
        <v>68.250062</v>
      </c>
      <c r="E5161">
        <v>68.999938</v>
      </c>
      <c r="F5161">
        <v>85156000</v>
      </c>
      <c r="G5161">
        <v>3.3681179999999999</v>
      </c>
      <c r="I5161" s="14">
        <f t="shared" si="160"/>
        <v>0.34963095677517386</v>
      </c>
      <c r="J5161" s="16" t="str">
        <f t="shared" si="161"/>
        <v>YES</v>
      </c>
      <c r="K5161" s="18"/>
      <c r="L5161" s="18"/>
      <c r="M5161" s="18"/>
    </row>
    <row r="5162" spans="1:13" x14ac:dyDescent="0.3">
      <c r="A5162" s="12">
        <v>34970</v>
      </c>
      <c r="B5162">
        <v>68.500082000000006</v>
      </c>
      <c r="C5162">
        <v>70.875</v>
      </c>
      <c r="D5162">
        <v>68.000040999999996</v>
      </c>
      <c r="E5162">
        <v>70.875</v>
      </c>
      <c r="F5162">
        <v>100661200</v>
      </c>
      <c r="G5162">
        <v>3.4596460000000002</v>
      </c>
      <c r="I5162" s="14">
        <f t="shared" si="160"/>
        <v>0.43544065405298982</v>
      </c>
      <c r="J5162" s="16" t="str">
        <f t="shared" si="161"/>
        <v>YES</v>
      </c>
      <c r="K5162" s="18"/>
      <c r="L5162" s="18"/>
      <c r="M5162" s="18"/>
    </row>
    <row r="5163" spans="1:13" x14ac:dyDescent="0.3">
      <c r="A5163" s="12">
        <v>34969</v>
      </c>
      <c r="B5163">
        <v>68.749917999999994</v>
      </c>
      <c r="C5163">
        <v>68.999938</v>
      </c>
      <c r="D5163">
        <v>64.625040999999996</v>
      </c>
      <c r="E5163">
        <v>68.000040999999996</v>
      </c>
      <c r="F5163">
        <v>142772400</v>
      </c>
      <c r="G5163">
        <v>3.3193100000000002</v>
      </c>
      <c r="I5163" s="14">
        <f t="shared" si="160"/>
        <v>0.35323297710558044</v>
      </c>
      <c r="J5163" s="16" t="str">
        <f t="shared" si="161"/>
        <v>YES</v>
      </c>
      <c r="K5163" s="18"/>
      <c r="L5163" s="18"/>
      <c r="M5163" s="18"/>
    </row>
    <row r="5164" spans="1:13" x14ac:dyDescent="0.3">
      <c r="A5164" s="12">
        <v>34968</v>
      </c>
      <c r="B5164">
        <v>70.124938</v>
      </c>
      <c r="C5164">
        <v>71.499959000000004</v>
      </c>
      <c r="D5164">
        <v>69.249959000000004</v>
      </c>
      <c r="E5164">
        <v>69.625082000000006</v>
      </c>
      <c r="F5164">
        <v>51481600</v>
      </c>
      <c r="G5164">
        <v>3.3986329999999998</v>
      </c>
      <c r="I5164" s="14">
        <f t="shared" si="160"/>
        <v>0.36687333898091024</v>
      </c>
      <c r="J5164" s="16" t="str">
        <f t="shared" si="161"/>
        <v>YES</v>
      </c>
      <c r="K5164" s="18"/>
      <c r="L5164" s="18"/>
      <c r="M5164" s="18"/>
    </row>
    <row r="5165" spans="1:13" x14ac:dyDescent="0.3">
      <c r="A5165" s="12">
        <v>34967</v>
      </c>
      <c r="B5165">
        <v>71.249938</v>
      </c>
      <c r="C5165">
        <v>71.812438</v>
      </c>
      <c r="D5165">
        <v>68.875021000000004</v>
      </c>
      <c r="E5165">
        <v>70.062478999999996</v>
      </c>
      <c r="F5165">
        <v>61291600</v>
      </c>
      <c r="G5165">
        <v>3.4199839999999999</v>
      </c>
      <c r="I5165" s="14">
        <f t="shared" si="160"/>
        <v>0.35060413975015825</v>
      </c>
      <c r="J5165" s="16" t="str">
        <f t="shared" si="161"/>
        <v>YES</v>
      </c>
      <c r="K5165" s="18"/>
      <c r="L5165" s="18"/>
      <c r="M5165" s="18"/>
    </row>
    <row r="5166" spans="1:13" x14ac:dyDescent="0.3">
      <c r="A5166" s="12">
        <v>34964</v>
      </c>
      <c r="B5166">
        <v>69.874917999999994</v>
      </c>
      <c r="C5166">
        <v>71.375040999999996</v>
      </c>
      <c r="D5166">
        <v>69.125040999999996</v>
      </c>
      <c r="E5166">
        <v>71.125021000000004</v>
      </c>
      <c r="F5166">
        <v>56413600</v>
      </c>
      <c r="G5166">
        <v>3.4718499999999999</v>
      </c>
      <c r="I5166" s="14">
        <f t="shared" si="160"/>
        <v>0.40493868641975306</v>
      </c>
      <c r="J5166" s="16" t="str">
        <f t="shared" si="161"/>
        <v>YES</v>
      </c>
      <c r="K5166" s="18"/>
      <c r="L5166" s="18"/>
      <c r="M5166" s="18"/>
    </row>
    <row r="5167" spans="1:13" x14ac:dyDescent="0.3">
      <c r="A5167" s="12">
        <v>34963</v>
      </c>
      <c r="B5167">
        <v>71.749978999999996</v>
      </c>
      <c r="C5167">
        <v>72.250016000000002</v>
      </c>
      <c r="D5167">
        <v>70.000021000000004</v>
      </c>
      <c r="E5167">
        <v>70.624978999999996</v>
      </c>
      <c r="F5167">
        <v>51084000</v>
      </c>
      <c r="G5167">
        <v>3.4474420000000001</v>
      </c>
      <c r="I5167" s="14">
        <f t="shared" si="160"/>
        <v>0.44132730804938025</v>
      </c>
      <c r="J5167" s="16" t="str">
        <f t="shared" si="161"/>
        <v>YES</v>
      </c>
      <c r="K5167" s="18"/>
      <c r="L5167" s="18"/>
      <c r="M5167" s="18"/>
    </row>
    <row r="5168" spans="1:13" x14ac:dyDescent="0.3">
      <c r="A5168" s="12">
        <v>34962</v>
      </c>
      <c r="B5168">
        <v>73.000082000000006</v>
      </c>
      <c r="C5168">
        <v>73.875056999999998</v>
      </c>
      <c r="D5168">
        <v>71.875082000000006</v>
      </c>
      <c r="E5168">
        <v>72.124917999999994</v>
      </c>
      <c r="F5168">
        <v>82429200</v>
      </c>
      <c r="G5168">
        <v>3.5206590000000002</v>
      </c>
      <c r="I5168" s="14">
        <f t="shared" si="160"/>
        <v>0.43890228418939947</v>
      </c>
      <c r="J5168" s="16" t="str">
        <f t="shared" si="161"/>
        <v>YES</v>
      </c>
      <c r="K5168" s="18"/>
      <c r="L5168" s="18"/>
      <c r="M5168" s="18"/>
    </row>
    <row r="5169" spans="1:13" x14ac:dyDescent="0.3">
      <c r="A5169" s="12">
        <v>34961</v>
      </c>
      <c r="B5169">
        <v>68.500082000000006</v>
      </c>
      <c r="C5169">
        <v>72.250016000000002</v>
      </c>
      <c r="D5169">
        <v>68.250062</v>
      </c>
      <c r="E5169">
        <v>72.124917999999994</v>
      </c>
      <c r="F5169">
        <v>102153600</v>
      </c>
      <c r="G5169">
        <v>3.5206590000000002</v>
      </c>
      <c r="I5169" s="14">
        <f t="shared" si="160"/>
        <v>0.45340125297536993</v>
      </c>
      <c r="J5169" s="16" t="str">
        <f t="shared" si="161"/>
        <v>YES</v>
      </c>
      <c r="K5169" s="18"/>
      <c r="L5169" s="18"/>
      <c r="M5169" s="18"/>
    </row>
    <row r="5170" spans="1:13" x14ac:dyDescent="0.3">
      <c r="A5170" s="12">
        <v>34960</v>
      </c>
      <c r="B5170">
        <v>69.375062</v>
      </c>
      <c r="C5170">
        <v>69.375062</v>
      </c>
      <c r="D5170">
        <v>67.750021000000004</v>
      </c>
      <c r="E5170">
        <v>68.374978999999996</v>
      </c>
      <c r="F5170">
        <v>78346800</v>
      </c>
      <c r="G5170">
        <v>3.337612</v>
      </c>
      <c r="I5170" s="14">
        <f t="shared" si="160"/>
        <v>0.39897537886464374</v>
      </c>
      <c r="J5170" s="16" t="str">
        <f t="shared" si="161"/>
        <v>YES</v>
      </c>
      <c r="K5170" s="18"/>
      <c r="L5170" s="18"/>
      <c r="M5170" s="18"/>
    </row>
    <row r="5171" spans="1:13" x14ac:dyDescent="0.3">
      <c r="A5171" s="12">
        <v>34957</v>
      </c>
      <c r="B5171">
        <v>71.749978999999996</v>
      </c>
      <c r="C5171">
        <v>72.124917999999994</v>
      </c>
      <c r="D5171">
        <v>69.249959000000004</v>
      </c>
      <c r="E5171">
        <v>69.249959000000004</v>
      </c>
      <c r="F5171">
        <v>85521600</v>
      </c>
      <c r="G5171">
        <v>3.380322</v>
      </c>
      <c r="I5171" s="14">
        <f t="shared" si="160"/>
        <v>0.42967778305629145</v>
      </c>
      <c r="J5171" s="16" t="str">
        <f t="shared" si="161"/>
        <v>YES</v>
      </c>
      <c r="K5171" s="18"/>
      <c r="L5171" s="18"/>
      <c r="M5171" s="18"/>
    </row>
    <row r="5172" spans="1:13" x14ac:dyDescent="0.3">
      <c r="A5172" s="12">
        <v>34956</v>
      </c>
      <c r="B5172">
        <v>71.749978999999996</v>
      </c>
      <c r="C5172">
        <v>72.624959000000004</v>
      </c>
      <c r="D5172">
        <v>70.750082000000006</v>
      </c>
      <c r="E5172">
        <v>72.124917999999994</v>
      </c>
      <c r="F5172">
        <v>43869600</v>
      </c>
      <c r="G5172">
        <v>3.5206590000000002</v>
      </c>
      <c r="I5172" s="14">
        <f t="shared" si="160"/>
        <v>0.50456409646426925</v>
      </c>
      <c r="J5172" s="16" t="str">
        <f t="shared" si="161"/>
        <v>YES</v>
      </c>
      <c r="K5172" s="18"/>
      <c r="L5172" s="18"/>
      <c r="M5172" s="18"/>
    </row>
    <row r="5173" spans="1:13" x14ac:dyDescent="0.3">
      <c r="A5173" s="12">
        <v>34955</v>
      </c>
      <c r="B5173">
        <v>71.125021000000004</v>
      </c>
      <c r="C5173">
        <v>72.124917999999994</v>
      </c>
      <c r="D5173">
        <v>70.374959000000004</v>
      </c>
      <c r="E5173">
        <v>71.499959000000004</v>
      </c>
      <c r="F5173">
        <v>59259600</v>
      </c>
      <c r="G5173">
        <v>3.4901520000000001</v>
      </c>
      <c r="I5173" s="14">
        <f t="shared" si="160"/>
        <v>0.48571408207783318</v>
      </c>
      <c r="J5173" s="16" t="str">
        <f t="shared" si="161"/>
        <v>YES</v>
      </c>
      <c r="K5173" s="18"/>
      <c r="L5173" s="18"/>
      <c r="M5173" s="18"/>
    </row>
    <row r="5174" spans="1:13" x14ac:dyDescent="0.3">
      <c r="A5174" s="12">
        <v>34954</v>
      </c>
      <c r="B5174">
        <v>72.124917999999994</v>
      </c>
      <c r="C5174">
        <v>72.374943000000002</v>
      </c>
      <c r="D5174">
        <v>70.500062</v>
      </c>
      <c r="E5174">
        <v>71.375040999999996</v>
      </c>
      <c r="F5174">
        <v>60379200</v>
      </c>
      <c r="G5174">
        <v>3.4840550000000001</v>
      </c>
      <c r="I5174" s="14">
        <f t="shared" si="160"/>
        <v>0.53908374510493484</v>
      </c>
      <c r="J5174" s="16" t="str">
        <f t="shared" si="161"/>
        <v>YES</v>
      </c>
      <c r="K5174" s="18"/>
      <c r="L5174" s="18"/>
      <c r="M5174" s="18"/>
    </row>
    <row r="5175" spans="1:13" x14ac:dyDescent="0.3">
      <c r="A5175" s="12">
        <v>34953</v>
      </c>
      <c r="B5175">
        <v>70.500062</v>
      </c>
      <c r="C5175">
        <v>72.374943000000002</v>
      </c>
      <c r="D5175">
        <v>70.250040999999996</v>
      </c>
      <c r="E5175">
        <v>71.749978999999996</v>
      </c>
      <c r="F5175">
        <v>55375200</v>
      </c>
      <c r="G5175">
        <v>3.5023569999999999</v>
      </c>
      <c r="I5175" s="14">
        <f t="shared" si="160"/>
        <v>0.56830342656147659</v>
      </c>
      <c r="J5175" s="16" t="str">
        <f t="shared" si="161"/>
        <v>YES</v>
      </c>
      <c r="K5175" s="18"/>
      <c r="L5175" s="18"/>
      <c r="M5175" s="18"/>
    </row>
    <row r="5176" spans="1:13" x14ac:dyDescent="0.3">
      <c r="A5176" s="12">
        <v>34950</v>
      </c>
      <c r="B5176">
        <v>70.624978999999996</v>
      </c>
      <c r="C5176">
        <v>70.750082000000006</v>
      </c>
      <c r="D5176">
        <v>68.687459000000004</v>
      </c>
      <c r="E5176">
        <v>70.374959000000004</v>
      </c>
      <c r="F5176">
        <v>53834400</v>
      </c>
      <c r="G5176">
        <v>3.4352369999999999</v>
      </c>
      <c r="I5176" s="14">
        <f t="shared" si="160"/>
        <v>0.5509654029720108</v>
      </c>
      <c r="J5176" s="16" t="str">
        <f t="shared" si="161"/>
        <v>YES</v>
      </c>
      <c r="K5176" s="18"/>
      <c r="L5176" s="18"/>
      <c r="M5176" s="18"/>
    </row>
    <row r="5177" spans="1:13" x14ac:dyDescent="0.3">
      <c r="A5177" s="12">
        <v>34949</v>
      </c>
      <c r="B5177">
        <v>69.874917999999994</v>
      </c>
      <c r="C5177">
        <v>70.500062</v>
      </c>
      <c r="D5177">
        <v>69.499978999999996</v>
      </c>
      <c r="E5177">
        <v>70.250040999999996</v>
      </c>
      <c r="F5177">
        <v>72836800</v>
      </c>
      <c r="G5177">
        <v>3.4291399999999999</v>
      </c>
      <c r="I5177" s="14">
        <f t="shared" si="160"/>
        <v>0.57865406123183161</v>
      </c>
      <c r="J5177" s="16" t="str">
        <f t="shared" si="161"/>
        <v>YES</v>
      </c>
      <c r="K5177" s="18"/>
      <c r="L5177" s="18"/>
      <c r="M5177" s="18"/>
    </row>
    <row r="5178" spans="1:13" x14ac:dyDescent="0.3">
      <c r="A5178" s="12">
        <v>34948</v>
      </c>
      <c r="B5178">
        <v>68.500082000000006</v>
      </c>
      <c r="C5178">
        <v>70.250040999999996</v>
      </c>
      <c r="D5178">
        <v>68.374978999999996</v>
      </c>
      <c r="E5178">
        <v>69.499978999999996</v>
      </c>
      <c r="F5178">
        <v>85811200</v>
      </c>
      <c r="G5178">
        <v>3.3925269999999998</v>
      </c>
      <c r="I5178" s="14">
        <f t="shared" si="160"/>
        <v>0.55307288524090681</v>
      </c>
      <c r="J5178" s="16" t="str">
        <f t="shared" si="161"/>
        <v>YES</v>
      </c>
      <c r="K5178" s="18"/>
      <c r="L5178" s="18"/>
      <c r="M5178" s="18"/>
    </row>
    <row r="5179" spans="1:13" x14ac:dyDescent="0.3">
      <c r="A5179" s="12">
        <v>34947</v>
      </c>
      <c r="B5179">
        <v>65.500021000000004</v>
      </c>
      <c r="C5179">
        <v>68.124959000000004</v>
      </c>
      <c r="D5179">
        <v>65.374917999999994</v>
      </c>
      <c r="E5179">
        <v>68.124959000000004</v>
      </c>
      <c r="F5179">
        <v>68740000</v>
      </c>
      <c r="G5179">
        <v>3.3254069999999998</v>
      </c>
      <c r="I5179" s="14">
        <f t="shared" si="160"/>
        <v>0.49315112809197292</v>
      </c>
      <c r="J5179" s="16" t="str">
        <f t="shared" si="161"/>
        <v>YES</v>
      </c>
      <c r="K5179" s="18"/>
      <c r="L5179" s="18"/>
      <c r="M5179" s="18"/>
    </row>
    <row r="5180" spans="1:13" x14ac:dyDescent="0.3">
      <c r="A5180" s="12">
        <v>34943</v>
      </c>
      <c r="B5180">
        <v>65.374917999999994</v>
      </c>
      <c r="C5180">
        <v>66.499917999999994</v>
      </c>
      <c r="D5180">
        <v>65.125082000000006</v>
      </c>
      <c r="E5180">
        <v>65.374917999999994</v>
      </c>
      <c r="F5180">
        <v>41205600</v>
      </c>
      <c r="G5180">
        <v>3.1911689999999999</v>
      </c>
      <c r="I5180" s="14">
        <f t="shared" si="160"/>
        <v>0.44875427806871571</v>
      </c>
      <c r="J5180" s="16" t="str">
        <f t="shared" si="161"/>
        <v>YES</v>
      </c>
      <c r="K5180" s="18"/>
      <c r="L5180" s="18"/>
      <c r="M5180" s="18"/>
    </row>
    <row r="5181" spans="1:13" x14ac:dyDescent="0.3">
      <c r="A5181" s="12">
        <v>34942</v>
      </c>
      <c r="B5181">
        <v>64.625040999999996</v>
      </c>
      <c r="C5181">
        <v>66.499917999999994</v>
      </c>
      <c r="D5181">
        <v>64.249917999999994</v>
      </c>
      <c r="E5181">
        <v>65.624938</v>
      </c>
      <c r="F5181">
        <v>88002000</v>
      </c>
      <c r="G5181">
        <v>3.203373</v>
      </c>
      <c r="I5181" s="14">
        <f t="shared" si="160"/>
        <v>0.46035890125808154</v>
      </c>
      <c r="J5181" s="16" t="str">
        <f t="shared" si="161"/>
        <v>YES</v>
      </c>
      <c r="K5181" s="18"/>
      <c r="L5181" s="18"/>
      <c r="M5181" s="18"/>
    </row>
    <row r="5182" spans="1:13" x14ac:dyDescent="0.3">
      <c r="A5182" s="12">
        <v>34941</v>
      </c>
      <c r="B5182">
        <v>63.250020999999997</v>
      </c>
      <c r="C5182">
        <v>64.999978999999996</v>
      </c>
      <c r="D5182">
        <v>63</v>
      </c>
      <c r="E5182">
        <v>64.249917999999994</v>
      </c>
      <c r="F5182">
        <v>107731600</v>
      </c>
      <c r="G5182">
        <v>3.1362540000000001</v>
      </c>
      <c r="I5182" s="14">
        <f t="shared" si="160"/>
        <v>0.4685668017719371</v>
      </c>
      <c r="J5182" s="16" t="str">
        <f t="shared" si="161"/>
        <v>YES</v>
      </c>
      <c r="K5182" s="18"/>
      <c r="L5182" s="18"/>
      <c r="M5182" s="18"/>
    </row>
    <row r="5183" spans="1:13" x14ac:dyDescent="0.3">
      <c r="A5183" s="12">
        <v>34940</v>
      </c>
      <c r="B5183">
        <v>62.249938</v>
      </c>
      <c r="C5183">
        <v>62.875081999999999</v>
      </c>
      <c r="D5183">
        <v>59.500081999999999</v>
      </c>
      <c r="E5183">
        <v>62.875081999999999</v>
      </c>
      <c r="F5183">
        <v>169023600</v>
      </c>
      <c r="G5183">
        <v>3.069143</v>
      </c>
      <c r="I5183" s="14">
        <f t="shared" si="160"/>
        <v>0.43714203781378047</v>
      </c>
      <c r="J5183" s="16" t="str">
        <f t="shared" si="161"/>
        <v>YES</v>
      </c>
      <c r="K5183" s="18"/>
      <c r="L5183" s="18"/>
      <c r="M5183" s="18"/>
    </row>
    <row r="5184" spans="1:13" x14ac:dyDescent="0.3">
      <c r="A5184" s="12">
        <v>34939</v>
      </c>
      <c r="B5184">
        <v>64.249917999999994</v>
      </c>
      <c r="C5184">
        <v>64.249917999999994</v>
      </c>
      <c r="D5184">
        <v>61.500062</v>
      </c>
      <c r="E5184">
        <v>62.625062</v>
      </c>
      <c r="F5184">
        <v>89424000</v>
      </c>
      <c r="G5184">
        <v>3.0569389999999999</v>
      </c>
      <c r="I5184" s="14">
        <f t="shared" si="160"/>
        <v>0.36512459220962246</v>
      </c>
      <c r="J5184" s="16" t="str">
        <f t="shared" si="161"/>
        <v>YES</v>
      </c>
      <c r="K5184" s="18"/>
      <c r="L5184" s="18"/>
      <c r="M5184" s="18"/>
    </row>
    <row r="5185" spans="1:13" x14ac:dyDescent="0.3">
      <c r="A5185" s="12">
        <v>34936</v>
      </c>
      <c r="B5185">
        <v>66.499917999999994</v>
      </c>
      <c r="C5185">
        <v>66.749938</v>
      </c>
      <c r="D5185">
        <v>63.874979000000003</v>
      </c>
      <c r="E5185">
        <v>64.125</v>
      </c>
      <c r="F5185">
        <v>65682000</v>
      </c>
      <c r="G5185">
        <v>3.1301559999999999</v>
      </c>
      <c r="I5185" s="14">
        <f t="shared" si="160"/>
        <v>0.3716589569629356</v>
      </c>
      <c r="J5185" s="16" t="str">
        <f t="shared" si="161"/>
        <v>YES</v>
      </c>
      <c r="K5185" s="18"/>
      <c r="L5185" s="18"/>
      <c r="M5185" s="18"/>
    </row>
    <row r="5186" spans="1:13" x14ac:dyDescent="0.3">
      <c r="A5186" s="12">
        <v>34935</v>
      </c>
      <c r="B5186">
        <v>66.250082000000006</v>
      </c>
      <c r="C5186">
        <v>66.749938</v>
      </c>
      <c r="D5186">
        <v>64.749959000000004</v>
      </c>
      <c r="E5186">
        <v>66.499917999999994</v>
      </c>
      <c r="F5186">
        <v>74590000</v>
      </c>
      <c r="G5186">
        <v>3.2460840000000002</v>
      </c>
      <c r="I5186" s="14">
        <f t="shared" ref="I5186:I5249" si="162">+(E5186/E5250)-1</f>
        <v>0.41866304091501783</v>
      </c>
      <c r="J5186" s="16" t="str">
        <f t="shared" ref="J5186:J5249" si="163">+IF(I5186&gt;=0.2,"YES","NO")</f>
        <v>YES</v>
      </c>
      <c r="K5186" s="18"/>
      <c r="L5186" s="18"/>
      <c r="M5186" s="18"/>
    </row>
    <row r="5187" spans="1:13" x14ac:dyDescent="0.3">
      <c r="A5187" s="12">
        <v>34934</v>
      </c>
      <c r="B5187">
        <v>66.000062</v>
      </c>
      <c r="C5187">
        <v>66.999959000000004</v>
      </c>
      <c r="D5187">
        <v>65.874959000000004</v>
      </c>
      <c r="E5187">
        <v>66.250082000000006</v>
      </c>
      <c r="F5187">
        <v>78076800</v>
      </c>
      <c r="G5187">
        <v>3.2338879999999999</v>
      </c>
      <c r="I5187" s="14">
        <f t="shared" si="162"/>
        <v>0.39107964822967345</v>
      </c>
      <c r="J5187" s="16" t="str">
        <f t="shared" si="163"/>
        <v>YES</v>
      </c>
      <c r="K5187" s="18"/>
      <c r="L5187" s="18"/>
      <c r="M5187" s="18"/>
    </row>
    <row r="5188" spans="1:13" x14ac:dyDescent="0.3">
      <c r="A5188" s="12">
        <v>34933</v>
      </c>
      <c r="B5188">
        <v>63.500041000000003</v>
      </c>
      <c r="C5188">
        <v>66.250082000000006</v>
      </c>
      <c r="D5188">
        <v>62.375041000000003</v>
      </c>
      <c r="E5188">
        <v>66.000062</v>
      </c>
      <c r="F5188">
        <v>106225200</v>
      </c>
      <c r="G5188">
        <v>3.2216840000000002</v>
      </c>
      <c r="I5188" s="14">
        <f t="shared" si="162"/>
        <v>0.5000042045532902</v>
      </c>
      <c r="J5188" s="16" t="str">
        <f t="shared" si="163"/>
        <v>YES</v>
      </c>
      <c r="K5188" s="18"/>
      <c r="L5188" s="18"/>
      <c r="M5188" s="18"/>
    </row>
    <row r="5189" spans="1:13" x14ac:dyDescent="0.3">
      <c r="A5189" s="12">
        <v>34932</v>
      </c>
      <c r="B5189">
        <v>66.124978999999996</v>
      </c>
      <c r="C5189">
        <v>66.250082000000006</v>
      </c>
      <c r="D5189">
        <v>63.250020999999997</v>
      </c>
      <c r="E5189">
        <v>63.250020999999997</v>
      </c>
      <c r="F5189">
        <v>87089200</v>
      </c>
      <c r="G5189">
        <v>3.0874450000000002</v>
      </c>
      <c r="I5189" s="14">
        <f t="shared" si="162"/>
        <v>0.41935792173575481</v>
      </c>
      <c r="J5189" s="16" t="str">
        <f t="shared" si="163"/>
        <v>YES</v>
      </c>
      <c r="K5189" s="18"/>
      <c r="L5189" s="18"/>
      <c r="M5189" s="18"/>
    </row>
    <row r="5190" spans="1:13" x14ac:dyDescent="0.3">
      <c r="A5190" s="12">
        <v>34929</v>
      </c>
      <c r="B5190">
        <v>63.500041000000003</v>
      </c>
      <c r="C5190">
        <v>66.375</v>
      </c>
      <c r="D5190">
        <v>63.015659999999997</v>
      </c>
      <c r="E5190">
        <v>66.109319999999997</v>
      </c>
      <c r="F5190">
        <v>213526800</v>
      </c>
      <c r="G5190">
        <v>3.227017</v>
      </c>
      <c r="I5190" s="14">
        <f t="shared" si="162"/>
        <v>0.5024873455445984</v>
      </c>
      <c r="J5190" s="16" t="str">
        <f t="shared" si="163"/>
        <v>YES</v>
      </c>
      <c r="K5190" s="18"/>
      <c r="L5190" s="18"/>
      <c r="M5190" s="18"/>
    </row>
    <row r="5191" spans="1:13" x14ac:dyDescent="0.3">
      <c r="A5191" s="12">
        <v>34928</v>
      </c>
      <c r="B5191">
        <v>62.125020999999997</v>
      </c>
      <c r="C5191">
        <v>62.499958999999997</v>
      </c>
      <c r="D5191">
        <v>60.375062</v>
      </c>
      <c r="E5191">
        <v>60.874918000000001</v>
      </c>
      <c r="F5191">
        <v>115275600</v>
      </c>
      <c r="G5191">
        <v>2.971508</v>
      </c>
      <c r="I5191" s="14">
        <f t="shared" si="162"/>
        <v>0.34159782212815371</v>
      </c>
      <c r="J5191" s="16" t="str">
        <f t="shared" si="163"/>
        <v>YES</v>
      </c>
      <c r="K5191" s="18"/>
      <c r="L5191" s="18"/>
      <c r="M5191" s="18"/>
    </row>
    <row r="5192" spans="1:13" x14ac:dyDescent="0.3">
      <c r="A5192" s="12">
        <v>34927</v>
      </c>
      <c r="B5192">
        <v>59.000041000000003</v>
      </c>
      <c r="C5192">
        <v>62.499958999999997</v>
      </c>
      <c r="D5192">
        <v>59.000041000000003</v>
      </c>
      <c r="E5192">
        <v>62.125020999999997</v>
      </c>
      <c r="F5192">
        <v>127222000</v>
      </c>
      <c r="G5192">
        <v>3.0325299999999999</v>
      </c>
      <c r="I5192" s="14">
        <f t="shared" si="162"/>
        <v>0.36726071823100082</v>
      </c>
      <c r="J5192" s="16" t="str">
        <f t="shared" si="163"/>
        <v>YES</v>
      </c>
      <c r="K5192" s="18"/>
      <c r="L5192" s="18"/>
      <c r="M5192" s="18"/>
    </row>
    <row r="5193" spans="1:13" x14ac:dyDescent="0.3">
      <c r="A5193" s="12">
        <v>34926</v>
      </c>
      <c r="B5193">
        <v>59.000041000000003</v>
      </c>
      <c r="C5193">
        <v>59.625</v>
      </c>
      <c r="D5193">
        <v>58.5</v>
      </c>
      <c r="E5193">
        <v>58.750020999999997</v>
      </c>
      <c r="F5193">
        <v>80821600</v>
      </c>
      <c r="G5193">
        <v>2.867785</v>
      </c>
      <c r="I5193" s="14">
        <f t="shared" si="162"/>
        <v>0.29834240297921633</v>
      </c>
      <c r="J5193" s="16" t="str">
        <f t="shared" si="163"/>
        <v>YES</v>
      </c>
      <c r="K5193" s="18"/>
      <c r="L5193" s="18"/>
      <c r="M5193" s="18"/>
    </row>
    <row r="5194" spans="1:13" x14ac:dyDescent="0.3">
      <c r="A5194" s="12">
        <v>34925</v>
      </c>
      <c r="B5194">
        <v>58.750020999999997</v>
      </c>
      <c r="C5194">
        <v>59.625</v>
      </c>
      <c r="D5194">
        <v>58.375081999999999</v>
      </c>
      <c r="E5194">
        <v>58.874938</v>
      </c>
      <c r="F5194">
        <v>57425200</v>
      </c>
      <c r="G5194">
        <v>2.8738830000000002</v>
      </c>
      <c r="I5194" s="14">
        <f t="shared" si="162"/>
        <v>0.30833195555555548</v>
      </c>
      <c r="J5194" s="16" t="str">
        <f t="shared" si="163"/>
        <v>YES</v>
      </c>
      <c r="K5194" s="18"/>
      <c r="L5194" s="18"/>
      <c r="M5194" s="18"/>
    </row>
    <row r="5195" spans="1:13" x14ac:dyDescent="0.3">
      <c r="A5195" s="12">
        <v>34922</v>
      </c>
      <c r="B5195">
        <v>58.750020999999997</v>
      </c>
      <c r="C5195">
        <v>59.999938</v>
      </c>
      <c r="D5195">
        <v>58.125062</v>
      </c>
      <c r="E5195">
        <v>58.5</v>
      </c>
      <c r="F5195">
        <v>83068000</v>
      </c>
      <c r="G5195">
        <v>2.8555809999999999</v>
      </c>
      <c r="I5195" s="14">
        <f t="shared" si="162"/>
        <v>0.33714035095979944</v>
      </c>
      <c r="J5195" s="16" t="str">
        <f t="shared" si="163"/>
        <v>YES</v>
      </c>
      <c r="K5195" s="18"/>
      <c r="L5195" s="18"/>
      <c r="M5195" s="18"/>
    </row>
    <row r="5196" spans="1:13" x14ac:dyDescent="0.3">
      <c r="A5196" s="12">
        <v>34921</v>
      </c>
      <c r="B5196">
        <v>57.000062</v>
      </c>
      <c r="C5196">
        <v>58.5</v>
      </c>
      <c r="D5196">
        <v>57.000062</v>
      </c>
      <c r="E5196">
        <v>58.249979000000003</v>
      </c>
      <c r="F5196">
        <v>66528000</v>
      </c>
      <c r="G5196">
        <v>2.8433760000000001</v>
      </c>
      <c r="I5196" s="14">
        <f t="shared" si="162"/>
        <v>0.3546500128453427</v>
      </c>
      <c r="J5196" s="16" t="str">
        <f t="shared" si="163"/>
        <v>YES</v>
      </c>
      <c r="K5196" s="18"/>
      <c r="L5196" s="18"/>
      <c r="M5196" s="18"/>
    </row>
    <row r="5197" spans="1:13" x14ac:dyDescent="0.3">
      <c r="A5197" s="12">
        <v>34920</v>
      </c>
      <c r="B5197">
        <v>56.125081999999999</v>
      </c>
      <c r="C5197">
        <v>57.499918000000001</v>
      </c>
      <c r="D5197">
        <v>56.125081999999999</v>
      </c>
      <c r="E5197">
        <v>57.062520999999997</v>
      </c>
      <c r="F5197">
        <v>77592400</v>
      </c>
      <c r="G5197">
        <v>2.7854130000000001</v>
      </c>
      <c r="I5197" s="14">
        <f t="shared" si="162"/>
        <v>0.3231907950800994</v>
      </c>
      <c r="J5197" s="16" t="str">
        <f t="shared" si="163"/>
        <v>YES</v>
      </c>
      <c r="K5197" s="18"/>
      <c r="L5197" s="18"/>
      <c r="M5197" s="18"/>
    </row>
    <row r="5198" spans="1:13" x14ac:dyDescent="0.3">
      <c r="A5198" s="12">
        <v>34919</v>
      </c>
      <c r="B5198">
        <v>55.875062</v>
      </c>
      <c r="C5198">
        <v>56.125081999999999</v>
      </c>
      <c r="D5198">
        <v>55.249918000000001</v>
      </c>
      <c r="E5198">
        <v>55.625041000000003</v>
      </c>
      <c r="F5198">
        <v>38498400</v>
      </c>
      <c r="G5198">
        <v>2.7152440000000002</v>
      </c>
      <c r="I5198" s="14">
        <f t="shared" si="162"/>
        <v>0.29360497289059473</v>
      </c>
      <c r="J5198" s="16" t="str">
        <f t="shared" si="163"/>
        <v>YES</v>
      </c>
      <c r="K5198" s="18"/>
      <c r="L5198" s="18"/>
      <c r="M5198" s="18"/>
    </row>
    <row r="5199" spans="1:13" x14ac:dyDescent="0.3">
      <c r="A5199" s="12">
        <v>34918</v>
      </c>
      <c r="B5199">
        <v>54.500041000000003</v>
      </c>
      <c r="C5199">
        <v>55.875062</v>
      </c>
      <c r="D5199">
        <v>54.374938</v>
      </c>
      <c r="E5199">
        <v>55.625041000000003</v>
      </c>
      <c r="F5199">
        <v>51534000</v>
      </c>
      <c r="G5199">
        <v>2.7152440000000002</v>
      </c>
      <c r="I5199" s="14">
        <f t="shared" si="162"/>
        <v>0.33633732132132144</v>
      </c>
      <c r="J5199" s="16" t="str">
        <f t="shared" si="163"/>
        <v>YES</v>
      </c>
      <c r="K5199" s="18"/>
      <c r="L5199" s="18"/>
      <c r="M5199" s="18"/>
    </row>
    <row r="5200" spans="1:13" x14ac:dyDescent="0.3">
      <c r="A5200" s="12">
        <v>34915</v>
      </c>
      <c r="B5200">
        <v>52.750081999999999</v>
      </c>
      <c r="C5200">
        <v>55.000081999999999</v>
      </c>
      <c r="D5200">
        <v>52.750081999999999</v>
      </c>
      <c r="E5200">
        <v>54.250020999999997</v>
      </c>
      <c r="F5200">
        <v>49966000</v>
      </c>
      <c r="G5200">
        <v>2.6481249999999998</v>
      </c>
      <c r="I5200" s="14">
        <f t="shared" si="162"/>
        <v>0.27272531698590052</v>
      </c>
      <c r="J5200" s="16" t="str">
        <f t="shared" si="163"/>
        <v>YES</v>
      </c>
      <c r="K5200" s="18"/>
      <c r="L5200" s="18"/>
      <c r="M5200" s="18"/>
    </row>
    <row r="5201" spans="1:13" x14ac:dyDescent="0.3">
      <c r="A5201" s="12">
        <v>34914</v>
      </c>
      <c r="B5201">
        <v>51.874918000000001</v>
      </c>
      <c r="C5201">
        <v>52.750081999999999</v>
      </c>
      <c r="D5201">
        <v>51.249958999999997</v>
      </c>
      <c r="E5201">
        <v>52.250041000000003</v>
      </c>
      <c r="F5201">
        <v>101089600</v>
      </c>
      <c r="G5201">
        <v>2.5504989999999998</v>
      </c>
      <c r="I5201" s="14">
        <f t="shared" si="162"/>
        <v>0.2011486558340998</v>
      </c>
      <c r="J5201" s="16" t="str">
        <f t="shared" si="163"/>
        <v>YES</v>
      </c>
      <c r="K5201" s="18"/>
      <c r="L5201" s="18"/>
      <c r="M5201" s="18"/>
    </row>
    <row r="5202" spans="1:13" x14ac:dyDescent="0.3">
      <c r="A5202" s="12">
        <v>34913</v>
      </c>
      <c r="B5202">
        <v>55.000081999999999</v>
      </c>
      <c r="C5202">
        <v>56.500020999999997</v>
      </c>
      <c r="D5202">
        <v>52.875</v>
      </c>
      <c r="E5202">
        <v>53.249938</v>
      </c>
      <c r="F5202">
        <v>96012000</v>
      </c>
      <c r="G5202">
        <v>2.5993080000000002</v>
      </c>
      <c r="I5202" s="14">
        <f t="shared" si="162"/>
        <v>0.29877767683207912</v>
      </c>
      <c r="J5202" s="16" t="str">
        <f t="shared" si="163"/>
        <v>YES</v>
      </c>
      <c r="K5202" s="18"/>
      <c r="L5202" s="18"/>
      <c r="M5202" s="18"/>
    </row>
    <row r="5203" spans="1:13" x14ac:dyDescent="0.3">
      <c r="A5203" s="12">
        <v>34912</v>
      </c>
      <c r="B5203">
        <v>55.999979000000003</v>
      </c>
      <c r="C5203">
        <v>55.999979000000003</v>
      </c>
      <c r="D5203">
        <v>53.625062</v>
      </c>
      <c r="E5203">
        <v>54.750062</v>
      </c>
      <c r="F5203">
        <v>60062400</v>
      </c>
      <c r="G5203">
        <v>2.6725340000000002</v>
      </c>
      <c r="I5203" s="14">
        <f t="shared" si="162"/>
        <v>0.39047776507936516</v>
      </c>
      <c r="J5203" s="16" t="str">
        <f t="shared" si="163"/>
        <v>YES</v>
      </c>
      <c r="K5203" s="18"/>
      <c r="L5203" s="18"/>
      <c r="M5203" s="18"/>
    </row>
    <row r="5204" spans="1:13" x14ac:dyDescent="0.3">
      <c r="A5204" s="12">
        <v>34911</v>
      </c>
      <c r="B5204">
        <v>56.500020999999997</v>
      </c>
      <c r="C5204">
        <v>56.750041000000003</v>
      </c>
      <c r="D5204">
        <v>54.750062</v>
      </c>
      <c r="E5204">
        <v>55.749958999999997</v>
      </c>
      <c r="F5204">
        <v>49611600</v>
      </c>
      <c r="G5204">
        <v>2.7213419999999999</v>
      </c>
      <c r="I5204" s="14">
        <f t="shared" si="162"/>
        <v>0.39811665648193295</v>
      </c>
      <c r="J5204" s="16" t="str">
        <f t="shared" si="163"/>
        <v>YES</v>
      </c>
      <c r="K5204" s="18"/>
      <c r="L5204" s="18"/>
      <c r="M5204" s="18"/>
    </row>
    <row r="5205" spans="1:13" x14ac:dyDescent="0.3">
      <c r="A5205" s="12">
        <v>34908</v>
      </c>
      <c r="B5205">
        <v>58.624918000000001</v>
      </c>
      <c r="C5205">
        <v>58.750020999999997</v>
      </c>
      <c r="D5205">
        <v>55.749958999999997</v>
      </c>
      <c r="E5205">
        <v>56.062438</v>
      </c>
      <c r="F5205">
        <v>44438400</v>
      </c>
      <c r="G5205">
        <v>2.7365949999999999</v>
      </c>
      <c r="I5205" s="14">
        <f t="shared" si="162"/>
        <v>0.41930517425377944</v>
      </c>
      <c r="J5205" s="16" t="str">
        <f t="shared" si="163"/>
        <v>YES</v>
      </c>
      <c r="K5205" s="18"/>
      <c r="L5205" s="18"/>
      <c r="M5205" s="18"/>
    </row>
    <row r="5206" spans="1:13" x14ac:dyDescent="0.3">
      <c r="A5206" s="12">
        <v>34907</v>
      </c>
      <c r="B5206">
        <v>58.125062</v>
      </c>
      <c r="C5206">
        <v>58.750020999999997</v>
      </c>
      <c r="D5206">
        <v>57.999958999999997</v>
      </c>
      <c r="E5206">
        <v>58.624918000000001</v>
      </c>
      <c r="F5206">
        <v>48387600</v>
      </c>
      <c r="G5206">
        <v>2.8616779999999999</v>
      </c>
      <c r="I5206" s="14">
        <f t="shared" si="162"/>
        <v>0.43864755308960479</v>
      </c>
      <c r="J5206" s="16" t="str">
        <f t="shared" si="163"/>
        <v>YES</v>
      </c>
      <c r="K5206" s="18"/>
      <c r="L5206" s="18"/>
      <c r="M5206" s="18"/>
    </row>
    <row r="5207" spans="1:13" x14ac:dyDescent="0.3">
      <c r="A5207" s="12">
        <v>34906</v>
      </c>
      <c r="B5207">
        <v>56.750041000000003</v>
      </c>
      <c r="C5207">
        <v>57.999958999999997</v>
      </c>
      <c r="D5207">
        <v>56.624938</v>
      </c>
      <c r="E5207">
        <v>57.749938</v>
      </c>
      <c r="F5207">
        <v>53908000</v>
      </c>
      <c r="G5207">
        <v>2.8189679999999999</v>
      </c>
      <c r="I5207" s="14">
        <f t="shared" si="162"/>
        <v>0.44374992984367823</v>
      </c>
      <c r="J5207" s="16" t="str">
        <f t="shared" si="163"/>
        <v>YES</v>
      </c>
      <c r="K5207" s="18"/>
      <c r="L5207" s="18"/>
      <c r="M5207" s="18"/>
    </row>
    <row r="5208" spans="1:13" x14ac:dyDescent="0.3">
      <c r="A5208" s="12">
        <v>34905</v>
      </c>
      <c r="B5208">
        <v>55.875062</v>
      </c>
      <c r="C5208">
        <v>57.375</v>
      </c>
      <c r="D5208">
        <v>55.875062</v>
      </c>
      <c r="E5208">
        <v>56.624938</v>
      </c>
      <c r="F5208">
        <v>72763200</v>
      </c>
      <c r="G5208">
        <v>2.7640530000000001</v>
      </c>
      <c r="I5208" s="14">
        <f t="shared" si="162"/>
        <v>0.46128717644453587</v>
      </c>
      <c r="J5208" s="16" t="str">
        <f t="shared" si="163"/>
        <v>YES</v>
      </c>
      <c r="K5208" s="18"/>
      <c r="L5208" s="18"/>
      <c r="M5208" s="18"/>
    </row>
    <row r="5209" spans="1:13" x14ac:dyDescent="0.3">
      <c r="A5209" s="12">
        <v>34904</v>
      </c>
      <c r="B5209">
        <v>53.249938</v>
      </c>
      <c r="C5209">
        <v>55.375020999999997</v>
      </c>
      <c r="D5209">
        <v>52.500062</v>
      </c>
      <c r="E5209">
        <v>55.249918000000001</v>
      </c>
      <c r="F5209">
        <v>81633600</v>
      </c>
      <c r="G5209">
        <v>2.696933</v>
      </c>
      <c r="I5209" s="14">
        <f t="shared" si="162"/>
        <v>0.41666231197273484</v>
      </c>
      <c r="J5209" s="16" t="str">
        <f t="shared" si="163"/>
        <v>YES</v>
      </c>
      <c r="K5209" s="18"/>
      <c r="L5209" s="18"/>
      <c r="M5209" s="18"/>
    </row>
    <row r="5210" spans="1:13" x14ac:dyDescent="0.3">
      <c r="A5210" s="12">
        <v>34901</v>
      </c>
      <c r="B5210">
        <v>50.999938</v>
      </c>
      <c r="C5210">
        <v>54.250020999999997</v>
      </c>
      <c r="D5210">
        <v>50.749918000000001</v>
      </c>
      <c r="E5210">
        <v>53.249938</v>
      </c>
      <c r="F5210">
        <v>81149200</v>
      </c>
      <c r="G5210">
        <v>2.5993080000000002</v>
      </c>
      <c r="I5210" s="14">
        <f t="shared" si="162"/>
        <v>0.36319767994492747</v>
      </c>
      <c r="J5210" s="16" t="str">
        <f t="shared" si="163"/>
        <v>YES</v>
      </c>
      <c r="K5210" s="18"/>
      <c r="L5210" s="18"/>
      <c r="M5210" s="18"/>
    </row>
    <row r="5211" spans="1:13" x14ac:dyDescent="0.3">
      <c r="A5211" s="12">
        <v>34900</v>
      </c>
      <c r="B5211">
        <v>52.000020999999997</v>
      </c>
      <c r="C5211">
        <v>52.624979000000003</v>
      </c>
      <c r="D5211">
        <v>50.875020999999997</v>
      </c>
      <c r="E5211">
        <v>51.312418000000001</v>
      </c>
      <c r="F5211">
        <v>95214400</v>
      </c>
      <c r="G5211">
        <v>2.504731</v>
      </c>
      <c r="I5211" s="14">
        <f t="shared" si="162"/>
        <v>0.32847897386916203</v>
      </c>
      <c r="J5211" s="16" t="str">
        <f t="shared" si="163"/>
        <v>YES</v>
      </c>
      <c r="K5211" s="18"/>
      <c r="L5211" s="18"/>
      <c r="M5211" s="18"/>
    </row>
    <row r="5212" spans="1:13" x14ac:dyDescent="0.3">
      <c r="A5212" s="12">
        <v>34899</v>
      </c>
      <c r="B5212">
        <v>53.749979000000003</v>
      </c>
      <c r="C5212">
        <v>55.249918000000001</v>
      </c>
      <c r="D5212">
        <v>47.750041000000003</v>
      </c>
      <c r="E5212">
        <v>51.75</v>
      </c>
      <c r="F5212">
        <v>188251200</v>
      </c>
      <c r="G5212">
        <v>2.5260910000000001</v>
      </c>
      <c r="I5212" s="14">
        <f t="shared" si="162"/>
        <v>0.31428571428571428</v>
      </c>
      <c r="J5212" s="16" t="str">
        <f t="shared" si="163"/>
        <v>YES</v>
      </c>
      <c r="K5212" s="18"/>
      <c r="L5212" s="18"/>
      <c r="M5212" s="18"/>
    </row>
    <row r="5213" spans="1:13" x14ac:dyDescent="0.3">
      <c r="A5213" s="12">
        <v>34898</v>
      </c>
      <c r="B5213">
        <v>57.625020999999997</v>
      </c>
      <c r="C5213">
        <v>57.625020999999997</v>
      </c>
      <c r="D5213">
        <v>55.375020999999997</v>
      </c>
      <c r="E5213">
        <v>55.625041000000003</v>
      </c>
      <c r="F5213">
        <v>69818400</v>
      </c>
      <c r="G5213">
        <v>2.7152440000000002</v>
      </c>
      <c r="I5213" s="14">
        <f t="shared" si="162"/>
        <v>0.37345780246913596</v>
      </c>
      <c r="J5213" s="16" t="str">
        <f t="shared" si="163"/>
        <v>YES</v>
      </c>
      <c r="K5213" s="18"/>
      <c r="L5213" s="18"/>
      <c r="M5213" s="18"/>
    </row>
    <row r="5214" spans="1:13" x14ac:dyDescent="0.3">
      <c r="A5214" s="12">
        <v>34897</v>
      </c>
      <c r="B5214">
        <v>57.999958999999997</v>
      </c>
      <c r="C5214">
        <v>58.249979000000003</v>
      </c>
      <c r="D5214">
        <v>57.250081999999999</v>
      </c>
      <c r="E5214">
        <v>57.625020999999997</v>
      </c>
      <c r="F5214">
        <v>50389200</v>
      </c>
      <c r="G5214">
        <v>2.8128700000000002</v>
      </c>
      <c r="I5214" s="14">
        <f t="shared" si="162"/>
        <v>0.44062700164267676</v>
      </c>
      <c r="J5214" s="16" t="str">
        <f t="shared" si="163"/>
        <v>YES</v>
      </c>
      <c r="K5214" s="18"/>
      <c r="L5214" s="18"/>
      <c r="M5214" s="18"/>
    </row>
    <row r="5215" spans="1:13" x14ac:dyDescent="0.3">
      <c r="A5215" s="12">
        <v>34894</v>
      </c>
      <c r="B5215">
        <v>56.25</v>
      </c>
      <c r="C5215">
        <v>58.375081999999999</v>
      </c>
      <c r="D5215">
        <v>55.999979000000003</v>
      </c>
      <c r="E5215">
        <v>57.875041000000003</v>
      </c>
      <c r="F5215">
        <v>66675600</v>
      </c>
      <c r="G5215">
        <v>2.8250739999999999</v>
      </c>
      <c r="I5215" s="14">
        <f t="shared" si="162"/>
        <v>0.44462176496685757</v>
      </c>
      <c r="J5215" s="16" t="str">
        <f t="shared" si="163"/>
        <v>YES</v>
      </c>
      <c r="K5215" s="18"/>
      <c r="L5215" s="18"/>
      <c r="M5215" s="18"/>
    </row>
    <row r="5216" spans="1:13" x14ac:dyDescent="0.3">
      <c r="A5216" s="12">
        <v>34893</v>
      </c>
      <c r="B5216">
        <v>55.125</v>
      </c>
      <c r="C5216">
        <v>57.499918000000001</v>
      </c>
      <c r="D5216">
        <v>55.000081999999999</v>
      </c>
      <c r="E5216">
        <v>57.000062</v>
      </c>
      <c r="F5216">
        <v>59668000</v>
      </c>
      <c r="G5216">
        <v>2.7823639999999998</v>
      </c>
      <c r="I5216" s="14">
        <f t="shared" si="162"/>
        <v>0.42946716970146803</v>
      </c>
      <c r="J5216" s="16" t="str">
        <f t="shared" si="163"/>
        <v>YES</v>
      </c>
      <c r="K5216" s="18"/>
      <c r="L5216" s="18"/>
      <c r="M5216" s="18"/>
    </row>
    <row r="5217" spans="1:13" x14ac:dyDescent="0.3">
      <c r="A5217" s="12">
        <v>34892</v>
      </c>
      <c r="B5217">
        <v>54.124918000000001</v>
      </c>
      <c r="C5217">
        <v>55.125</v>
      </c>
      <c r="D5217">
        <v>53.625062</v>
      </c>
      <c r="E5217">
        <v>55.062541000000003</v>
      </c>
      <c r="F5217">
        <v>50765200</v>
      </c>
      <c r="G5217">
        <v>2.6877870000000001</v>
      </c>
      <c r="I5217" s="14">
        <f t="shared" si="162"/>
        <v>0.41640126231387176</v>
      </c>
      <c r="J5217" s="16" t="str">
        <f t="shared" si="163"/>
        <v>YES</v>
      </c>
      <c r="K5217" s="18"/>
      <c r="L5217" s="18"/>
      <c r="M5217" s="18"/>
    </row>
    <row r="5218" spans="1:13" x14ac:dyDescent="0.3">
      <c r="A5218" s="12">
        <v>34891</v>
      </c>
      <c r="B5218">
        <v>54.500041000000003</v>
      </c>
      <c r="C5218">
        <v>54.624958999999997</v>
      </c>
      <c r="D5218">
        <v>53.375041000000003</v>
      </c>
      <c r="E5218">
        <v>53.875081999999999</v>
      </c>
      <c r="F5218">
        <v>88117200</v>
      </c>
      <c r="G5218">
        <v>2.629823</v>
      </c>
      <c r="I5218" s="14">
        <f t="shared" si="162"/>
        <v>0.37261068652034912</v>
      </c>
      <c r="J5218" s="16" t="str">
        <f t="shared" si="163"/>
        <v>YES</v>
      </c>
      <c r="K5218" s="18"/>
      <c r="L5218" s="18"/>
      <c r="M5218" s="18"/>
    </row>
    <row r="5219" spans="1:13" x14ac:dyDescent="0.3">
      <c r="A5219" s="12">
        <v>34890</v>
      </c>
      <c r="B5219">
        <v>55.375020999999997</v>
      </c>
      <c r="C5219">
        <v>55.375020999999997</v>
      </c>
      <c r="D5219">
        <v>54</v>
      </c>
      <c r="E5219">
        <v>54.874979000000003</v>
      </c>
      <c r="F5219">
        <v>66632400</v>
      </c>
      <c r="G5219">
        <v>2.6786310000000002</v>
      </c>
      <c r="I5219" s="14">
        <f t="shared" si="162"/>
        <v>0.40704850674339954</v>
      </c>
      <c r="J5219" s="16" t="str">
        <f t="shared" si="163"/>
        <v>YES</v>
      </c>
      <c r="K5219" s="18"/>
      <c r="L5219" s="18"/>
      <c r="M5219" s="18"/>
    </row>
    <row r="5220" spans="1:13" x14ac:dyDescent="0.3">
      <c r="A5220" s="12">
        <v>34887</v>
      </c>
      <c r="B5220">
        <v>53.375041000000003</v>
      </c>
      <c r="C5220">
        <v>55.499938</v>
      </c>
      <c r="D5220">
        <v>53.249938</v>
      </c>
      <c r="E5220">
        <v>55.249918000000001</v>
      </c>
      <c r="F5220">
        <v>81710800</v>
      </c>
      <c r="G5220">
        <v>2.696933</v>
      </c>
      <c r="I5220" s="14">
        <f t="shared" si="162"/>
        <v>0.41213923718655532</v>
      </c>
      <c r="J5220" s="16" t="str">
        <f t="shared" si="163"/>
        <v>YES</v>
      </c>
      <c r="K5220" s="18"/>
      <c r="L5220" s="18"/>
      <c r="M5220" s="18"/>
    </row>
    <row r="5221" spans="1:13" x14ac:dyDescent="0.3">
      <c r="A5221" s="12">
        <v>34886</v>
      </c>
      <c r="B5221">
        <v>52.374958999999997</v>
      </c>
      <c r="C5221">
        <v>53.499958999999997</v>
      </c>
      <c r="D5221">
        <v>52.124938</v>
      </c>
      <c r="E5221">
        <v>53.249938</v>
      </c>
      <c r="F5221">
        <v>59810400</v>
      </c>
      <c r="G5221">
        <v>2.5993080000000002</v>
      </c>
      <c r="I5221" s="14">
        <f t="shared" si="162"/>
        <v>0.37419049440489616</v>
      </c>
      <c r="J5221" s="16" t="str">
        <f t="shared" si="163"/>
        <v>YES</v>
      </c>
      <c r="K5221" s="18"/>
      <c r="L5221" s="18"/>
      <c r="M5221" s="18"/>
    </row>
    <row r="5222" spans="1:13" x14ac:dyDescent="0.3">
      <c r="A5222" s="12">
        <v>34885</v>
      </c>
      <c r="B5222">
        <v>50.625</v>
      </c>
      <c r="C5222">
        <v>52.250041000000003</v>
      </c>
      <c r="D5222">
        <v>50.0625</v>
      </c>
      <c r="E5222">
        <v>52.093798999999997</v>
      </c>
      <c r="F5222">
        <v>64576800</v>
      </c>
      <c r="G5222">
        <v>2.5428730000000002</v>
      </c>
      <c r="I5222" s="14">
        <f t="shared" si="162"/>
        <v>0.31466930957588635</v>
      </c>
      <c r="J5222" s="16" t="str">
        <f t="shared" si="163"/>
        <v>YES</v>
      </c>
      <c r="K5222" s="18"/>
      <c r="L5222" s="18"/>
      <c r="M5222" s="18"/>
    </row>
    <row r="5223" spans="1:13" x14ac:dyDescent="0.3">
      <c r="A5223" s="12">
        <v>34883</v>
      </c>
      <c r="B5223">
        <v>50.625</v>
      </c>
      <c r="C5223">
        <v>50.625</v>
      </c>
      <c r="D5223">
        <v>50.000041000000003</v>
      </c>
      <c r="E5223">
        <v>50.374979000000003</v>
      </c>
      <c r="F5223">
        <v>14263200</v>
      </c>
      <c r="G5223">
        <v>2.458971</v>
      </c>
      <c r="I5223" s="14">
        <f t="shared" si="162"/>
        <v>0.32130808269474675</v>
      </c>
      <c r="J5223" s="16" t="str">
        <f t="shared" si="163"/>
        <v>YES</v>
      </c>
      <c r="K5223" s="18"/>
      <c r="L5223" s="18"/>
      <c r="M5223" s="18"/>
    </row>
    <row r="5224" spans="1:13" x14ac:dyDescent="0.3">
      <c r="A5224" s="12">
        <v>34880</v>
      </c>
      <c r="B5224">
        <v>51.125041000000003</v>
      </c>
      <c r="C5224">
        <v>51.499979000000003</v>
      </c>
      <c r="D5224">
        <v>50.374979000000003</v>
      </c>
      <c r="E5224">
        <v>50.562541000000003</v>
      </c>
      <c r="F5224">
        <v>38995200</v>
      </c>
      <c r="G5224">
        <v>2.468127</v>
      </c>
      <c r="I5224" s="14">
        <f t="shared" si="162"/>
        <v>0.3758491346218682</v>
      </c>
      <c r="J5224" s="16" t="str">
        <f t="shared" si="163"/>
        <v>YES</v>
      </c>
      <c r="K5224" s="18"/>
      <c r="L5224" s="18"/>
      <c r="M5224" s="18"/>
    </row>
    <row r="5225" spans="1:13" x14ac:dyDescent="0.3">
      <c r="A5225" s="12">
        <v>34879</v>
      </c>
      <c r="B5225">
        <v>49.624918000000001</v>
      </c>
      <c r="C5225">
        <v>51.249958999999997</v>
      </c>
      <c r="D5225">
        <v>49.5</v>
      </c>
      <c r="E5225">
        <v>51.125041000000003</v>
      </c>
      <c r="F5225">
        <v>42341200</v>
      </c>
      <c r="G5225">
        <v>2.495584</v>
      </c>
      <c r="I5225" s="14">
        <f t="shared" si="162"/>
        <v>0.37248734346207146</v>
      </c>
      <c r="J5225" s="16" t="str">
        <f t="shared" si="163"/>
        <v>YES</v>
      </c>
      <c r="K5225" s="18"/>
      <c r="L5225" s="18"/>
      <c r="M5225" s="18"/>
    </row>
    <row r="5226" spans="1:13" x14ac:dyDescent="0.3">
      <c r="A5226" s="12">
        <v>34878</v>
      </c>
      <c r="B5226">
        <v>50.000041000000003</v>
      </c>
      <c r="C5226">
        <v>50.374979000000003</v>
      </c>
      <c r="D5226">
        <v>48.875041000000003</v>
      </c>
      <c r="E5226">
        <v>49.375081999999999</v>
      </c>
      <c r="F5226">
        <v>62544400</v>
      </c>
      <c r="G5226">
        <v>2.4101629999999998</v>
      </c>
      <c r="I5226" s="14">
        <f t="shared" si="162"/>
        <v>0.26198360387618336</v>
      </c>
      <c r="J5226" s="16" t="str">
        <f t="shared" si="163"/>
        <v>YES</v>
      </c>
      <c r="K5226" s="18"/>
      <c r="L5226" s="18"/>
      <c r="M5226" s="18"/>
    </row>
    <row r="5227" spans="1:13" x14ac:dyDescent="0.3">
      <c r="A5227" s="12">
        <v>34877</v>
      </c>
      <c r="B5227">
        <v>50.749918000000001</v>
      </c>
      <c r="C5227">
        <v>52.000020999999997</v>
      </c>
      <c r="D5227">
        <v>50.124958999999997</v>
      </c>
      <c r="E5227">
        <v>50.250062</v>
      </c>
      <c r="F5227">
        <v>56131200</v>
      </c>
      <c r="G5227">
        <v>2.452874</v>
      </c>
      <c r="I5227" s="14">
        <f t="shared" si="162"/>
        <v>0.32237078341543279</v>
      </c>
      <c r="J5227" s="16" t="str">
        <f t="shared" si="163"/>
        <v>YES</v>
      </c>
      <c r="K5227" s="18"/>
      <c r="L5227" s="18"/>
      <c r="M5227" s="18"/>
    </row>
    <row r="5228" spans="1:13" x14ac:dyDescent="0.3">
      <c r="A5228" s="12">
        <v>34876</v>
      </c>
      <c r="B5228">
        <v>51.625081999999999</v>
      </c>
      <c r="C5228">
        <v>52.624979000000003</v>
      </c>
      <c r="D5228">
        <v>50.500081999999999</v>
      </c>
      <c r="E5228">
        <v>50.937479000000003</v>
      </c>
      <c r="F5228">
        <v>59212800</v>
      </c>
      <c r="G5228">
        <v>2.4864289999999998</v>
      </c>
      <c r="I5228" s="14">
        <f t="shared" si="162"/>
        <v>0.40034545213520367</v>
      </c>
      <c r="J5228" s="16" t="str">
        <f t="shared" si="163"/>
        <v>YES</v>
      </c>
      <c r="K5228" s="18"/>
      <c r="L5228" s="18"/>
      <c r="M5228" s="18"/>
    </row>
    <row r="5229" spans="1:13" x14ac:dyDescent="0.3">
      <c r="A5229" s="12">
        <v>34873</v>
      </c>
      <c r="B5229">
        <v>50.374979000000003</v>
      </c>
      <c r="C5229">
        <v>51.874918000000001</v>
      </c>
      <c r="D5229">
        <v>50.000041000000003</v>
      </c>
      <c r="E5229">
        <v>51.874918000000001</v>
      </c>
      <c r="F5229">
        <v>50277600</v>
      </c>
      <c r="G5229">
        <v>2.5321880000000001</v>
      </c>
      <c r="I5229" s="14">
        <f t="shared" si="162"/>
        <v>0.49279995902167717</v>
      </c>
      <c r="J5229" s="16" t="str">
        <f t="shared" si="163"/>
        <v>YES</v>
      </c>
      <c r="K5229" s="18"/>
      <c r="L5229" s="18"/>
      <c r="M5229" s="18"/>
    </row>
    <row r="5230" spans="1:13" x14ac:dyDescent="0.3">
      <c r="A5230" s="12">
        <v>34872</v>
      </c>
      <c r="B5230">
        <v>49.624918000000001</v>
      </c>
      <c r="C5230">
        <v>50.999938</v>
      </c>
      <c r="D5230">
        <v>49.5</v>
      </c>
      <c r="E5230">
        <v>50.625</v>
      </c>
      <c r="F5230">
        <v>60249600</v>
      </c>
      <c r="G5230">
        <v>2.4711759999999998</v>
      </c>
      <c r="I5230" s="14">
        <f t="shared" si="162"/>
        <v>0.48351904842853788</v>
      </c>
      <c r="J5230" s="16" t="str">
        <f t="shared" si="163"/>
        <v>YES</v>
      </c>
      <c r="K5230" s="18"/>
      <c r="L5230" s="18"/>
      <c r="M5230" s="18"/>
    </row>
    <row r="5231" spans="1:13" x14ac:dyDescent="0.3">
      <c r="A5231" s="12">
        <v>34871</v>
      </c>
      <c r="B5231">
        <v>50.000041000000003</v>
      </c>
      <c r="C5231">
        <v>50.374979000000003</v>
      </c>
      <c r="D5231">
        <v>48.999958999999997</v>
      </c>
      <c r="E5231">
        <v>48.999958999999997</v>
      </c>
      <c r="F5231">
        <v>45174400</v>
      </c>
      <c r="G5231">
        <v>2.3918520000000001</v>
      </c>
      <c r="I5231" s="14">
        <f t="shared" si="162"/>
        <v>0.41516212905139938</v>
      </c>
      <c r="J5231" s="16" t="str">
        <f t="shared" si="163"/>
        <v>YES</v>
      </c>
      <c r="K5231" s="18"/>
      <c r="L5231" s="18"/>
      <c r="M5231" s="18"/>
    </row>
    <row r="5232" spans="1:13" x14ac:dyDescent="0.3">
      <c r="A5232" s="12">
        <v>34870</v>
      </c>
      <c r="B5232">
        <v>49.624918000000001</v>
      </c>
      <c r="C5232">
        <v>50.250062</v>
      </c>
      <c r="D5232">
        <v>48.999958999999997</v>
      </c>
      <c r="E5232">
        <v>50.124958999999997</v>
      </c>
      <c r="F5232">
        <v>78431200</v>
      </c>
      <c r="G5232">
        <v>2.4467669999999999</v>
      </c>
      <c r="I5232" s="14">
        <f t="shared" si="162"/>
        <v>0.44244154258062141</v>
      </c>
      <c r="J5232" s="16" t="str">
        <f t="shared" si="163"/>
        <v>YES</v>
      </c>
      <c r="K5232" s="18"/>
      <c r="L5232" s="18"/>
      <c r="M5232" s="18"/>
    </row>
    <row r="5233" spans="1:13" x14ac:dyDescent="0.3">
      <c r="A5233" s="12">
        <v>34869</v>
      </c>
      <c r="B5233">
        <v>48.749938</v>
      </c>
      <c r="C5233">
        <v>50.000041000000003</v>
      </c>
      <c r="D5233">
        <v>48.749938</v>
      </c>
      <c r="E5233">
        <v>49.624918000000001</v>
      </c>
      <c r="F5233">
        <v>40179600</v>
      </c>
      <c r="G5233">
        <v>2.422358</v>
      </c>
      <c r="I5233" s="14">
        <f t="shared" si="162"/>
        <v>0.42039287974549056</v>
      </c>
      <c r="J5233" s="16" t="str">
        <f t="shared" si="163"/>
        <v>YES</v>
      </c>
      <c r="K5233" s="18"/>
      <c r="L5233" s="18"/>
      <c r="M5233" s="18"/>
    </row>
    <row r="5234" spans="1:13" x14ac:dyDescent="0.3">
      <c r="A5234" s="12">
        <v>34866</v>
      </c>
      <c r="B5234">
        <v>48.625020999999997</v>
      </c>
      <c r="C5234">
        <v>48.999958999999997</v>
      </c>
      <c r="D5234">
        <v>48.250081999999999</v>
      </c>
      <c r="E5234">
        <v>48.875041000000003</v>
      </c>
      <c r="F5234">
        <v>38941200</v>
      </c>
      <c r="G5234">
        <v>2.3857539999999999</v>
      </c>
      <c r="I5234" s="14">
        <f t="shared" si="162"/>
        <v>0.38652830652964787</v>
      </c>
      <c r="J5234" s="16" t="str">
        <f t="shared" si="163"/>
        <v>YES</v>
      </c>
      <c r="K5234" s="18"/>
      <c r="L5234" s="18"/>
      <c r="M5234" s="18"/>
    </row>
    <row r="5235" spans="1:13" x14ac:dyDescent="0.3">
      <c r="A5235" s="12">
        <v>34865</v>
      </c>
      <c r="B5235">
        <v>48.000062</v>
      </c>
      <c r="C5235">
        <v>48.875041000000003</v>
      </c>
      <c r="D5235">
        <v>47.750041000000003</v>
      </c>
      <c r="E5235">
        <v>48.437458999999997</v>
      </c>
      <c r="F5235">
        <v>48461200</v>
      </c>
      <c r="G5235">
        <v>2.3643939999999999</v>
      </c>
      <c r="I5235" s="14">
        <f t="shared" si="162"/>
        <v>0.38393056326985864</v>
      </c>
      <c r="J5235" s="16" t="str">
        <f t="shared" si="163"/>
        <v>YES</v>
      </c>
      <c r="K5235" s="18"/>
      <c r="L5235" s="18"/>
      <c r="M5235" s="18"/>
    </row>
    <row r="5236" spans="1:13" x14ac:dyDescent="0.3">
      <c r="A5236" s="12">
        <v>34864</v>
      </c>
      <c r="B5236">
        <v>47.624938</v>
      </c>
      <c r="C5236">
        <v>48.499918000000001</v>
      </c>
      <c r="D5236">
        <v>47.25</v>
      </c>
      <c r="E5236">
        <v>47.937418000000001</v>
      </c>
      <c r="F5236">
        <v>45628000</v>
      </c>
      <c r="G5236">
        <v>2.3399860000000001</v>
      </c>
      <c r="I5236" s="14">
        <f t="shared" si="162"/>
        <v>0.39708322040072863</v>
      </c>
      <c r="J5236" s="16" t="str">
        <f t="shared" si="163"/>
        <v>YES</v>
      </c>
      <c r="K5236" s="18"/>
      <c r="L5236" s="18"/>
      <c r="M5236" s="18"/>
    </row>
    <row r="5237" spans="1:13" x14ac:dyDescent="0.3">
      <c r="A5237" s="12">
        <v>34863</v>
      </c>
      <c r="B5237">
        <v>46.499938</v>
      </c>
      <c r="C5237">
        <v>48.140639</v>
      </c>
      <c r="D5237">
        <v>46.375020999999997</v>
      </c>
      <c r="E5237">
        <v>48.124979000000003</v>
      </c>
      <c r="F5237">
        <v>66385600</v>
      </c>
      <c r="G5237">
        <v>2.3491409999999999</v>
      </c>
      <c r="I5237" s="14">
        <f t="shared" si="162"/>
        <v>0.41284429122143451</v>
      </c>
      <c r="J5237" s="16" t="str">
        <f t="shared" si="163"/>
        <v>YES</v>
      </c>
      <c r="K5237" s="18"/>
      <c r="L5237" s="18"/>
      <c r="M5237" s="18"/>
    </row>
    <row r="5238" spans="1:13" x14ac:dyDescent="0.3">
      <c r="A5238" s="12">
        <v>34862</v>
      </c>
      <c r="B5238">
        <v>46.000081999999999</v>
      </c>
      <c r="C5238">
        <v>46.749958999999997</v>
      </c>
      <c r="D5238">
        <v>46.000081999999999</v>
      </c>
      <c r="E5238">
        <v>46.375020999999997</v>
      </c>
      <c r="F5238">
        <v>40267600</v>
      </c>
      <c r="G5238">
        <v>2.2637200000000002</v>
      </c>
      <c r="I5238" s="14">
        <f t="shared" si="162"/>
        <v>0.33452990611820166</v>
      </c>
      <c r="J5238" s="16" t="str">
        <f t="shared" si="163"/>
        <v>YES</v>
      </c>
      <c r="K5238" s="18"/>
      <c r="L5238" s="18"/>
      <c r="M5238" s="18"/>
    </row>
    <row r="5239" spans="1:13" x14ac:dyDescent="0.3">
      <c r="A5239" s="12">
        <v>34859</v>
      </c>
      <c r="B5239">
        <v>45.250020999999997</v>
      </c>
      <c r="C5239">
        <v>46.375020999999997</v>
      </c>
      <c r="D5239">
        <v>45.250020999999997</v>
      </c>
      <c r="E5239">
        <v>45.750062</v>
      </c>
      <c r="F5239">
        <v>48643200</v>
      </c>
      <c r="G5239">
        <v>2.2332139999999998</v>
      </c>
      <c r="I5239" s="14">
        <f t="shared" si="162"/>
        <v>0.32130223097030597</v>
      </c>
      <c r="J5239" s="16" t="str">
        <f t="shared" si="163"/>
        <v>YES</v>
      </c>
      <c r="K5239" s="18"/>
      <c r="L5239" s="18"/>
      <c r="M5239" s="18"/>
    </row>
    <row r="5240" spans="1:13" x14ac:dyDescent="0.3">
      <c r="A5240" s="12">
        <v>34858</v>
      </c>
      <c r="B5240">
        <v>44.375041000000003</v>
      </c>
      <c r="C5240">
        <v>45.874979000000003</v>
      </c>
      <c r="D5240">
        <v>44.249938</v>
      </c>
      <c r="E5240">
        <v>45.374938</v>
      </c>
      <c r="F5240">
        <v>35825200</v>
      </c>
      <c r="G5240">
        <v>2.2149030000000001</v>
      </c>
      <c r="I5240" s="14">
        <f t="shared" si="162"/>
        <v>0.29181240916553497</v>
      </c>
      <c r="J5240" s="16" t="str">
        <f t="shared" si="163"/>
        <v>YES</v>
      </c>
      <c r="K5240" s="18"/>
      <c r="L5240" s="18"/>
      <c r="M5240" s="18"/>
    </row>
    <row r="5241" spans="1:13" x14ac:dyDescent="0.3">
      <c r="A5241" s="12">
        <v>34857</v>
      </c>
      <c r="B5241">
        <v>44.625062</v>
      </c>
      <c r="C5241">
        <v>45</v>
      </c>
      <c r="D5241">
        <v>44.125020999999997</v>
      </c>
      <c r="E5241">
        <v>44.499958999999997</v>
      </c>
      <c r="F5241">
        <v>49568400</v>
      </c>
      <c r="G5241">
        <v>2.1721919999999999</v>
      </c>
      <c r="I5241" s="14">
        <f t="shared" si="162"/>
        <v>0.29454580585827039</v>
      </c>
      <c r="J5241" s="16" t="str">
        <f t="shared" si="163"/>
        <v>YES</v>
      </c>
      <c r="K5241" s="18"/>
      <c r="L5241" s="18"/>
      <c r="M5241" s="18"/>
    </row>
    <row r="5242" spans="1:13" x14ac:dyDescent="0.3">
      <c r="A5242" s="12">
        <v>34856</v>
      </c>
      <c r="B5242">
        <v>45.500041000000003</v>
      </c>
      <c r="C5242">
        <v>46.249918000000001</v>
      </c>
      <c r="D5242">
        <v>44.749979000000003</v>
      </c>
      <c r="E5242">
        <v>44.749979000000003</v>
      </c>
      <c r="F5242">
        <v>71470800</v>
      </c>
      <c r="G5242">
        <v>2.184396</v>
      </c>
      <c r="I5242" s="14">
        <f t="shared" si="162"/>
        <v>0.30656716586120281</v>
      </c>
      <c r="J5242" s="16" t="str">
        <f t="shared" si="163"/>
        <v>YES</v>
      </c>
      <c r="K5242" s="18"/>
      <c r="L5242" s="18"/>
      <c r="M5242" s="18"/>
    </row>
    <row r="5243" spans="1:13" x14ac:dyDescent="0.3">
      <c r="A5243" s="12">
        <v>34855</v>
      </c>
      <c r="B5243">
        <v>45.624958999999997</v>
      </c>
      <c r="C5243">
        <v>46.625041000000003</v>
      </c>
      <c r="D5243">
        <v>45.500041000000003</v>
      </c>
      <c r="E5243">
        <v>45.624958999999997</v>
      </c>
      <c r="F5243">
        <v>57726000</v>
      </c>
      <c r="G5243">
        <v>2.2271070000000002</v>
      </c>
      <c r="I5243" s="14">
        <f t="shared" si="162"/>
        <v>0.32727311762030031</v>
      </c>
      <c r="J5243" s="16" t="str">
        <f t="shared" si="163"/>
        <v>YES</v>
      </c>
      <c r="K5243" s="18"/>
      <c r="L5243" s="18"/>
      <c r="M5243" s="18"/>
    </row>
    <row r="5244" spans="1:13" x14ac:dyDescent="0.3">
      <c r="A5244" s="12">
        <v>34852</v>
      </c>
      <c r="B5244">
        <v>44.625062</v>
      </c>
      <c r="C5244">
        <v>46.125</v>
      </c>
      <c r="D5244">
        <v>44.249938</v>
      </c>
      <c r="E5244">
        <v>45.124918000000001</v>
      </c>
      <c r="F5244">
        <v>50659200</v>
      </c>
      <c r="G5244">
        <v>2.2026979999999998</v>
      </c>
      <c r="I5244" s="14">
        <f t="shared" si="162"/>
        <v>0.33210404629737855</v>
      </c>
      <c r="J5244" s="16" t="str">
        <f t="shared" si="163"/>
        <v>YES</v>
      </c>
      <c r="K5244" s="18"/>
      <c r="L5244" s="18"/>
      <c r="M5244" s="18"/>
    </row>
    <row r="5245" spans="1:13" x14ac:dyDescent="0.3">
      <c r="A5245" s="12">
        <v>34851</v>
      </c>
      <c r="B5245">
        <v>43.999918000000001</v>
      </c>
      <c r="C5245">
        <v>45.750062</v>
      </c>
      <c r="D5245">
        <v>43.750081999999999</v>
      </c>
      <c r="E5245">
        <v>44.937541000000003</v>
      </c>
      <c r="F5245">
        <v>60739200</v>
      </c>
      <c r="G5245">
        <v>2.1935519999999999</v>
      </c>
      <c r="I5245" s="14">
        <f t="shared" si="162"/>
        <v>0.36432849034985337</v>
      </c>
      <c r="J5245" s="16" t="str">
        <f t="shared" si="163"/>
        <v>YES</v>
      </c>
      <c r="K5245" s="18"/>
      <c r="L5245" s="18"/>
      <c r="M5245" s="18"/>
    </row>
    <row r="5246" spans="1:13" x14ac:dyDescent="0.3">
      <c r="A5246" s="12">
        <v>34850</v>
      </c>
      <c r="B5246">
        <v>43.750081999999999</v>
      </c>
      <c r="C5246">
        <v>43.875</v>
      </c>
      <c r="D5246">
        <v>42.249958999999997</v>
      </c>
      <c r="E5246">
        <v>43.750081999999999</v>
      </c>
      <c r="F5246">
        <v>105800400</v>
      </c>
      <c r="G5246">
        <v>2.1355879999999998</v>
      </c>
      <c r="I5246" s="14">
        <f t="shared" si="162"/>
        <v>0.29629872592592599</v>
      </c>
      <c r="J5246" s="16" t="str">
        <f t="shared" si="163"/>
        <v>YES</v>
      </c>
      <c r="K5246" s="18"/>
      <c r="L5246" s="18"/>
      <c r="M5246" s="18"/>
    </row>
    <row r="5247" spans="1:13" x14ac:dyDescent="0.3">
      <c r="A5247" s="12">
        <v>34849</v>
      </c>
      <c r="B5247">
        <v>45.874979000000003</v>
      </c>
      <c r="C5247">
        <v>46.000081999999999</v>
      </c>
      <c r="D5247">
        <v>43.374958999999997</v>
      </c>
      <c r="E5247">
        <v>43.750081999999999</v>
      </c>
      <c r="F5247">
        <v>67845600</v>
      </c>
      <c r="G5247">
        <v>2.1355879999999998</v>
      </c>
      <c r="I5247" s="14">
        <f t="shared" si="162"/>
        <v>0.32325069610417589</v>
      </c>
      <c r="J5247" s="16" t="str">
        <f t="shared" si="163"/>
        <v>YES</v>
      </c>
      <c r="K5247" s="18"/>
      <c r="L5247" s="18"/>
      <c r="M5247" s="18"/>
    </row>
    <row r="5248" spans="1:13" x14ac:dyDescent="0.3">
      <c r="A5248" s="12">
        <v>34845</v>
      </c>
      <c r="B5248">
        <v>45.874979000000003</v>
      </c>
      <c r="C5248">
        <v>46.499938</v>
      </c>
      <c r="D5248">
        <v>45.750062</v>
      </c>
      <c r="E5248">
        <v>45.874979000000003</v>
      </c>
      <c r="F5248">
        <v>43208800</v>
      </c>
      <c r="G5248">
        <v>2.2393109999999998</v>
      </c>
      <c r="I5248" s="14">
        <f t="shared" si="162"/>
        <v>0.36430839718448271</v>
      </c>
      <c r="J5248" s="16" t="str">
        <f t="shared" si="163"/>
        <v>YES</v>
      </c>
      <c r="K5248" s="18"/>
      <c r="L5248" s="18"/>
      <c r="M5248" s="18"/>
    </row>
    <row r="5249" spans="1:13" x14ac:dyDescent="0.3">
      <c r="A5249" s="12">
        <v>34844</v>
      </c>
      <c r="B5249">
        <v>46.749958999999997</v>
      </c>
      <c r="C5249">
        <v>46.875062</v>
      </c>
      <c r="D5249">
        <v>46.000081999999999</v>
      </c>
      <c r="E5249">
        <v>46.749958999999997</v>
      </c>
      <c r="F5249">
        <v>55119600</v>
      </c>
      <c r="G5249">
        <v>2.282022</v>
      </c>
      <c r="I5249" s="14">
        <f t="shared" si="162"/>
        <v>0.36000042938233046</v>
      </c>
      <c r="J5249" s="16" t="str">
        <f t="shared" si="163"/>
        <v>YES</v>
      </c>
      <c r="K5249" s="18"/>
      <c r="L5249" s="18"/>
      <c r="M5249" s="18"/>
    </row>
    <row r="5250" spans="1:13" x14ac:dyDescent="0.3">
      <c r="A5250" s="12">
        <v>34843</v>
      </c>
      <c r="B5250">
        <v>48.000062</v>
      </c>
      <c r="C5250">
        <v>48.124979000000003</v>
      </c>
      <c r="D5250">
        <v>46.375020999999997</v>
      </c>
      <c r="E5250">
        <v>46.875062</v>
      </c>
      <c r="F5250">
        <v>96859600</v>
      </c>
      <c r="G5250">
        <v>2.2881290000000001</v>
      </c>
      <c r="I5250" s="14">
        <f t="shared" ref="I5250:I5313" si="164">+(E5250/E5314)-1</f>
        <v>0.3812148952728156</v>
      </c>
      <c r="J5250" s="16" t="str">
        <f t="shared" ref="J5250:J5313" si="165">+IF(I5250&gt;=0.2,"YES","NO")</f>
        <v>YES</v>
      </c>
      <c r="K5250" s="18"/>
      <c r="L5250" s="18"/>
      <c r="M5250" s="18"/>
    </row>
    <row r="5251" spans="1:13" x14ac:dyDescent="0.3">
      <c r="A5251" s="12">
        <v>34842</v>
      </c>
      <c r="B5251">
        <v>44.249938</v>
      </c>
      <c r="C5251">
        <v>47.874958999999997</v>
      </c>
      <c r="D5251">
        <v>44.125020999999997</v>
      </c>
      <c r="E5251">
        <v>47.624938</v>
      </c>
      <c r="F5251">
        <v>134636400</v>
      </c>
      <c r="G5251">
        <v>2.3247330000000002</v>
      </c>
      <c r="I5251" s="14">
        <f t="shared" si="164"/>
        <v>0.43773219782580775</v>
      </c>
      <c r="J5251" s="16" t="str">
        <f t="shared" si="165"/>
        <v>YES</v>
      </c>
      <c r="K5251" s="18"/>
      <c r="L5251" s="18"/>
      <c r="M5251" s="18"/>
    </row>
    <row r="5252" spans="1:13" x14ac:dyDescent="0.3">
      <c r="A5252" s="12">
        <v>34841</v>
      </c>
      <c r="B5252">
        <v>44.625062</v>
      </c>
      <c r="C5252">
        <v>44.875081999999999</v>
      </c>
      <c r="D5252">
        <v>43.999918000000001</v>
      </c>
      <c r="E5252">
        <v>43.999918000000001</v>
      </c>
      <c r="F5252">
        <v>43320400</v>
      </c>
      <c r="G5252">
        <v>2.147783</v>
      </c>
      <c r="I5252" s="14">
        <f t="shared" si="164"/>
        <v>0.3037012740740741</v>
      </c>
      <c r="J5252" s="16" t="str">
        <f t="shared" si="165"/>
        <v>YES</v>
      </c>
      <c r="K5252" s="18"/>
      <c r="L5252" s="18"/>
      <c r="M5252" s="18"/>
    </row>
    <row r="5253" spans="1:13" x14ac:dyDescent="0.3">
      <c r="A5253" s="12">
        <v>34838</v>
      </c>
      <c r="B5253">
        <v>43.624979000000003</v>
      </c>
      <c r="C5253">
        <v>44.625062</v>
      </c>
      <c r="D5253">
        <v>43.124938</v>
      </c>
      <c r="E5253">
        <v>44.562418000000001</v>
      </c>
      <c r="F5253">
        <v>51566400</v>
      </c>
      <c r="G5253">
        <v>2.1752410000000002</v>
      </c>
      <c r="I5253" s="14">
        <f t="shared" si="164"/>
        <v>0.30109093884004401</v>
      </c>
      <c r="J5253" s="16" t="str">
        <f t="shared" si="165"/>
        <v>YES</v>
      </c>
      <c r="K5253" s="18"/>
      <c r="L5253" s="18"/>
      <c r="M5253" s="18"/>
    </row>
    <row r="5254" spans="1:13" x14ac:dyDescent="0.3">
      <c r="A5254" s="12">
        <v>34837</v>
      </c>
      <c r="B5254">
        <v>45.250020999999997</v>
      </c>
      <c r="C5254">
        <v>46.125</v>
      </c>
      <c r="D5254">
        <v>43.875</v>
      </c>
      <c r="E5254">
        <v>43.999918000000001</v>
      </c>
      <c r="F5254">
        <v>66331600</v>
      </c>
      <c r="G5254">
        <v>2.147783</v>
      </c>
      <c r="I5254" s="14">
        <f t="shared" si="164"/>
        <v>0.27535776098237985</v>
      </c>
      <c r="J5254" s="16" t="str">
        <f t="shared" si="165"/>
        <v>YES</v>
      </c>
      <c r="K5254" s="18"/>
      <c r="L5254" s="18"/>
      <c r="M5254" s="18"/>
    </row>
    <row r="5255" spans="1:13" x14ac:dyDescent="0.3">
      <c r="A5255" s="12">
        <v>34836</v>
      </c>
      <c r="B5255">
        <v>45.374938</v>
      </c>
      <c r="C5255">
        <v>45.500041000000003</v>
      </c>
      <c r="D5255">
        <v>45</v>
      </c>
      <c r="E5255">
        <v>45.374938</v>
      </c>
      <c r="F5255">
        <v>56676400</v>
      </c>
      <c r="G5255">
        <v>2.2149030000000001</v>
      </c>
      <c r="I5255" s="14">
        <f t="shared" si="164"/>
        <v>0.31521334499746789</v>
      </c>
      <c r="J5255" s="16" t="str">
        <f t="shared" si="165"/>
        <v>YES</v>
      </c>
      <c r="K5255" s="18"/>
      <c r="L5255" s="18"/>
      <c r="M5255" s="18"/>
    </row>
    <row r="5256" spans="1:13" x14ac:dyDescent="0.3">
      <c r="A5256" s="12">
        <v>34835</v>
      </c>
      <c r="B5256">
        <v>45.374938</v>
      </c>
      <c r="C5256">
        <v>45.624958999999997</v>
      </c>
      <c r="D5256">
        <v>44.749979000000003</v>
      </c>
      <c r="E5256">
        <v>45.437581999999999</v>
      </c>
      <c r="F5256">
        <v>54440800</v>
      </c>
      <c r="G5256">
        <v>2.2179600000000002</v>
      </c>
      <c r="I5256" s="14">
        <f t="shared" si="164"/>
        <v>0.32664314182864751</v>
      </c>
      <c r="J5256" s="16" t="str">
        <f t="shared" si="165"/>
        <v>YES</v>
      </c>
      <c r="K5256" s="18"/>
      <c r="L5256" s="18"/>
      <c r="M5256" s="18"/>
    </row>
    <row r="5257" spans="1:13" x14ac:dyDescent="0.3">
      <c r="A5257" s="12">
        <v>34834</v>
      </c>
      <c r="B5257">
        <v>44.875081999999999</v>
      </c>
      <c r="C5257">
        <v>45.500041000000003</v>
      </c>
      <c r="D5257">
        <v>44.625062</v>
      </c>
      <c r="E5257">
        <v>45.250020999999997</v>
      </c>
      <c r="F5257">
        <v>77889600</v>
      </c>
      <c r="G5257">
        <v>2.2088049999999999</v>
      </c>
      <c r="I5257" s="14">
        <f t="shared" si="164"/>
        <v>0.29055101197833277</v>
      </c>
      <c r="J5257" s="16" t="str">
        <f t="shared" si="165"/>
        <v>YES</v>
      </c>
      <c r="K5257" s="18"/>
      <c r="L5257" s="18"/>
      <c r="M5257" s="18"/>
    </row>
    <row r="5258" spans="1:13" x14ac:dyDescent="0.3">
      <c r="A5258" s="12">
        <v>34831</v>
      </c>
      <c r="B5258">
        <v>44.125020999999997</v>
      </c>
      <c r="C5258">
        <v>45.250020999999997</v>
      </c>
      <c r="D5258">
        <v>43.250041000000003</v>
      </c>
      <c r="E5258">
        <v>45</v>
      </c>
      <c r="F5258">
        <v>122729200</v>
      </c>
      <c r="G5258">
        <v>2.1966009999999998</v>
      </c>
      <c r="I5258" s="14">
        <f t="shared" si="164"/>
        <v>0.23711551068485659</v>
      </c>
      <c r="J5258" s="16" t="str">
        <f t="shared" si="165"/>
        <v>YES</v>
      </c>
      <c r="K5258" s="18"/>
      <c r="L5258" s="18"/>
      <c r="M5258" s="18"/>
    </row>
    <row r="5259" spans="1:13" x14ac:dyDescent="0.3">
      <c r="A5259" s="12">
        <v>34830</v>
      </c>
      <c r="B5259">
        <v>43.000020999999997</v>
      </c>
      <c r="C5259">
        <v>43.937458999999997</v>
      </c>
      <c r="D5259">
        <v>42.625081999999999</v>
      </c>
      <c r="E5259">
        <v>43.750081999999999</v>
      </c>
      <c r="F5259">
        <v>83926800</v>
      </c>
      <c r="G5259">
        <v>2.1355879999999998</v>
      </c>
      <c r="I5259" s="14">
        <f t="shared" si="164"/>
        <v>0.19863103715417729</v>
      </c>
      <c r="J5259" s="16" t="str">
        <f t="shared" si="165"/>
        <v>NO</v>
      </c>
      <c r="K5259" s="18"/>
      <c r="L5259" s="18"/>
      <c r="M5259" s="18"/>
    </row>
    <row r="5260" spans="1:13" x14ac:dyDescent="0.3">
      <c r="A5260" s="12">
        <v>34829</v>
      </c>
      <c r="B5260">
        <v>43.374958999999997</v>
      </c>
      <c r="C5260">
        <v>43.500062</v>
      </c>
      <c r="D5260">
        <v>42.125041000000003</v>
      </c>
      <c r="E5260">
        <v>43.000020999999997</v>
      </c>
      <c r="F5260">
        <v>53126800</v>
      </c>
      <c r="G5260">
        <v>2.0989749999999998</v>
      </c>
      <c r="I5260" s="14">
        <f t="shared" si="164"/>
        <v>0.16610292849251507</v>
      </c>
      <c r="J5260" s="16" t="str">
        <f t="shared" si="165"/>
        <v>NO</v>
      </c>
      <c r="K5260" s="18"/>
      <c r="L5260" s="18"/>
      <c r="M5260" s="18"/>
    </row>
    <row r="5261" spans="1:13" x14ac:dyDescent="0.3">
      <c r="A5261" s="12">
        <v>34828</v>
      </c>
      <c r="B5261">
        <v>43.000020999999997</v>
      </c>
      <c r="C5261">
        <v>43.250041000000003</v>
      </c>
      <c r="D5261">
        <v>41.875020999999997</v>
      </c>
      <c r="E5261">
        <v>43.124938</v>
      </c>
      <c r="F5261">
        <v>55674000</v>
      </c>
      <c r="G5261">
        <v>2.105073</v>
      </c>
      <c r="I5261" s="14">
        <f t="shared" si="164"/>
        <v>0.17747402802553314</v>
      </c>
      <c r="J5261" s="16" t="str">
        <f t="shared" si="165"/>
        <v>NO</v>
      </c>
      <c r="K5261" s="18"/>
      <c r="L5261" s="18"/>
      <c r="M5261" s="18"/>
    </row>
    <row r="5262" spans="1:13" x14ac:dyDescent="0.3">
      <c r="A5262" s="12">
        <v>34827</v>
      </c>
      <c r="B5262">
        <v>41.625</v>
      </c>
      <c r="C5262">
        <v>43.374958999999997</v>
      </c>
      <c r="D5262">
        <v>41.374979000000003</v>
      </c>
      <c r="E5262">
        <v>43.000020999999997</v>
      </c>
      <c r="F5262">
        <v>51969600</v>
      </c>
      <c r="G5262">
        <v>2.0989749999999998</v>
      </c>
      <c r="I5262" s="14">
        <f t="shared" si="164"/>
        <v>0.20701613434520905</v>
      </c>
      <c r="J5262" s="16" t="str">
        <f t="shared" si="165"/>
        <v>YES</v>
      </c>
      <c r="K5262" s="18"/>
      <c r="L5262" s="18"/>
      <c r="M5262" s="18"/>
    </row>
    <row r="5263" spans="1:13" x14ac:dyDescent="0.3">
      <c r="A5263" s="12">
        <v>34824</v>
      </c>
      <c r="B5263">
        <v>42.874918000000001</v>
      </c>
      <c r="C5263">
        <v>43.124938</v>
      </c>
      <c r="D5263">
        <v>41.374979000000003</v>
      </c>
      <c r="E5263">
        <v>41.625</v>
      </c>
      <c r="F5263">
        <v>73762000</v>
      </c>
      <c r="G5263">
        <v>2.0318559999999999</v>
      </c>
      <c r="I5263" s="14">
        <f t="shared" si="164"/>
        <v>0.17253656546476592</v>
      </c>
      <c r="J5263" s="16" t="str">
        <f t="shared" si="165"/>
        <v>NO</v>
      </c>
      <c r="K5263" s="18"/>
      <c r="L5263" s="18"/>
      <c r="M5263" s="18"/>
    </row>
    <row r="5264" spans="1:13" x14ac:dyDescent="0.3">
      <c r="A5264" s="12">
        <v>34823</v>
      </c>
      <c r="B5264">
        <v>43.875</v>
      </c>
      <c r="C5264">
        <v>44.499958999999997</v>
      </c>
      <c r="D5264">
        <v>42.375062</v>
      </c>
      <c r="E5264">
        <v>42.625081999999999</v>
      </c>
      <c r="F5264">
        <v>79622800</v>
      </c>
      <c r="G5264">
        <v>2.080673</v>
      </c>
      <c r="I5264" s="14">
        <f t="shared" si="164"/>
        <v>0.24452645180775101</v>
      </c>
      <c r="J5264" s="16" t="str">
        <f t="shared" si="165"/>
        <v>YES</v>
      </c>
      <c r="K5264" s="18"/>
      <c r="L5264" s="18"/>
      <c r="M5264" s="18"/>
    </row>
    <row r="5265" spans="1:13" x14ac:dyDescent="0.3">
      <c r="A5265" s="12">
        <v>34822</v>
      </c>
      <c r="B5265">
        <v>41.374979000000003</v>
      </c>
      <c r="C5265">
        <v>43.875</v>
      </c>
      <c r="D5265">
        <v>41.250062</v>
      </c>
      <c r="E5265">
        <v>43.500062</v>
      </c>
      <c r="F5265">
        <v>162291600</v>
      </c>
      <c r="G5265">
        <v>2.1233840000000002</v>
      </c>
      <c r="I5265" s="14">
        <f t="shared" si="164"/>
        <v>0.30337034010936126</v>
      </c>
      <c r="J5265" s="16" t="str">
        <f t="shared" si="165"/>
        <v>YES</v>
      </c>
      <c r="K5265" s="18"/>
      <c r="L5265" s="18"/>
      <c r="M5265" s="18"/>
    </row>
    <row r="5266" spans="1:13" x14ac:dyDescent="0.3">
      <c r="A5266" s="12">
        <v>34821</v>
      </c>
      <c r="B5266">
        <v>39.375</v>
      </c>
      <c r="C5266">
        <v>41.124958999999997</v>
      </c>
      <c r="D5266">
        <v>39.000062</v>
      </c>
      <c r="E5266">
        <v>41.000041000000003</v>
      </c>
      <c r="F5266">
        <v>52164000</v>
      </c>
      <c r="G5266">
        <v>2.0013489999999998</v>
      </c>
      <c r="I5266" s="14">
        <f t="shared" si="164"/>
        <v>0.25911675627525499</v>
      </c>
      <c r="J5266" s="16" t="str">
        <f t="shared" si="165"/>
        <v>YES</v>
      </c>
      <c r="K5266" s="18"/>
      <c r="L5266" s="18"/>
      <c r="M5266" s="18"/>
    </row>
    <row r="5267" spans="1:13" x14ac:dyDescent="0.3">
      <c r="A5267" s="12">
        <v>34820</v>
      </c>
      <c r="B5267">
        <v>39.749938</v>
      </c>
      <c r="C5267">
        <v>39.999958999999997</v>
      </c>
      <c r="D5267">
        <v>39.250081999999999</v>
      </c>
      <c r="E5267">
        <v>39.375</v>
      </c>
      <c r="F5267">
        <v>25718400</v>
      </c>
      <c r="G5267">
        <v>1.922026</v>
      </c>
      <c r="I5267" s="14">
        <f t="shared" si="164"/>
        <v>0.16236436868337978</v>
      </c>
      <c r="J5267" s="16" t="str">
        <f t="shared" si="165"/>
        <v>NO</v>
      </c>
      <c r="K5267" s="18"/>
      <c r="L5267" s="18"/>
      <c r="M5267" s="18"/>
    </row>
    <row r="5268" spans="1:13" x14ac:dyDescent="0.3">
      <c r="A5268" s="12">
        <v>34817</v>
      </c>
      <c r="B5268">
        <v>39.499918000000001</v>
      </c>
      <c r="C5268">
        <v>40.125062</v>
      </c>
      <c r="D5268">
        <v>38.500020999999997</v>
      </c>
      <c r="E5268">
        <v>39.875041000000003</v>
      </c>
      <c r="F5268">
        <v>48749200</v>
      </c>
      <c r="G5268">
        <v>1.946434</v>
      </c>
      <c r="I5268" s="14">
        <f t="shared" si="164"/>
        <v>0.177125761477813</v>
      </c>
      <c r="J5268" s="16" t="str">
        <f t="shared" si="165"/>
        <v>NO</v>
      </c>
      <c r="K5268" s="18"/>
      <c r="L5268" s="18"/>
      <c r="M5268" s="18"/>
    </row>
    <row r="5269" spans="1:13" x14ac:dyDescent="0.3">
      <c r="A5269" s="12">
        <v>34816</v>
      </c>
      <c r="B5269">
        <v>40.624918000000001</v>
      </c>
      <c r="C5269">
        <v>40.750020999999997</v>
      </c>
      <c r="D5269">
        <v>39.375</v>
      </c>
      <c r="E5269">
        <v>39.499918000000001</v>
      </c>
      <c r="F5269">
        <v>37785600</v>
      </c>
      <c r="G5269">
        <v>1.928123</v>
      </c>
      <c r="I5269" s="14">
        <f t="shared" si="164"/>
        <v>0.13058931961823572</v>
      </c>
      <c r="J5269" s="16" t="str">
        <f t="shared" si="165"/>
        <v>NO</v>
      </c>
      <c r="K5269" s="18"/>
      <c r="L5269" s="18"/>
      <c r="M5269" s="18"/>
    </row>
    <row r="5270" spans="1:13" x14ac:dyDescent="0.3">
      <c r="A5270" s="12">
        <v>34815</v>
      </c>
      <c r="B5270">
        <v>39.875041000000003</v>
      </c>
      <c r="C5270">
        <v>41.000041000000003</v>
      </c>
      <c r="D5270">
        <v>39.875041000000003</v>
      </c>
      <c r="E5270">
        <v>40.750020999999997</v>
      </c>
      <c r="F5270">
        <v>60632800</v>
      </c>
      <c r="G5270">
        <v>1.9891449999999999</v>
      </c>
      <c r="I5270" s="14">
        <f t="shared" si="164"/>
        <v>0.13588655412057626</v>
      </c>
      <c r="J5270" s="16" t="str">
        <f t="shared" si="165"/>
        <v>NO</v>
      </c>
      <c r="K5270" s="18"/>
      <c r="L5270" s="18"/>
      <c r="M5270" s="18"/>
    </row>
    <row r="5271" spans="1:13" x14ac:dyDescent="0.3">
      <c r="A5271" s="12">
        <v>34814</v>
      </c>
      <c r="B5271">
        <v>38.750041000000003</v>
      </c>
      <c r="C5271">
        <v>40.125062</v>
      </c>
      <c r="D5271">
        <v>38.750041000000003</v>
      </c>
      <c r="E5271">
        <v>39.999958999999997</v>
      </c>
      <c r="F5271">
        <v>61664400</v>
      </c>
      <c r="G5271">
        <v>1.9525319999999999</v>
      </c>
      <c r="I5271" s="14">
        <f t="shared" si="164"/>
        <v>0.14490178006362742</v>
      </c>
      <c r="J5271" s="16" t="str">
        <f t="shared" si="165"/>
        <v>NO</v>
      </c>
      <c r="K5271" s="18"/>
      <c r="L5271" s="18"/>
      <c r="M5271" s="18"/>
    </row>
    <row r="5272" spans="1:13" x14ac:dyDescent="0.3">
      <c r="A5272" s="12">
        <v>34813</v>
      </c>
      <c r="B5272">
        <v>38.750041000000003</v>
      </c>
      <c r="C5272">
        <v>39.124979000000003</v>
      </c>
      <c r="D5272">
        <v>38.25</v>
      </c>
      <c r="E5272">
        <v>38.750041000000003</v>
      </c>
      <c r="F5272">
        <v>29368800</v>
      </c>
      <c r="G5272">
        <v>1.891519</v>
      </c>
      <c r="I5272" s="14">
        <f t="shared" si="164"/>
        <v>0.10714655919213523</v>
      </c>
      <c r="J5272" s="16" t="str">
        <f t="shared" si="165"/>
        <v>NO</v>
      </c>
      <c r="K5272" s="18"/>
      <c r="L5272" s="18"/>
      <c r="M5272" s="18"/>
    </row>
    <row r="5273" spans="1:13" x14ac:dyDescent="0.3">
      <c r="A5273" s="12">
        <v>34810</v>
      </c>
      <c r="B5273">
        <v>39.250081999999999</v>
      </c>
      <c r="C5273">
        <v>39.625020999999997</v>
      </c>
      <c r="D5273">
        <v>38.624938</v>
      </c>
      <c r="E5273">
        <v>39.000062</v>
      </c>
      <c r="F5273">
        <v>35251200</v>
      </c>
      <c r="G5273">
        <v>1.903724</v>
      </c>
      <c r="I5273" s="14">
        <f t="shared" si="164"/>
        <v>9.0911465989951923E-2</v>
      </c>
      <c r="J5273" s="16" t="str">
        <f t="shared" si="165"/>
        <v>NO</v>
      </c>
      <c r="K5273" s="18"/>
      <c r="L5273" s="18"/>
      <c r="M5273" s="18"/>
    </row>
    <row r="5274" spans="1:13" x14ac:dyDescent="0.3">
      <c r="A5274" s="12">
        <v>34809</v>
      </c>
      <c r="B5274">
        <v>38.624938</v>
      </c>
      <c r="C5274">
        <v>39.875041000000003</v>
      </c>
      <c r="D5274">
        <v>37.999979000000003</v>
      </c>
      <c r="E5274">
        <v>39.062520999999997</v>
      </c>
      <c r="F5274">
        <v>40197600</v>
      </c>
      <c r="G5274">
        <v>1.9067719999999999</v>
      </c>
      <c r="I5274" s="14">
        <f t="shared" si="164"/>
        <v>7.3885569234509729E-2</v>
      </c>
      <c r="J5274" s="16" t="str">
        <f t="shared" si="165"/>
        <v>NO</v>
      </c>
      <c r="K5274" s="18"/>
      <c r="L5274" s="18"/>
      <c r="M5274" s="18"/>
    </row>
    <row r="5275" spans="1:13" x14ac:dyDescent="0.3">
      <c r="A5275" s="12">
        <v>34808</v>
      </c>
      <c r="B5275">
        <v>38.25</v>
      </c>
      <c r="C5275">
        <v>38.874958999999997</v>
      </c>
      <c r="D5275">
        <v>36.874979000000003</v>
      </c>
      <c r="E5275">
        <v>38.624938</v>
      </c>
      <c r="F5275">
        <v>118823200</v>
      </c>
      <c r="G5275">
        <v>1.885413</v>
      </c>
      <c r="I5275" s="14">
        <f t="shared" si="164"/>
        <v>5.8216290770741752E-2</v>
      </c>
      <c r="J5275" s="16" t="str">
        <f t="shared" si="165"/>
        <v>NO</v>
      </c>
      <c r="K5275" s="18"/>
      <c r="L5275" s="18"/>
      <c r="M5275" s="18"/>
    </row>
    <row r="5276" spans="1:13" x14ac:dyDescent="0.3">
      <c r="A5276" s="12">
        <v>34807</v>
      </c>
      <c r="B5276">
        <v>40.750020999999997</v>
      </c>
      <c r="C5276">
        <v>40.750020999999997</v>
      </c>
      <c r="D5276">
        <v>39.000062</v>
      </c>
      <c r="E5276">
        <v>39.375</v>
      </c>
      <c r="F5276">
        <v>63476800</v>
      </c>
      <c r="G5276">
        <v>1.922026</v>
      </c>
      <c r="I5276" s="14">
        <f t="shared" si="164"/>
        <v>7.5086527741915043E-2</v>
      </c>
      <c r="J5276" s="16" t="str">
        <f t="shared" si="165"/>
        <v>NO</v>
      </c>
      <c r="K5276" s="18"/>
      <c r="L5276" s="18"/>
      <c r="M5276" s="18"/>
    </row>
    <row r="5277" spans="1:13" x14ac:dyDescent="0.3">
      <c r="A5277" s="12">
        <v>34806</v>
      </c>
      <c r="B5277">
        <v>40.375081999999999</v>
      </c>
      <c r="C5277">
        <v>41.124958999999997</v>
      </c>
      <c r="D5277">
        <v>40.249979000000003</v>
      </c>
      <c r="E5277">
        <v>40.5</v>
      </c>
      <c r="F5277">
        <v>80112400</v>
      </c>
      <c r="G5277">
        <v>1.9769410000000001</v>
      </c>
      <c r="I5277" s="14">
        <f t="shared" si="164"/>
        <v>0.1289173431808377</v>
      </c>
      <c r="J5277" s="16" t="str">
        <f t="shared" si="165"/>
        <v>NO</v>
      </c>
      <c r="K5277" s="18"/>
      <c r="L5277" s="18"/>
      <c r="M5277" s="18"/>
    </row>
    <row r="5278" spans="1:13" x14ac:dyDescent="0.3">
      <c r="A5278" s="12">
        <v>34802</v>
      </c>
      <c r="B5278">
        <v>39.999958999999997</v>
      </c>
      <c r="C5278">
        <v>40.624918000000001</v>
      </c>
      <c r="D5278">
        <v>39.875041000000003</v>
      </c>
      <c r="E5278">
        <v>39.999958999999997</v>
      </c>
      <c r="F5278">
        <v>46753200</v>
      </c>
      <c r="G5278">
        <v>1.9525319999999999</v>
      </c>
      <c r="I5278" s="14">
        <f t="shared" si="164"/>
        <v>0.12280400714564421</v>
      </c>
      <c r="J5278" s="16" t="str">
        <f t="shared" si="165"/>
        <v>NO</v>
      </c>
      <c r="K5278" s="18"/>
      <c r="L5278" s="18"/>
      <c r="M5278" s="18"/>
    </row>
    <row r="5279" spans="1:13" x14ac:dyDescent="0.3">
      <c r="A5279" s="12">
        <v>34801</v>
      </c>
      <c r="B5279">
        <v>39.999958999999997</v>
      </c>
      <c r="C5279">
        <v>40.125062</v>
      </c>
      <c r="D5279">
        <v>39.250081999999999</v>
      </c>
      <c r="E5279">
        <v>40.062418000000001</v>
      </c>
      <c r="F5279">
        <v>61064800</v>
      </c>
      <c r="G5279">
        <v>1.955581</v>
      </c>
      <c r="I5279" s="14">
        <f t="shared" si="164"/>
        <v>0.12455723932976515</v>
      </c>
      <c r="J5279" s="16" t="str">
        <f t="shared" si="165"/>
        <v>NO</v>
      </c>
      <c r="K5279" s="18"/>
      <c r="L5279" s="18"/>
      <c r="M5279" s="18"/>
    </row>
    <row r="5280" spans="1:13" x14ac:dyDescent="0.3">
      <c r="A5280" s="12">
        <v>34800</v>
      </c>
      <c r="B5280">
        <v>39.124979000000003</v>
      </c>
      <c r="C5280">
        <v>39.999958999999997</v>
      </c>
      <c r="D5280">
        <v>39.000062</v>
      </c>
      <c r="E5280">
        <v>39.875041000000003</v>
      </c>
      <c r="F5280">
        <v>80593200</v>
      </c>
      <c r="G5280">
        <v>1.946434</v>
      </c>
      <c r="I5280" s="14">
        <f t="shared" si="164"/>
        <v>0.12720833312956437</v>
      </c>
      <c r="J5280" s="16" t="str">
        <f t="shared" si="165"/>
        <v>NO</v>
      </c>
      <c r="K5280" s="18"/>
      <c r="L5280" s="18"/>
      <c r="M5280" s="18"/>
    </row>
    <row r="5281" spans="1:13" x14ac:dyDescent="0.3">
      <c r="A5281" s="12">
        <v>34799</v>
      </c>
      <c r="B5281">
        <v>39.250081999999999</v>
      </c>
      <c r="C5281">
        <v>39.375</v>
      </c>
      <c r="D5281">
        <v>38.624938</v>
      </c>
      <c r="E5281">
        <v>38.874958999999997</v>
      </c>
      <c r="F5281">
        <v>54775600</v>
      </c>
      <c r="G5281">
        <v>1.8976170000000001</v>
      </c>
      <c r="I5281" s="14">
        <f t="shared" si="164"/>
        <v>0.11469416487455186</v>
      </c>
      <c r="J5281" s="16" t="str">
        <f t="shared" si="165"/>
        <v>NO</v>
      </c>
      <c r="K5281" s="18"/>
      <c r="L5281" s="18"/>
      <c r="M5281" s="18"/>
    </row>
    <row r="5282" spans="1:13" x14ac:dyDescent="0.3">
      <c r="A5282" s="12">
        <v>34796</v>
      </c>
      <c r="B5282">
        <v>39.000062</v>
      </c>
      <c r="C5282">
        <v>39.749938</v>
      </c>
      <c r="D5282">
        <v>38.562479000000003</v>
      </c>
      <c r="E5282">
        <v>39.250081999999999</v>
      </c>
      <c r="F5282">
        <v>67356000</v>
      </c>
      <c r="G5282">
        <v>1.9159280000000001</v>
      </c>
      <c r="I5282" s="14">
        <f t="shared" si="164"/>
        <v>0.15018754171618931</v>
      </c>
      <c r="J5282" s="16" t="str">
        <f t="shared" si="165"/>
        <v>NO</v>
      </c>
      <c r="K5282" s="18"/>
      <c r="L5282" s="18"/>
      <c r="M5282" s="18"/>
    </row>
    <row r="5283" spans="1:13" x14ac:dyDescent="0.3">
      <c r="A5283" s="12">
        <v>34795</v>
      </c>
      <c r="B5283">
        <v>38.874958999999997</v>
      </c>
      <c r="C5283">
        <v>39.124979000000003</v>
      </c>
      <c r="D5283">
        <v>38.374918000000001</v>
      </c>
      <c r="E5283">
        <v>39.000062</v>
      </c>
      <c r="F5283">
        <v>56395600</v>
      </c>
      <c r="G5283">
        <v>1.903724</v>
      </c>
      <c r="I5283" s="14">
        <f t="shared" si="164"/>
        <v>0.14286093564235025</v>
      </c>
      <c r="J5283" s="16" t="str">
        <f t="shared" si="165"/>
        <v>NO</v>
      </c>
      <c r="K5283" s="18"/>
      <c r="L5283" s="18"/>
      <c r="M5283" s="18"/>
    </row>
    <row r="5284" spans="1:13" x14ac:dyDescent="0.3">
      <c r="A5284" s="12">
        <v>34794</v>
      </c>
      <c r="B5284">
        <v>38.750041000000003</v>
      </c>
      <c r="C5284">
        <v>39.250081999999999</v>
      </c>
      <c r="D5284">
        <v>38.125081999999999</v>
      </c>
      <c r="E5284">
        <v>39.124979000000003</v>
      </c>
      <c r="F5284">
        <v>118432800</v>
      </c>
      <c r="G5284">
        <v>1.909821</v>
      </c>
      <c r="I5284" s="14">
        <f t="shared" si="164"/>
        <v>0.13818256481411395</v>
      </c>
      <c r="J5284" s="16" t="str">
        <f t="shared" si="165"/>
        <v>NO</v>
      </c>
      <c r="K5284" s="18"/>
      <c r="L5284" s="18"/>
      <c r="M5284" s="18"/>
    </row>
    <row r="5285" spans="1:13" x14ac:dyDescent="0.3">
      <c r="A5285" s="12">
        <v>34793</v>
      </c>
      <c r="B5285">
        <v>39.499918000000001</v>
      </c>
      <c r="C5285">
        <v>39.999958999999997</v>
      </c>
      <c r="D5285">
        <v>38.374918000000001</v>
      </c>
      <c r="E5285">
        <v>38.750041000000003</v>
      </c>
      <c r="F5285">
        <v>115441200</v>
      </c>
      <c r="G5285">
        <v>1.891519</v>
      </c>
      <c r="I5285" s="14">
        <f t="shared" si="164"/>
        <v>0.13553430026443136</v>
      </c>
      <c r="J5285" s="16" t="str">
        <f t="shared" si="165"/>
        <v>NO</v>
      </c>
      <c r="K5285" s="18"/>
      <c r="L5285" s="18"/>
      <c r="M5285" s="18"/>
    </row>
    <row r="5286" spans="1:13" x14ac:dyDescent="0.3">
      <c r="A5286" s="12">
        <v>34792</v>
      </c>
      <c r="B5286">
        <v>37.875062</v>
      </c>
      <c r="C5286">
        <v>39.749938</v>
      </c>
      <c r="D5286">
        <v>37.749958999999997</v>
      </c>
      <c r="E5286">
        <v>39.625020999999997</v>
      </c>
      <c r="F5286">
        <v>118423600</v>
      </c>
      <c r="G5286">
        <v>1.9342299999999999</v>
      </c>
      <c r="I5286" s="14">
        <f t="shared" si="164"/>
        <v>0.12811380240882997</v>
      </c>
      <c r="J5286" s="16" t="str">
        <f t="shared" si="165"/>
        <v>NO</v>
      </c>
      <c r="K5286" s="18"/>
      <c r="L5286" s="18"/>
      <c r="M5286" s="18"/>
    </row>
    <row r="5287" spans="1:13" x14ac:dyDescent="0.3">
      <c r="A5287" s="12">
        <v>34789</v>
      </c>
      <c r="B5287">
        <v>36.124918000000001</v>
      </c>
      <c r="C5287">
        <v>38.25</v>
      </c>
      <c r="D5287">
        <v>35.375041000000003</v>
      </c>
      <c r="E5287">
        <v>38.125081999999999</v>
      </c>
      <c r="F5287">
        <v>108208800</v>
      </c>
      <c r="G5287">
        <v>1.861013</v>
      </c>
      <c r="I5287" s="14">
        <f t="shared" si="164"/>
        <v>8.5410938259652625E-2</v>
      </c>
      <c r="J5287" s="16" t="str">
        <f t="shared" si="165"/>
        <v>NO</v>
      </c>
      <c r="K5287" s="18"/>
      <c r="L5287" s="18"/>
      <c r="M5287" s="18"/>
    </row>
    <row r="5288" spans="1:13" x14ac:dyDescent="0.3">
      <c r="A5288" s="12">
        <v>34788</v>
      </c>
      <c r="B5288">
        <v>37.249918000000001</v>
      </c>
      <c r="C5288">
        <v>37.499938</v>
      </c>
      <c r="D5288">
        <v>35.125020999999997</v>
      </c>
      <c r="E5288">
        <v>36.750062</v>
      </c>
      <c r="F5288">
        <v>117111600</v>
      </c>
      <c r="G5288">
        <v>1.793893</v>
      </c>
      <c r="I5288" s="14">
        <f t="shared" si="164"/>
        <v>5.0004171438106093E-2</v>
      </c>
      <c r="J5288" s="16" t="str">
        <f t="shared" si="165"/>
        <v>NO</v>
      </c>
      <c r="K5288" s="18"/>
      <c r="L5288" s="18"/>
      <c r="M5288" s="18"/>
    </row>
    <row r="5289" spans="1:13" x14ac:dyDescent="0.3">
      <c r="A5289" s="12">
        <v>34787</v>
      </c>
      <c r="B5289">
        <v>39.250081999999999</v>
      </c>
      <c r="C5289">
        <v>39.875041000000003</v>
      </c>
      <c r="D5289">
        <v>36.750062</v>
      </c>
      <c r="E5289">
        <v>37.249918000000001</v>
      </c>
      <c r="F5289">
        <v>125359200</v>
      </c>
      <c r="G5289">
        <v>1.8182929999999999</v>
      </c>
      <c r="I5289" s="14">
        <f t="shared" si="164"/>
        <v>3.8322924994174334E-2</v>
      </c>
      <c r="J5289" s="16" t="str">
        <f t="shared" si="165"/>
        <v>NO</v>
      </c>
      <c r="K5289" s="18"/>
      <c r="L5289" s="18"/>
      <c r="M5289" s="18"/>
    </row>
    <row r="5290" spans="1:13" x14ac:dyDescent="0.3">
      <c r="A5290" s="12">
        <v>34786</v>
      </c>
      <c r="B5290">
        <v>38.125081999999999</v>
      </c>
      <c r="C5290">
        <v>39.250081999999999</v>
      </c>
      <c r="D5290">
        <v>37.999979000000003</v>
      </c>
      <c r="E5290">
        <v>39.124979000000003</v>
      </c>
      <c r="F5290">
        <v>98953200</v>
      </c>
      <c r="G5290">
        <v>1.909821</v>
      </c>
      <c r="I5290" s="14">
        <f t="shared" si="164"/>
        <v>0.10993034002525004</v>
      </c>
      <c r="J5290" s="16" t="str">
        <f t="shared" si="165"/>
        <v>NO</v>
      </c>
      <c r="K5290" s="18"/>
      <c r="L5290" s="18"/>
      <c r="M5290" s="18"/>
    </row>
    <row r="5291" spans="1:13" x14ac:dyDescent="0.3">
      <c r="A5291" s="12">
        <v>34785</v>
      </c>
      <c r="B5291">
        <v>36.624958999999997</v>
      </c>
      <c r="C5291">
        <v>38.125081999999999</v>
      </c>
      <c r="D5291">
        <v>36.374938</v>
      </c>
      <c r="E5291">
        <v>37.999979000000003</v>
      </c>
      <c r="F5291">
        <v>108478800</v>
      </c>
      <c r="G5291">
        <v>1.8549059999999999</v>
      </c>
      <c r="I5291" s="14">
        <f t="shared" si="164"/>
        <v>8.9605132616487504E-2</v>
      </c>
      <c r="J5291" s="16" t="str">
        <f t="shared" si="165"/>
        <v>NO</v>
      </c>
      <c r="K5291" s="18"/>
      <c r="L5291" s="18"/>
      <c r="M5291" s="18"/>
    </row>
    <row r="5292" spans="1:13" x14ac:dyDescent="0.3">
      <c r="A5292" s="12">
        <v>34782</v>
      </c>
      <c r="B5292">
        <v>35.125020999999997</v>
      </c>
      <c r="C5292">
        <v>36.874979000000003</v>
      </c>
      <c r="D5292">
        <v>34.999920000000003</v>
      </c>
      <c r="E5292">
        <v>36.374938</v>
      </c>
      <c r="F5292">
        <v>137743200</v>
      </c>
      <c r="G5292">
        <v>1.775582</v>
      </c>
      <c r="I5292" s="14">
        <f t="shared" si="164"/>
        <v>6.9850456857070808E-2</v>
      </c>
      <c r="J5292" s="16" t="str">
        <f t="shared" si="165"/>
        <v>NO</v>
      </c>
      <c r="K5292" s="18"/>
      <c r="L5292" s="18"/>
      <c r="M5292" s="18"/>
    </row>
    <row r="5293" spans="1:13" x14ac:dyDescent="0.3">
      <c r="A5293" s="12">
        <v>34781</v>
      </c>
      <c r="B5293">
        <v>34.124941</v>
      </c>
      <c r="C5293">
        <v>34.875</v>
      </c>
      <c r="D5293">
        <v>34.000020999999997</v>
      </c>
      <c r="E5293">
        <v>34.750079999999997</v>
      </c>
      <c r="F5293">
        <v>42674400</v>
      </c>
      <c r="G5293">
        <v>1.6962680000000001</v>
      </c>
      <c r="I5293" s="14">
        <f t="shared" si="164"/>
        <v>5.7035978775496377E-2</v>
      </c>
      <c r="J5293" s="16" t="str">
        <f t="shared" si="165"/>
        <v>NO</v>
      </c>
      <c r="K5293" s="18"/>
      <c r="L5293" s="18"/>
      <c r="M5293" s="18"/>
    </row>
    <row r="5294" spans="1:13" x14ac:dyDescent="0.3">
      <c r="A5294" s="12">
        <v>34780</v>
      </c>
      <c r="B5294">
        <v>34.374958999999997</v>
      </c>
      <c r="C5294">
        <v>34.624979000000003</v>
      </c>
      <c r="D5294">
        <v>33.874920000000003</v>
      </c>
      <c r="E5294">
        <v>34.124941</v>
      </c>
      <c r="F5294">
        <v>49687200</v>
      </c>
      <c r="G5294">
        <v>1.665753</v>
      </c>
      <c r="I5294" s="14">
        <f t="shared" si="164"/>
        <v>3.2131823953242655E-2</v>
      </c>
      <c r="J5294" s="16" t="str">
        <f t="shared" si="165"/>
        <v>NO</v>
      </c>
      <c r="K5294" s="18"/>
      <c r="L5294" s="18"/>
      <c r="M5294" s="18"/>
    </row>
    <row r="5295" spans="1:13" x14ac:dyDescent="0.3">
      <c r="A5295" s="12">
        <v>34779</v>
      </c>
      <c r="B5295">
        <v>34.750079999999997</v>
      </c>
      <c r="C5295">
        <v>35.375041000000003</v>
      </c>
      <c r="D5295">
        <v>34.250041000000003</v>
      </c>
      <c r="E5295">
        <v>34.624979000000003</v>
      </c>
      <c r="F5295">
        <v>91911600</v>
      </c>
      <c r="G5295">
        <v>1.690161</v>
      </c>
      <c r="I5295" s="14">
        <f t="shared" si="164"/>
        <v>4.1354035955352808E-2</v>
      </c>
      <c r="J5295" s="16" t="str">
        <f t="shared" si="165"/>
        <v>NO</v>
      </c>
      <c r="K5295" s="18"/>
      <c r="L5295" s="18"/>
      <c r="M5295" s="18"/>
    </row>
    <row r="5296" spans="1:13" x14ac:dyDescent="0.3">
      <c r="A5296" s="12">
        <v>34778</v>
      </c>
      <c r="B5296">
        <v>34.999920000000003</v>
      </c>
      <c r="C5296">
        <v>34.999920000000003</v>
      </c>
      <c r="D5296">
        <v>34.374958999999997</v>
      </c>
      <c r="E5296">
        <v>34.750079999999997</v>
      </c>
      <c r="F5296">
        <v>43050400</v>
      </c>
      <c r="G5296">
        <v>1.6962680000000001</v>
      </c>
      <c r="I5296" s="14">
        <f t="shared" si="164"/>
        <v>3.9254076281552086E-2</v>
      </c>
      <c r="J5296" s="16" t="str">
        <f t="shared" si="165"/>
        <v>NO</v>
      </c>
      <c r="K5296" s="18"/>
      <c r="L5296" s="18"/>
      <c r="M5296" s="18"/>
    </row>
    <row r="5297" spans="1:13" x14ac:dyDescent="0.3">
      <c r="A5297" s="12">
        <v>34775</v>
      </c>
      <c r="B5297">
        <v>35.625059</v>
      </c>
      <c r="C5297">
        <v>35.625059</v>
      </c>
      <c r="D5297">
        <v>34.750079999999997</v>
      </c>
      <c r="E5297">
        <v>34.937458999999997</v>
      </c>
      <c r="F5297">
        <v>41711200</v>
      </c>
      <c r="G5297">
        <v>1.705414</v>
      </c>
      <c r="I5297" s="14">
        <f t="shared" si="164"/>
        <v>0.10039168163069867</v>
      </c>
      <c r="J5297" s="16" t="str">
        <f t="shared" si="165"/>
        <v>NO</v>
      </c>
      <c r="K5297" s="18"/>
      <c r="L5297" s="18"/>
      <c r="M5297" s="18"/>
    </row>
    <row r="5298" spans="1:13" x14ac:dyDescent="0.3">
      <c r="A5298" s="12">
        <v>34774</v>
      </c>
      <c r="B5298">
        <v>35.125020999999997</v>
      </c>
      <c r="C5298">
        <v>35.625059</v>
      </c>
      <c r="D5298">
        <v>34.999920000000003</v>
      </c>
      <c r="E5298">
        <v>35.249941</v>
      </c>
      <c r="F5298">
        <v>88036000</v>
      </c>
      <c r="G5298">
        <v>1.7206680000000001</v>
      </c>
      <c r="I5298" s="14">
        <f t="shared" si="164"/>
        <v>9.3019426724149534E-2</v>
      </c>
      <c r="J5298" s="16" t="str">
        <f t="shared" si="165"/>
        <v>NO</v>
      </c>
      <c r="K5298" s="18"/>
      <c r="L5298" s="18"/>
      <c r="M5298" s="18"/>
    </row>
    <row r="5299" spans="1:13" x14ac:dyDescent="0.3">
      <c r="A5299" s="12">
        <v>34773</v>
      </c>
      <c r="B5299">
        <v>34.250041000000003</v>
      </c>
      <c r="C5299">
        <v>35.125020999999997</v>
      </c>
      <c r="D5299">
        <v>34.000020999999997</v>
      </c>
      <c r="E5299">
        <v>34.999920000000003</v>
      </c>
      <c r="F5299">
        <v>81869200</v>
      </c>
      <c r="G5299">
        <v>1.7084630000000001</v>
      </c>
      <c r="I5299" s="14">
        <f t="shared" si="164"/>
        <v>7.2794482758620882E-2</v>
      </c>
      <c r="J5299" s="16" t="str">
        <f t="shared" si="165"/>
        <v>NO</v>
      </c>
      <c r="K5299" s="18"/>
      <c r="L5299" s="18"/>
      <c r="M5299" s="18"/>
    </row>
    <row r="5300" spans="1:13" x14ac:dyDescent="0.3">
      <c r="A5300" s="12">
        <v>34772</v>
      </c>
      <c r="B5300">
        <v>34.374958999999997</v>
      </c>
      <c r="C5300">
        <v>34.999920000000003</v>
      </c>
      <c r="D5300">
        <v>34.124941</v>
      </c>
      <c r="E5300">
        <v>34.3125</v>
      </c>
      <c r="F5300">
        <v>39014800</v>
      </c>
      <c r="G5300">
        <v>1.6749080000000001</v>
      </c>
      <c r="I5300" s="14">
        <f t="shared" si="164"/>
        <v>7.2264251161428206E-2</v>
      </c>
      <c r="J5300" s="16" t="str">
        <f t="shared" si="165"/>
        <v>NO</v>
      </c>
      <c r="K5300" s="18"/>
      <c r="L5300" s="18"/>
      <c r="M5300" s="18"/>
    </row>
    <row r="5301" spans="1:13" x14ac:dyDescent="0.3">
      <c r="A5301" s="12">
        <v>34771</v>
      </c>
      <c r="B5301">
        <v>34.750079999999997</v>
      </c>
      <c r="C5301">
        <v>34.875</v>
      </c>
      <c r="D5301">
        <v>34.000020999999997</v>
      </c>
      <c r="E5301">
        <v>34.062479000000003</v>
      </c>
      <c r="F5301">
        <v>28551600</v>
      </c>
      <c r="G5301">
        <v>1.662704</v>
      </c>
      <c r="I5301" s="14">
        <f t="shared" si="164"/>
        <v>0.10323672120791683</v>
      </c>
      <c r="J5301" s="16" t="str">
        <f t="shared" si="165"/>
        <v>NO</v>
      </c>
      <c r="K5301" s="18"/>
      <c r="L5301" s="18"/>
      <c r="M5301" s="18"/>
    </row>
    <row r="5302" spans="1:13" x14ac:dyDescent="0.3">
      <c r="A5302" s="12">
        <v>34768</v>
      </c>
      <c r="B5302">
        <v>34.624979000000003</v>
      </c>
      <c r="C5302">
        <v>35.125020999999997</v>
      </c>
      <c r="D5302">
        <v>34.500059</v>
      </c>
      <c r="E5302">
        <v>34.750079999999997</v>
      </c>
      <c r="F5302">
        <v>43982800</v>
      </c>
      <c r="G5302">
        <v>1.6962680000000001</v>
      </c>
      <c r="I5302" s="14">
        <f t="shared" si="164"/>
        <v>8.1715933084926196E-2</v>
      </c>
      <c r="J5302" s="16" t="str">
        <f t="shared" si="165"/>
        <v>NO</v>
      </c>
      <c r="K5302" s="18"/>
      <c r="L5302" s="18"/>
      <c r="M5302" s="18"/>
    </row>
    <row r="5303" spans="1:13" x14ac:dyDescent="0.3">
      <c r="A5303" s="12">
        <v>34767</v>
      </c>
      <c r="B5303">
        <v>34.999920000000003</v>
      </c>
      <c r="C5303">
        <v>35.375041000000003</v>
      </c>
      <c r="D5303">
        <v>34.250041000000003</v>
      </c>
      <c r="E5303">
        <v>34.624979000000003</v>
      </c>
      <c r="F5303">
        <v>48924000</v>
      </c>
      <c r="G5303">
        <v>1.690161</v>
      </c>
      <c r="I5303" s="14">
        <f t="shared" si="164"/>
        <v>4.1354035955352808E-2</v>
      </c>
      <c r="J5303" s="16" t="str">
        <f t="shared" si="165"/>
        <v>NO</v>
      </c>
      <c r="K5303" s="18"/>
      <c r="L5303" s="18"/>
      <c r="M5303" s="18"/>
    </row>
    <row r="5304" spans="1:13" x14ac:dyDescent="0.3">
      <c r="A5304" s="12">
        <v>34766</v>
      </c>
      <c r="B5304">
        <v>34.374958999999997</v>
      </c>
      <c r="C5304">
        <v>35.625059</v>
      </c>
      <c r="D5304">
        <v>34.374958999999997</v>
      </c>
      <c r="E5304">
        <v>35.125020999999997</v>
      </c>
      <c r="F5304">
        <v>60739200</v>
      </c>
      <c r="G5304">
        <v>1.7145699999999999</v>
      </c>
      <c r="I5304" s="14">
        <f t="shared" si="164"/>
        <v>6.4396478769461973E-2</v>
      </c>
      <c r="J5304" s="16" t="str">
        <f t="shared" si="165"/>
        <v>NO</v>
      </c>
      <c r="K5304" s="18"/>
      <c r="L5304" s="18"/>
      <c r="M5304" s="18"/>
    </row>
    <row r="5305" spans="1:13" x14ac:dyDescent="0.3">
      <c r="A5305" s="12">
        <v>34765</v>
      </c>
      <c r="B5305">
        <v>34.374958999999997</v>
      </c>
      <c r="C5305">
        <v>34.750079999999997</v>
      </c>
      <c r="D5305">
        <v>33.874920000000003</v>
      </c>
      <c r="E5305">
        <v>34.374958999999997</v>
      </c>
      <c r="F5305">
        <v>51096400</v>
      </c>
      <c r="G5305">
        <v>1.6779569999999999</v>
      </c>
      <c r="I5305" s="14">
        <f t="shared" si="164"/>
        <v>4.9619632658644441E-2</v>
      </c>
      <c r="J5305" s="16" t="str">
        <f t="shared" si="165"/>
        <v>NO</v>
      </c>
      <c r="K5305" s="18"/>
      <c r="L5305" s="18"/>
      <c r="M5305" s="18"/>
    </row>
    <row r="5306" spans="1:13" x14ac:dyDescent="0.3">
      <c r="A5306" s="12">
        <v>34764</v>
      </c>
      <c r="B5306">
        <v>34.250041000000003</v>
      </c>
      <c r="C5306">
        <v>34.500059</v>
      </c>
      <c r="D5306">
        <v>33.625079999999997</v>
      </c>
      <c r="E5306">
        <v>34.250041000000003</v>
      </c>
      <c r="F5306">
        <v>36034000</v>
      </c>
      <c r="G5306">
        <v>1.671859</v>
      </c>
      <c r="I5306" s="14">
        <f t="shared" si="164"/>
        <v>6.2014832282942578E-2</v>
      </c>
      <c r="J5306" s="16" t="str">
        <f t="shared" si="165"/>
        <v>NO</v>
      </c>
      <c r="K5306" s="18"/>
      <c r="L5306" s="18"/>
      <c r="M5306" s="18"/>
    </row>
    <row r="5307" spans="1:13" x14ac:dyDescent="0.3">
      <c r="A5307" s="12">
        <v>34761</v>
      </c>
      <c r="B5307">
        <v>33.75</v>
      </c>
      <c r="C5307">
        <v>34.750079999999997</v>
      </c>
      <c r="D5307">
        <v>33.625079999999997</v>
      </c>
      <c r="E5307">
        <v>34.374958999999997</v>
      </c>
      <c r="F5307">
        <v>50562000</v>
      </c>
      <c r="G5307">
        <v>1.6779569999999999</v>
      </c>
      <c r="I5307" s="14">
        <f t="shared" si="164"/>
        <v>6.5888251553276156E-2</v>
      </c>
      <c r="J5307" s="16" t="str">
        <f t="shared" si="165"/>
        <v>NO</v>
      </c>
      <c r="K5307" s="18"/>
      <c r="L5307" s="18"/>
      <c r="M5307" s="18"/>
    </row>
    <row r="5308" spans="1:13" x14ac:dyDescent="0.3">
      <c r="A5308" s="12">
        <v>34760</v>
      </c>
      <c r="B5308">
        <v>32.937479000000003</v>
      </c>
      <c r="C5308">
        <v>34.000020999999997</v>
      </c>
      <c r="D5308">
        <v>32.875020999999997</v>
      </c>
      <c r="E5308">
        <v>33.874920000000003</v>
      </c>
      <c r="F5308">
        <v>48956400</v>
      </c>
      <c r="G5308">
        <v>1.653548</v>
      </c>
      <c r="I5308" s="14">
        <f t="shared" si="164"/>
        <v>2.6514562556339216E-2</v>
      </c>
      <c r="J5308" s="16" t="str">
        <f t="shared" si="165"/>
        <v>NO</v>
      </c>
      <c r="K5308" s="18"/>
      <c r="L5308" s="18"/>
      <c r="M5308" s="18"/>
    </row>
    <row r="5309" spans="1:13" x14ac:dyDescent="0.3">
      <c r="A5309" s="12">
        <v>34759</v>
      </c>
      <c r="B5309">
        <v>33.499979000000003</v>
      </c>
      <c r="C5309">
        <v>33.874920000000003</v>
      </c>
      <c r="D5309">
        <v>32.875020999999997</v>
      </c>
      <c r="E5309">
        <v>32.937479000000003</v>
      </c>
      <c r="F5309">
        <v>70790400</v>
      </c>
      <c r="G5309">
        <v>1.6077889999999999</v>
      </c>
      <c r="I5309" s="14">
        <f t="shared" si="164"/>
        <v>3.8070788687953883E-3</v>
      </c>
      <c r="J5309" s="16" t="str">
        <f t="shared" si="165"/>
        <v>NO</v>
      </c>
      <c r="K5309" s="18"/>
      <c r="L5309" s="18"/>
      <c r="M5309" s="18"/>
    </row>
    <row r="5310" spans="1:13" x14ac:dyDescent="0.3">
      <c r="A5310" s="12">
        <v>34758</v>
      </c>
      <c r="B5310">
        <v>33.75</v>
      </c>
      <c r="C5310">
        <v>34.000020999999997</v>
      </c>
      <c r="D5310">
        <v>33.109378999999997</v>
      </c>
      <c r="E5310">
        <v>33.75</v>
      </c>
      <c r="F5310">
        <v>60537600</v>
      </c>
      <c r="G5310">
        <v>1.6474500000000001</v>
      </c>
      <c r="I5310" s="14">
        <f t="shared" si="164"/>
        <v>4.247171866891386E-2</v>
      </c>
      <c r="J5310" s="16" t="str">
        <f t="shared" si="165"/>
        <v>NO</v>
      </c>
      <c r="K5310" s="18"/>
      <c r="L5310" s="18"/>
      <c r="M5310" s="18"/>
    </row>
    <row r="5311" spans="1:13" x14ac:dyDescent="0.3">
      <c r="A5311" s="12">
        <v>34757</v>
      </c>
      <c r="B5311">
        <v>33.375059</v>
      </c>
      <c r="C5311">
        <v>34.124941</v>
      </c>
      <c r="D5311">
        <v>32.625</v>
      </c>
      <c r="E5311">
        <v>33.062579999999997</v>
      </c>
      <c r="F5311">
        <v>82679200</v>
      </c>
      <c r="G5311">
        <v>1.6138950000000001</v>
      </c>
      <c r="I5311" s="14">
        <f t="shared" si="164"/>
        <v>4.5459719740002402E-2</v>
      </c>
      <c r="J5311" s="16" t="str">
        <f t="shared" si="165"/>
        <v>NO</v>
      </c>
      <c r="K5311" s="18"/>
      <c r="L5311" s="18"/>
      <c r="M5311" s="18"/>
    </row>
    <row r="5312" spans="1:13" x14ac:dyDescent="0.3">
      <c r="A5312" s="12">
        <v>34754</v>
      </c>
      <c r="B5312">
        <v>34.000020999999997</v>
      </c>
      <c r="C5312">
        <v>34.250041000000003</v>
      </c>
      <c r="D5312">
        <v>33.249958999999997</v>
      </c>
      <c r="E5312">
        <v>33.625079999999997</v>
      </c>
      <c r="F5312">
        <v>69784000</v>
      </c>
      <c r="G5312">
        <v>1.6413530000000001</v>
      </c>
      <c r="I5312" s="14">
        <f t="shared" si="164"/>
        <v>9.7961043030794892E-2</v>
      </c>
      <c r="J5312" s="16" t="str">
        <f t="shared" si="165"/>
        <v>NO</v>
      </c>
      <c r="K5312" s="18"/>
      <c r="L5312" s="18"/>
      <c r="M5312" s="18"/>
    </row>
    <row r="5313" spans="1:13" x14ac:dyDescent="0.3">
      <c r="A5313" s="12">
        <v>34753</v>
      </c>
      <c r="B5313">
        <v>34.124941</v>
      </c>
      <c r="C5313">
        <v>34.624979000000003</v>
      </c>
      <c r="D5313">
        <v>33.874920000000003</v>
      </c>
      <c r="E5313">
        <v>34.374958999999997</v>
      </c>
      <c r="F5313">
        <v>91218400</v>
      </c>
      <c r="G5313">
        <v>1.6779569999999999</v>
      </c>
      <c r="I5313" s="14">
        <f t="shared" si="164"/>
        <v>4.3642684371806073E-2</v>
      </c>
      <c r="J5313" s="16" t="str">
        <f t="shared" si="165"/>
        <v>NO</v>
      </c>
      <c r="K5313" s="18"/>
      <c r="L5313" s="18"/>
      <c r="M5313" s="18"/>
    </row>
    <row r="5314" spans="1:13" x14ac:dyDescent="0.3">
      <c r="A5314" s="12">
        <v>34752</v>
      </c>
      <c r="B5314">
        <v>32.875020999999997</v>
      </c>
      <c r="C5314">
        <v>34.124941</v>
      </c>
      <c r="D5314">
        <v>32.749920000000003</v>
      </c>
      <c r="E5314">
        <v>33.937559</v>
      </c>
      <c r="F5314">
        <v>68263200</v>
      </c>
      <c r="G5314">
        <v>1.656606</v>
      </c>
      <c r="I5314" s="14">
        <f t="shared" ref="I5314:I5377" si="166">+(E5314/E5378)-1</f>
        <v>-7.3132114060134867E-3</v>
      </c>
      <c r="J5314" s="16" t="str">
        <f t="shared" ref="J5314:J5377" si="167">+IF(I5314&gt;=0.2,"YES","NO")</f>
        <v>NO</v>
      </c>
      <c r="K5314" s="18"/>
      <c r="L5314" s="18"/>
      <c r="M5314" s="18"/>
    </row>
    <row r="5315" spans="1:13" x14ac:dyDescent="0.3">
      <c r="A5315" s="12">
        <v>34751</v>
      </c>
      <c r="B5315">
        <v>33.375059</v>
      </c>
      <c r="C5315">
        <v>33.625079999999997</v>
      </c>
      <c r="D5315">
        <v>32.749920000000003</v>
      </c>
      <c r="E5315">
        <v>33.125041000000003</v>
      </c>
      <c r="F5315">
        <v>73769200</v>
      </c>
      <c r="G5315">
        <v>1.6169439999999999</v>
      </c>
      <c r="I5315" s="14">
        <f t="shared" si="166"/>
        <v>-1.1192186120474901E-2</v>
      </c>
      <c r="J5315" s="16" t="str">
        <f t="shared" si="167"/>
        <v>NO</v>
      </c>
      <c r="K5315" s="18"/>
      <c r="L5315" s="18"/>
      <c r="M5315" s="18"/>
    </row>
    <row r="5316" spans="1:13" x14ac:dyDescent="0.3">
      <c r="A5316" s="12">
        <v>34747</v>
      </c>
      <c r="B5316">
        <v>34.124941</v>
      </c>
      <c r="C5316">
        <v>34.124941</v>
      </c>
      <c r="D5316">
        <v>33.499979000000003</v>
      </c>
      <c r="E5316">
        <v>33.75</v>
      </c>
      <c r="F5316">
        <v>49010400</v>
      </c>
      <c r="G5316">
        <v>1.6474500000000001</v>
      </c>
      <c r="I5316" s="14">
        <f t="shared" si="166"/>
        <v>-3.6876839856744281E-3</v>
      </c>
      <c r="J5316" s="16" t="str">
        <f t="shared" si="167"/>
        <v>NO</v>
      </c>
      <c r="K5316" s="18"/>
      <c r="L5316" s="18"/>
      <c r="M5316" s="18"/>
    </row>
    <row r="5317" spans="1:13" x14ac:dyDescent="0.3">
      <c r="A5317" s="12">
        <v>34746</v>
      </c>
      <c r="B5317">
        <v>34.624979000000003</v>
      </c>
      <c r="C5317">
        <v>34.875</v>
      </c>
      <c r="D5317">
        <v>34.000020999999997</v>
      </c>
      <c r="E5317">
        <v>34.250041000000003</v>
      </c>
      <c r="F5317">
        <v>82236400</v>
      </c>
      <c r="G5317">
        <v>1.671859</v>
      </c>
      <c r="I5317" s="14">
        <f t="shared" si="166"/>
        <v>3.2016301318267493E-2</v>
      </c>
      <c r="J5317" s="16" t="str">
        <f t="shared" si="167"/>
        <v>NO</v>
      </c>
      <c r="K5317" s="18"/>
      <c r="L5317" s="18"/>
      <c r="M5317" s="18"/>
    </row>
    <row r="5318" spans="1:13" x14ac:dyDescent="0.3">
      <c r="A5318" s="12">
        <v>34745</v>
      </c>
      <c r="B5318">
        <v>34.875</v>
      </c>
      <c r="C5318">
        <v>35.249941</v>
      </c>
      <c r="D5318">
        <v>34.124941</v>
      </c>
      <c r="E5318">
        <v>34.500059</v>
      </c>
      <c r="F5318">
        <v>65197600</v>
      </c>
      <c r="G5318">
        <v>1.6840630000000001</v>
      </c>
      <c r="I5318" s="14">
        <f t="shared" si="166"/>
        <v>2.2223970370370383E-2</v>
      </c>
      <c r="J5318" s="16" t="str">
        <f t="shared" si="167"/>
        <v>NO</v>
      </c>
      <c r="K5318" s="18"/>
      <c r="L5318" s="18"/>
      <c r="M5318" s="18"/>
    </row>
    <row r="5319" spans="1:13" x14ac:dyDescent="0.3">
      <c r="A5319" s="12">
        <v>34744</v>
      </c>
      <c r="B5319">
        <v>34.250041000000003</v>
      </c>
      <c r="C5319">
        <v>35.499958999999997</v>
      </c>
      <c r="D5319">
        <v>34.124941</v>
      </c>
      <c r="E5319">
        <v>34.500059</v>
      </c>
      <c r="F5319">
        <v>76197600</v>
      </c>
      <c r="G5319">
        <v>1.6840630000000001</v>
      </c>
      <c r="I5319" s="14">
        <f t="shared" si="166"/>
        <v>4.5458202485877175E-2</v>
      </c>
      <c r="J5319" s="16" t="str">
        <f t="shared" si="167"/>
        <v>NO</v>
      </c>
      <c r="K5319" s="18"/>
      <c r="L5319" s="18"/>
      <c r="M5319" s="18"/>
    </row>
    <row r="5320" spans="1:13" x14ac:dyDescent="0.3">
      <c r="A5320" s="12">
        <v>34743</v>
      </c>
      <c r="B5320">
        <v>34.750079999999997</v>
      </c>
      <c r="C5320">
        <v>35.249941</v>
      </c>
      <c r="D5320">
        <v>34.124941</v>
      </c>
      <c r="E5320">
        <v>34.250041000000003</v>
      </c>
      <c r="F5320">
        <v>117383200</v>
      </c>
      <c r="G5320">
        <v>1.671859</v>
      </c>
      <c r="I5320" s="14">
        <f t="shared" si="166"/>
        <v>0.11836791883342723</v>
      </c>
      <c r="J5320" s="16" t="str">
        <f t="shared" si="167"/>
        <v>NO</v>
      </c>
      <c r="K5320" s="18"/>
      <c r="L5320" s="18"/>
      <c r="M5320" s="18"/>
    </row>
    <row r="5321" spans="1:13" x14ac:dyDescent="0.3">
      <c r="A5321" s="12">
        <v>34740</v>
      </c>
      <c r="B5321">
        <v>36.624958999999997</v>
      </c>
      <c r="C5321">
        <v>36.874979000000003</v>
      </c>
      <c r="D5321">
        <v>34.999920000000003</v>
      </c>
      <c r="E5321">
        <v>35.062559</v>
      </c>
      <c r="F5321">
        <v>163787200</v>
      </c>
      <c r="G5321">
        <v>1.7115210000000001</v>
      </c>
      <c r="I5321" s="14">
        <f t="shared" si="166"/>
        <v>0.11752891148006639</v>
      </c>
      <c r="J5321" s="16" t="str">
        <f t="shared" si="167"/>
        <v>NO</v>
      </c>
      <c r="K5321" s="18"/>
      <c r="L5321" s="18"/>
      <c r="M5321" s="18"/>
    </row>
    <row r="5322" spans="1:13" x14ac:dyDescent="0.3">
      <c r="A5322" s="12">
        <v>34739</v>
      </c>
      <c r="B5322">
        <v>36.624958999999997</v>
      </c>
      <c r="C5322">
        <v>37.937520999999997</v>
      </c>
      <c r="D5322">
        <v>36.250020999999997</v>
      </c>
      <c r="E5322">
        <v>36.374938</v>
      </c>
      <c r="F5322">
        <v>85609600</v>
      </c>
      <c r="G5322">
        <v>1.775582</v>
      </c>
      <c r="I5322" s="14">
        <f t="shared" si="166"/>
        <v>0.17813407923895563</v>
      </c>
      <c r="J5322" s="16" t="str">
        <f t="shared" si="167"/>
        <v>NO</v>
      </c>
      <c r="K5322" s="18"/>
      <c r="L5322" s="18"/>
      <c r="M5322" s="18"/>
    </row>
    <row r="5323" spans="1:13" x14ac:dyDescent="0.3">
      <c r="A5323" s="12">
        <v>34738</v>
      </c>
      <c r="B5323">
        <v>36.874979000000003</v>
      </c>
      <c r="C5323">
        <v>37.000081999999999</v>
      </c>
      <c r="D5323">
        <v>36.250020999999997</v>
      </c>
      <c r="E5323">
        <v>36.500041000000003</v>
      </c>
      <c r="F5323">
        <v>46488400</v>
      </c>
      <c r="G5323">
        <v>1.7816890000000001</v>
      </c>
      <c r="I5323" s="14">
        <f t="shared" si="166"/>
        <v>0.19183725620955494</v>
      </c>
      <c r="J5323" s="16" t="str">
        <f t="shared" si="167"/>
        <v>NO</v>
      </c>
      <c r="K5323" s="18"/>
      <c r="L5323" s="18"/>
      <c r="M5323" s="18"/>
    </row>
    <row r="5324" spans="1:13" x14ac:dyDescent="0.3">
      <c r="A5324" s="12">
        <v>34737</v>
      </c>
      <c r="B5324">
        <v>36.750062</v>
      </c>
      <c r="C5324">
        <v>36.874979000000003</v>
      </c>
      <c r="D5324">
        <v>35.875079999999997</v>
      </c>
      <c r="E5324">
        <v>36.874979000000003</v>
      </c>
      <c r="F5324">
        <v>41340400</v>
      </c>
      <c r="G5324">
        <v>1.7999909999999999</v>
      </c>
      <c r="I5324" s="14">
        <f t="shared" si="166"/>
        <v>0.17063425396825416</v>
      </c>
      <c r="J5324" s="16" t="str">
        <f t="shared" si="167"/>
        <v>NO</v>
      </c>
      <c r="K5324" s="18"/>
      <c r="L5324" s="18"/>
      <c r="M5324" s="18"/>
    </row>
    <row r="5325" spans="1:13" x14ac:dyDescent="0.3">
      <c r="A5325" s="12">
        <v>34736</v>
      </c>
      <c r="B5325">
        <v>35.625059</v>
      </c>
      <c r="C5325">
        <v>37.000081999999999</v>
      </c>
      <c r="D5325">
        <v>35.625059</v>
      </c>
      <c r="E5325">
        <v>36.624958999999997</v>
      </c>
      <c r="F5325">
        <v>55333600</v>
      </c>
      <c r="G5325">
        <v>1.787787</v>
      </c>
      <c r="I5325" s="14">
        <f t="shared" si="166"/>
        <v>0.13565556577741433</v>
      </c>
      <c r="J5325" s="16" t="str">
        <f t="shared" si="167"/>
        <v>NO</v>
      </c>
      <c r="K5325" s="18"/>
      <c r="L5325" s="18"/>
      <c r="M5325" s="18"/>
    </row>
    <row r="5326" spans="1:13" x14ac:dyDescent="0.3">
      <c r="A5326" s="12">
        <v>34733</v>
      </c>
      <c r="B5326">
        <v>36</v>
      </c>
      <c r="C5326">
        <v>36.624958999999997</v>
      </c>
      <c r="D5326">
        <v>35.499958999999997</v>
      </c>
      <c r="E5326">
        <v>35.625059</v>
      </c>
      <c r="F5326">
        <v>66373200</v>
      </c>
      <c r="G5326">
        <v>1.7389779999999999</v>
      </c>
      <c r="I5326" s="14">
        <f t="shared" si="166"/>
        <v>0.12648692866258626</v>
      </c>
      <c r="J5326" s="16" t="str">
        <f t="shared" si="167"/>
        <v>NO</v>
      </c>
      <c r="K5326" s="18"/>
      <c r="L5326" s="18"/>
      <c r="M5326" s="18"/>
    </row>
    <row r="5327" spans="1:13" x14ac:dyDescent="0.3">
      <c r="A5327" s="12">
        <v>34732</v>
      </c>
      <c r="B5327">
        <v>34.124941</v>
      </c>
      <c r="C5327">
        <v>35.625059</v>
      </c>
      <c r="D5327">
        <v>34.124941</v>
      </c>
      <c r="E5327">
        <v>35.499958999999997</v>
      </c>
      <c r="F5327">
        <v>49543200</v>
      </c>
      <c r="G5327">
        <v>1.732872</v>
      </c>
      <c r="I5327" s="14">
        <f t="shared" si="166"/>
        <v>0.15918153982653593</v>
      </c>
      <c r="J5327" s="16" t="str">
        <f t="shared" si="167"/>
        <v>NO</v>
      </c>
      <c r="K5327" s="18"/>
      <c r="L5327" s="18"/>
      <c r="M5327" s="18"/>
    </row>
    <row r="5328" spans="1:13" x14ac:dyDescent="0.3">
      <c r="A5328" s="12">
        <v>34731</v>
      </c>
      <c r="B5328">
        <v>33.625079999999997</v>
      </c>
      <c r="C5328">
        <v>34.999920000000003</v>
      </c>
      <c r="D5328">
        <v>33.625079999999997</v>
      </c>
      <c r="E5328">
        <v>34.250041000000003</v>
      </c>
      <c r="F5328">
        <v>72684000</v>
      </c>
      <c r="G5328">
        <v>1.671859</v>
      </c>
      <c r="I5328" s="14">
        <f t="shared" si="166"/>
        <v>0.1369316141266026</v>
      </c>
      <c r="J5328" s="16" t="str">
        <f t="shared" si="167"/>
        <v>NO</v>
      </c>
      <c r="K5328" s="18"/>
      <c r="L5328" s="18"/>
      <c r="M5328" s="18"/>
    </row>
    <row r="5329" spans="1:13" x14ac:dyDescent="0.3">
      <c r="A5329" s="12">
        <v>34730</v>
      </c>
      <c r="B5329">
        <v>32.749920000000003</v>
      </c>
      <c r="C5329">
        <v>33.874920000000003</v>
      </c>
      <c r="D5329">
        <v>32.500079999999997</v>
      </c>
      <c r="E5329">
        <v>33.375059</v>
      </c>
      <c r="F5329">
        <v>65617200</v>
      </c>
      <c r="G5329">
        <v>1.629148</v>
      </c>
      <c r="I5329" s="14">
        <f t="shared" si="166"/>
        <v>0.11249977875043515</v>
      </c>
      <c r="J5329" s="16" t="str">
        <f t="shared" si="167"/>
        <v>NO</v>
      </c>
      <c r="K5329" s="18"/>
      <c r="L5329" s="18"/>
      <c r="M5329" s="18"/>
    </row>
    <row r="5330" spans="1:13" x14ac:dyDescent="0.3">
      <c r="A5330" s="12">
        <v>34729</v>
      </c>
      <c r="B5330">
        <v>33.75</v>
      </c>
      <c r="C5330">
        <v>34.000020999999997</v>
      </c>
      <c r="D5330">
        <v>32.374979000000003</v>
      </c>
      <c r="E5330">
        <v>32.562541000000003</v>
      </c>
      <c r="F5330">
        <v>83066400</v>
      </c>
      <c r="G5330">
        <v>1.5894870000000001</v>
      </c>
      <c r="I5330" s="14">
        <f t="shared" si="166"/>
        <v>8.5415898682066116E-2</v>
      </c>
      <c r="J5330" s="16" t="str">
        <f t="shared" si="167"/>
        <v>NO</v>
      </c>
      <c r="K5330" s="18"/>
      <c r="L5330" s="18"/>
      <c r="M5330" s="18"/>
    </row>
    <row r="5331" spans="1:13" x14ac:dyDescent="0.3">
      <c r="A5331" s="12">
        <v>34726</v>
      </c>
      <c r="B5331">
        <v>34.124941</v>
      </c>
      <c r="C5331">
        <v>34.124941</v>
      </c>
      <c r="D5331">
        <v>33.375059</v>
      </c>
      <c r="E5331">
        <v>33.874920000000003</v>
      </c>
      <c r="F5331">
        <v>51667200</v>
      </c>
      <c r="G5331">
        <v>1.653548</v>
      </c>
      <c r="I5331" s="14">
        <f t="shared" si="166"/>
        <v>0.16810153552180163</v>
      </c>
      <c r="J5331" s="16" t="str">
        <f t="shared" si="167"/>
        <v>NO</v>
      </c>
      <c r="K5331" s="18"/>
      <c r="L5331" s="18"/>
      <c r="M5331" s="18"/>
    </row>
    <row r="5332" spans="1:13" x14ac:dyDescent="0.3">
      <c r="A5332" s="12">
        <v>34725</v>
      </c>
      <c r="B5332">
        <v>34.999920000000003</v>
      </c>
      <c r="C5332">
        <v>34.999920000000003</v>
      </c>
      <c r="D5332">
        <v>33.75</v>
      </c>
      <c r="E5332">
        <v>33.874920000000003</v>
      </c>
      <c r="F5332">
        <v>61646400</v>
      </c>
      <c r="G5332">
        <v>1.653548</v>
      </c>
      <c r="I5332" s="14">
        <f t="shared" si="166"/>
        <v>0.22071524244326834</v>
      </c>
      <c r="J5332" s="16" t="str">
        <f t="shared" si="167"/>
        <v>YES</v>
      </c>
      <c r="K5332" s="18"/>
      <c r="L5332" s="18"/>
      <c r="M5332" s="18"/>
    </row>
    <row r="5333" spans="1:13" x14ac:dyDescent="0.3">
      <c r="A5333" s="12">
        <v>34724</v>
      </c>
      <c r="B5333">
        <v>35.875079999999997</v>
      </c>
      <c r="C5333">
        <v>35.875079999999997</v>
      </c>
      <c r="D5333">
        <v>34.750079999999997</v>
      </c>
      <c r="E5333">
        <v>34.937458999999997</v>
      </c>
      <c r="F5333">
        <v>74384800</v>
      </c>
      <c r="G5333">
        <v>1.705414</v>
      </c>
      <c r="I5333" s="14">
        <f t="shared" si="166"/>
        <v>0.26470627522017298</v>
      </c>
      <c r="J5333" s="16" t="str">
        <f t="shared" si="167"/>
        <v>YES</v>
      </c>
      <c r="K5333" s="18"/>
      <c r="L5333" s="18"/>
      <c r="M5333" s="18"/>
    </row>
    <row r="5334" spans="1:13" x14ac:dyDescent="0.3">
      <c r="A5334" s="12">
        <v>34723</v>
      </c>
      <c r="B5334">
        <v>34.875</v>
      </c>
      <c r="C5334">
        <v>36.124918000000001</v>
      </c>
      <c r="D5334">
        <v>34.624979000000003</v>
      </c>
      <c r="E5334">
        <v>35.875079999999997</v>
      </c>
      <c r="F5334">
        <v>70262800</v>
      </c>
      <c r="G5334">
        <v>1.7511829999999999</v>
      </c>
      <c r="I5334" s="14">
        <f t="shared" si="166"/>
        <v>0.31651568268516184</v>
      </c>
      <c r="J5334" s="16" t="str">
        <f t="shared" si="167"/>
        <v>YES</v>
      </c>
      <c r="K5334" s="18"/>
      <c r="L5334" s="18"/>
      <c r="M5334" s="18"/>
    </row>
    <row r="5335" spans="1:13" x14ac:dyDescent="0.3">
      <c r="A5335" s="12">
        <v>34722</v>
      </c>
      <c r="B5335">
        <v>34.374958999999997</v>
      </c>
      <c r="C5335">
        <v>34.999920000000003</v>
      </c>
      <c r="D5335">
        <v>33.499979000000003</v>
      </c>
      <c r="E5335">
        <v>34.937458999999997</v>
      </c>
      <c r="F5335">
        <v>64157200</v>
      </c>
      <c r="G5335">
        <v>1.705414</v>
      </c>
      <c r="I5335" s="14">
        <f t="shared" si="166"/>
        <v>0.27045116041826978</v>
      </c>
      <c r="J5335" s="16" t="str">
        <f t="shared" si="167"/>
        <v>YES</v>
      </c>
      <c r="K5335" s="18"/>
      <c r="L5335" s="18"/>
      <c r="M5335" s="18"/>
    </row>
    <row r="5336" spans="1:13" x14ac:dyDescent="0.3">
      <c r="A5336" s="12">
        <v>34719</v>
      </c>
      <c r="B5336">
        <v>35.749979000000003</v>
      </c>
      <c r="C5336">
        <v>35.875079999999997</v>
      </c>
      <c r="D5336">
        <v>34.750079999999997</v>
      </c>
      <c r="E5336">
        <v>34.999920000000003</v>
      </c>
      <c r="F5336">
        <v>61133200</v>
      </c>
      <c r="G5336">
        <v>1.7084630000000001</v>
      </c>
      <c r="I5336" s="14">
        <f t="shared" si="166"/>
        <v>0.2785386459828354</v>
      </c>
      <c r="J5336" s="16" t="str">
        <f t="shared" si="167"/>
        <v>YES</v>
      </c>
      <c r="K5336" s="18"/>
      <c r="L5336" s="18"/>
      <c r="M5336" s="18"/>
    </row>
    <row r="5337" spans="1:13" x14ac:dyDescent="0.3">
      <c r="A5337" s="12">
        <v>34718</v>
      </c>
      <c r="B5337">
        <v>36.374938</v>
      </c>
      <c r="C5337">
        <v>36.500041000000003</v>
      </c>
      <c r="D5337">
        <v>35.749979000000003</v>
      </c>
      <c r="E5337">
        <v>35.749979000000003</v>
      </c>
      <c r="F5337">
        <v>39724000</v>
      </c>
      <c r="G5337">
        <v>1.7450760000000001</v>
      </c>
      <c r="I5337" s="14">
        <f t="shared" si="166"/>
        <v>0.3302278169962658</v>
      </c>
      <c r="J5337" s="16" t="str">
        <f t="shared" si="167"/>
        <v>YES</v>
      </c>
      <c r="K5337" s="18"/>
      <c r="L5337" s="18"/>
      <c r="M5337" s="18"/>
    </row>
    <row r="5338" spans="1:13" x14ac:dyDescent="0.3">
      <c r="A5338" s="12">
        <v>34717</v>
      </c>
      <c r="B5338">
        <v>36.624958999999997</v>
      </c>
      <c r="C5338">
        <v>37.499938</v>
      </c>
      <c r="D5338">
        <v>36.124918000000001</v>
      </c>
      <c r="E5338">
        <v>36.374938</v>
      </c>
      <c r="F5338">
        <v>46076400</v>
      </c>
      <c r="G5338">
        <v>1.775582</v>
      </c>
      <c r="I5338" s="14">
        <f t="shared" si="166"/>
        <v>0.34721992592592588</v>
      </c>
      <c r="J5338" s="16" t="str">
        <f t="shared" si="167"/>
        <v>YES</v>
      </c>
      <c r="K5338" s="18"/>
      <c r="L5338" s="18"/>
      <c r="M5338" s="18"/>
    </row>
    <row r="5339" spans="1:13" x14ac:dyDescent="0.3">
      <c r="A5339" s="12">
        <v>34716</v>
      </c>
      <c r="B5339">
        <v>36.624958999999997</v>
      </c>
      <c r="C5339">
        <v>36.874979000000003</v>
      </c>
      <c r="D5339">
        <v>36.124918000000001</v>
      </c>
      <c r="E5339">
        <v>36.500041000000003</v>
      </c>
      <c r="F5339">
        <v>33339600</v>
      </c>
      <c r="G5339">
        <v>1.7816890000000001</v>
      </c>
      <c r="I5339" s="14">
        <f t="shared" si="166"/>
        <v>0.32127041346921104</v>
      </c>
      <c r="J5339" s="16" t="str">
        <f t="shared" si="167"/>
        <v>YES</v>
      </c>
      <c r="K5339" s="18"/>
      <c r="L5339" s="18"/>
      <c r="M5339" s="18"/>
    </row>
    <row r="5340" spans="1:13" x14ac:dyDescent="0.3">
      <c r="A5340" s="12">
        <v>34715</v>
      </c>
      <c r="B5340">
        <v>35.875079999999997</v>
      </c>
      <c r="C5340">
        <v>37.000081999999999</v>
      </c>
      <c r="D5340">
        <v>35.875079999999997</v>
      </c>
      <c r="E5340">
        <v>36.624958999999997</v>
      </c>
      <c r="F5340">
        <v>43995600</v>
      </c>
      <c r="G5340">
        <v>1.787787</v>
      </c>
      <c r="I5340" s="14">
        <f t="shared" si="166"/>
        <v>0.33181470529443935</v>
      </c>
      <c r="J5340" s="16" t="str">
        <f t="shared" si="167"/>
        <v>YES</v>
      </c>
      <c r="K5340" s="18"/>
      <c r="L5340" s="18"/>
      <c r="M5340" s="18"/>
    </row>
    <row r="5341" spans="1:13" x14ac:dyDescent="0.3">
      <c r="A5341" s="12">
        <v>34712</v>
      </c>
      <c r="B5341">
        <v>35.749979000000003</v>
      </c>
      <c r="C5341">
        <v>36</v>
      </c>
      <c r="D5341">
        <v>35.375041000000003</v>
      </c>
      <c r="E5341">
        <v>35.875079999999997</v>
      </c>
      <c r="F5341">
        <v>38546800</v>
      </c>
      <c r="G5341">
        <v>1.7511829999999999</v>
      </c>
      <c r="I5341" s="14">
        <f t="shared" si="166"/>
        <v>0.32258749518892582</v>
      </c>
      <c r="J5341" s="16" t="str">
        <f t="shared" si="167"/>
        <v>YES</v>
      </c>
      <c r="K5341" s="18"/>
      <c r="L5341" s="18"/>
      <c r="M5341" s="18"/>
    </row>
    <row r="5342" spans="1:13" x14ac:dyDescent="0.3">
      <c r="A5342" s="12">
        <v>34711</v>
      </c>
      <c r="B5342">
        <v>35.625059</v>
      </c>
      <c r="C5342">
        <v>36</v>
      </c>
      <c r="D5342">
        <v>35.375041000000003</v>
      </c>
      <c r="E5342">
        <v>35.625059</v>
      </c>
      <c r="F5342">
        <v>41498800</v>
      </c>
      <c r="G5342">
        <v>1.7389779999999999</v>
      </c>
      <c r="I5342" s="14">
        <f t="shared" si="166"/>
        <v>0.26666876444444454</v>
      </c>
      <c r="J5342" s="16" t="str">
        <f t="shared" si="167"/>
        <v>YES</v>
      </c>
      <c r="K5342" s="18"/>
      <c r="L5342" s="18"/>
      <c r="M5342" s="18"/>
    </row>
    <row r="5343" spans="1:13" x14ac:dyDescent="0.3">
      <c r="A5343" s="12">
        <v>34710</v>
      </c>
      <c r="B5343">
        <v>35.499958999999997</v>
      </c>
      <c r="C5343">
        <v>35.749979000000003</v>
      </c>
      <c r="D5343">
        <v>34.875</v>
      </c>
      <c r="E5343">
        <v>35.625059</v>
      </c>
      <c r="F5343">
        <v>39054400</v>
      </c>
      <c r="G5343">
        <v>1.7389779999999999</v>
      </c>
      <c r="I5343" s="14">
        <f t="shared" si="166"/>
        <v>0.28378318042494977</v>
      </c>
      <c r="J5343" s="16" t="str">
        <f t="shared" si="167"/>
        <v>YES</v>
      </c>
      <c r="K5343" s="18"/>
      <c r="L5343" s="18"/>
      <c r="M5343" s="18"/>
    </row>
    <row r="5344" spans="1:13" x14ac:dyDescent="0.3">
      <c r="A5344" s="12">
        <v>34709</v>
      </c>
      <c r="B5344">
        <v>35.125020999999997</v>
      </c>
      <c r="C5344">
        <v>36</v>
      </c>
      <c r="D5344">
        <v>34.999920000000003</v>
      </c>
      <c r="E5344">
        <v>35.375041000000003</v>
      </c>
      <c r="F5344">
        <v>79871200</v>
      </c>
      <c r="G5344">
        <v>1.726774</v>
      </c>
      <c r="I5344" s="14">
        <f t="shared" si="166"/>
        <v>0.28054637112764591</v>
      </c>
      <c r="J5344" s="16" t="str">
        <f t="shared" si="167"/>
        <v>YES</v>
      </c>
      <c r="K5344" s="18"/>
      <c r="L5344" s="18"/>
      <c r="M5344" s="18"/>
    </row>
    <row r="5345" spans="1:13" x14ac:dyDescent="0.3">
      <c r="A5345" s="12">
        <v>34708</v>
      </c>
      <c r="B5345">
        <v>34.000020999999997</v>
      </c>
      <c r="C5345">
        <v>35.249941</v>
      </c>
      <c r="D5345">
        <v>34.000020999999997</v>
      </c>
      <c r="E5345">
        <v>34.875</v>
      </c>
      <c r="F5345">
        <v>56772000</v>
      </c>
      <c r="G5345">
        <v>1.7023649999999999</v>
      </c>
      <c r="I5345" s="14">
        <f t="shared" si="166"/>
        <v>0.2886855551448595</v>
      </c>
      <c r="J5345" s="16" t="str">
        <f t="shared" si="167"/>
        <v>YES</v>
      </c>
      <c r="K5345" s="18"/>
      <c r="L5345" s="18"/>
      <c r="M5345" s="18"/>
    </row>
    <row r="5346" spans="1:13" x14ac:dyDescent="0.3">
      <c r="A5346" s="12">
        <v>34705</v>
      </c>
      <c r="B5346">
        <v>34.000020999999997</v>
      </c>
      <c r="C5346">
        <v>34.500059</v>
      </c>
      <c r="D5346">
        <v>33.625079999999997</v>
      </c>
      <c r="E5346">
        <v>34.124941</v>
      </c>
      <c r="F5346">
        <v>36253600</v>
      </c>
      <c r="G5346">
        <v>1.665753</v>
      </c>
      <c r="I5346" s="14">
        <f t="shared" si="166"/>
        <v>0.30000067428722987</v>
      </c>
      <c r="J5346" s="16" t="str">
        <f t="shared" si="167"/>
        <v>YES</v>
      </c>
      <c r="K5346" s="18"/>
      <c r="L5346" s="18"/>
      <c r="M5346" s="18"/>
    </row>
    <row r="5347" spans="1:13" x14ac:dyDescent="0.3">
      <c r="A5347" s="12">
        <v>34704</v>
      </c>
      <c r="B5347">
        <v>34.624979000000003</v>
      </c>
      <c r="C5347">
        <v>34.999920000000003</v>
      </c>
      <c r="D5347">
        <v>34.000020999999997</v>
      </c>
      <c r="E5347">
        <v>34.124941</v>
      </c>
      <c r="F5347">
        <v>47636800</v>
      </c>
      <c r="G5347">
        <v>1.665753</v>
      </c>
      <c r="I5347" s="14">
        <f t="shared" si="166"/>
        <v>0.28470753041326802</v>
      </c>
      <c r="J5347" s="16" t="str">
        <f t="shared" si="167"/>
        <v>YES</v>
      </c>
      <c r="K5347" s="18"/>
      <c r="L5347" s="18"/>
      <c r="M5347" s="18"/>
    </row>
    <row r="5348" spans="1:13" x14ac:dyDescent="0.3">
      <c r="A5348" s="12">
        <v>34703</v>
      </c>
      <c r="B5348">
        <v>34.374958999999997</v>
      </c>
      <c r="C5348">
        <v>34.750079999999997</v>
      </c>
      <c r="D5348">
        <v>33.874920000000003</v>
      </c>
      <c r="E5348">
        <v>34.374958999999997</v>
      </c>
      <c r="F5348">
        <v>54977200</v>
      </c>
      <c r="G5348">
        <v>1.6779569999999999</v>
      </c>
      <c r="I5348" s="14">
        <f t="shared" si="166"/>
        <v>0.24999664545954658</v>
      </c>
      <c r="J5348" s="16" t="str">
        <f t="shared" si="167"/>
        <v>YES</v>
      </c>
      <c r="K5348" s="18"/>
      <c r="L5348" s="18"/>
      <c r="M5348" s="18"/>
    </row>
    <row r="5349" spans="1:13" x14ac:dyDescent="0.3">
      <c r="A5349" s="12">
        <v>34702</v>
      </c>
      <c r="B5349">
        <v>34.999920000000003</v>
      </c>
      <c r="C5349">
        <v>35.125020999999997</v>
      </c>
      <c r="D5349">
        <v>34.062479000000003</v>
      </c>
      <c r="E5349">
        <v>34.124941</v>
      </c>
      <c r="F5349">
        <v>41986800</v>
      </c>
      <c r="G5349">
        <v>1.665753</v>
      </c>
      <c r="I5349" s="14">
        <f t="shared" si="166"/>
        <v>0.24657587389868718</v>
      </c>
      <c r="J5349" s="16" t="str">
        <f t="shared" si="167"/>
        <v>YES</v>
      </c>
      <c r="K5349" s="18"/>
      <c r="L5349" s="18"/>
      <c r="M5349" s="18"/>
    </row>
    <row r="5350" spans="1:13" x14ac:dyDescent="0.3">
      <c r="A5350" s="12">
        <v>34698</v>
      </c>
      <c r="B5350">
        <v>34.999920000000003</v>
      </c>
      <c r="C5350">
        <v>35.249941</v>
      </c>
      <c r="D5350">
        <v>34.500059</v>
      </c>
      <c r="E5350">
        <v>35.125020999999997</v>
      </c>
      <c r="F5350">
        <v>30414400</v>
      </c>
      <c r="G5350">
        <v>1.7145699999999999</v>
      </c>
      <c r="I5350" s="14">
        <f t="shared" si="166"/>
        <v>0.37073365016221071</v>
      </c>
      <c r="J5350" s="16" t="str">
        <f t="shared" si="167"/>
        <v>YES</v>
      </c>
      <c r="K5350" s="18"/>
      <c r="L5350" s="18"/>
      <c r="M5350" s="18"/>
    </row>
    <row r="5351" spans="1:13" x14ac:dyDescent="0.3">
      <c r="A5351" s="12">
        <v>34697</v>
      </c>
      <c r="B5351">
        <v>34.999920000000003</v>
      </c>
      <c r="C5351">
        <v>35.375041000000003</v>
      </c>
      <c r="D5351">
        <v>34.500059</v>
      </c>
      <c r="E5351">
        <v>35.125020999999997</v>
      </c>
      <c r="F5351">
        <v>34689600</v>
      </c>
      <c r="G5351">
        <v>1.7145699999999999</v>
      </c>
      <c r="I5351" s="14">
        <f t="shared" si="166"/>
        <v>0.45595694531669384</v>
      </c>
      <c r="J5351" s="16" t="str">
        <f t="shared" si="167"/>
        <v>YES</v>
      </c>
      <c r="K5351" s="18"/>
      <c r="L5351" s="18"/>
      <c r="M5351" s="18"/>
    </row>
    <row r="5352" spans="1:13" x14ac:dyDescent="0.3">
      <c r="A5352" s="12">
        <v>34696</v>
      </c>
      <c r="B5352">
        <v>35.875079999999997</v>
      </c>
      <c r="C5352">
        <v>35.875079999999997</v>
      </c>
      <c r="D5352">
        <v>34.750079999999997</v>
      </c>
      <c r="E5352">
        <v>34.999920000000003</v>
      </c>
      <c r="F5352">
        <v>37636000</v>
      </c>
      <c r="G5352">
        <v>1.7084630000000001</v>
      </c>
      <c r="I5352" s="14">
        <f t="shared" si="166"/>
        <v>0.43589067825435834</v>
      </c>
      <c r="J5352" s="16" t="str">
        <f t="shared" si="167"/>
        <v>YES</v>
      </c>
      <c r="K5352" s="18"/>
      <c r="L5352" s="18"/>
      <c r="M5352" s="18"/>
    </row>
    <row r="5353" spans="1:13" x14ac:dyDescent="0.3">
      <c r="A5353" s="12">
        <v>34695</v>
      </c>
      <c r="B5353">
        <v>35.625059</v>
      </c>
      <c r="C5353">
        <v>36.187562</v>
      </c>
      <c r="D5353">
        <v>35.249941</v>
      </c>
      <c r="E5353">
        <v>35.875079999999997</v>
      </c>
      <c r="F5353">
        <v>31003200</v>
      </c>
      <c r="G5353">
        <v>1.7511829999999999</v>
      </c>
      <c r="I5353" s="14">
        <f t="shared" si="166"/>
        <v>0.47179459134847623</v>
      </c>
      <c r="J5353" s="16" t="str">
        <f t="shared" si="167"/>
        <v>YES</v>
      </c>
      <c r="K5353" s="18"/>
      <c r="L5353" s="18"/>
      <c r="M5353" s="18"/>
    </row>
    <row r="5354" spans="1:13" x14ac:dyDescent="0.3">
      <c r="A5354" s="12">
        <v>34691</v>
      </c>
      <c r="B5354">
        <v>34.999920000000003</v>
      </c>
      <c r="C5354">
        <v>35.749979000000003</v>
      </c>
      <c r="D5354">
        <v>34.875</v>
      </c>
      <c r="E5354">
        <v>35.249941</v>
      </c>
      <c r="F5354">
        <v>59421600</v>
      </c>
      <c r="G5354">
        <v>1.7206680000000001</v>
      </c>
      <c r="I5354" s="14">
        <f t="shared" si="166"/>
        <v>0.43877433527596077</v>
      </c>
      <c r="J5354" s="16" t="str">
        <f t="shared" si="167"/>
        <v>YES</v>
      </c>
      <c r="K5354" s="18"/>
      <c r="L5354" s="18"/>
      <c r="M5354" s="18"/>
    </row>
    <row r="5355" spans="1:13" x14ac:dyDescent="0.3">
      <c r="A5355" s="12">
        <v>34690</v>
      </c>
      <c r="B5355">
        <v>34.000020999999997</v>
      </c>
      <c r="C5355">
        <v>34.999920000000003</v>
      </c>
      <c r="D5355">
        <v>33.874920000000003</v>
      </c>
      <c r="E5355">
        <v>34.875</v>
      </c>
      <c r="F5355">
        <v>73081600</v>
      </c>
      <c r="G5355">
        <v>1.7023649999999999</v>
      </c>
      <c r="I5355" s="14">
        <f t="shared" si="166"/>
        <v>0.40201455924280372</v>
      </c>
      <c r="J5355" s="16" t="str">
        <f t="shared" si="167"/>
        <v>YES</v>
      </c>
      <c r="K5355" s="18"/>
      <c r="L5355" s="18"/>
      <c r="M5355" s="18"/>
    </row>
    <row r="5356" spans="1:13" x14ac:dyDescent="0.3">
      <c r="A5356" s="12">
        <v>34689</v>
      </c>
      <c r="B5356">
        <v>32.875020999999997</v>
      </c>
      <c r="C5356">
        <v>34.124941</v>
      </c>
      <c r="D5356">
        <v>32.875020999999997</v>
      </c>
      <c r="E5356">
        <v>34.000020999999997</v>
      </c>
      <c r="F5356">
        <v>55106800</v>
      </c>
      <c r="G5356">
        <v>1.6596550000000001</v>
      </c>
      <c r="I5356" s="14">
        <f t="shared" si="166"/>
        <v>0.37373822222222208</v>
      </c>
      <c r="J5356" s="16" t="str">
        <f t="shared" si="167"/>
        <v>YES</v>
      </c>
      <c r="K5356" s="18"/>
      <c r="L5356" s="18"/>
      <c r="M5356" s="18"/>
    </row>
    <row r="5357" spans="1:13" x14ac:dyDescent="0.3">
      <c r="A5357" s="12">
        <v>34688</v>
      </c>
      <c r="B5357">
        <v>33.249958999999997</v>
      </c>
      <c r="C5357">
        <v>33.375059</v>
      </c>
      <c r="D5357">
        <v>32.625</v>
      </c>
      <c r="E5357">
        <v>32.875020999999997</v>
      </c>
      <c r="F5357">
        <v>30214800</v>
      </c>
      <c r="G5357">
        <v>1.6047400000000001</v>
      </c>
      <c r="I5357" s="14">
        <f t="shared" si="166"/>
        <v>0.27980910982919616</v>
      </c>
      <c r="J5357" s="16" t="str">
        <f t="shared" si="167"/>
        <v>YES</v>
      </c>
      <c r="K5357" s="18"/>
      <c r="L5357" s="18"/>
      <c r="M5357" s="18"/>
    </row>
    <row r="5358" spans="1:13" x14ac:dyDescent="0.3">
      <c r="A5358" s="12">
        <v>34687</v>
      </c>
      <c r="B5358">
        <v>33.125041000000003</v>
      </c>
      <c r="C5358">
        <v>33.375059</v>
      </c>
      <c r="D5358">
        <v>32.875020999999997</v>
      </c>
      <c r="E5358">
        <v>33.062579999999997</v>
      </c>
      <c r="F5358">
        <v>44704800</v>
      </c>
      <c r="G5358">
        <v>1.6138950000000001</v>
      </c>
      <c r="I5358" s="14">
        <f t="shared" si="166"/>
        <v>0.26555228414936005</v>
      </c>
      <c r="J5358" s="16" t="str">
        <f t="shared" si="167"/>
        <v>YES</v>
      </c>
      <c r="K5358" s="18"/>
      <c r="L5358" s="18"/>
      <c r="M5358" s="18"/>
    </row>
    <row r="5359" spans="1:13" x14ac:dyDescent="0.3">
      <c r="A5359" s="12">
        <v>34684</v>
      </c>
      <c r="B5359">
        <v>33.499979000000003</v>
      </c>
      <c r="C5359">
        <v>34.000020999999997</v>
      </c>
      <c r="D5359">
        <v>32.999941</v>
      </c>
      <c r="E5359">
        <v>33.249958999999997</v>
      </c>
      <c r="F5359">
        <v>52334800</v>
      </c>
      <c r="G5359">
        <v>1.6230420000000001</v>
      </c>
      <c r="I5359" s="14">
        <f t="shared" si="166"/>
        <v>0.25471737522310867</v>
      </c>
      <c r="J5359" s="16" t="str">
        <f t="shared" si="167"/>
        <v>YES</v>
      </c>
      <c r="K5359" s="18"/>
      <c r="L5359" s="18"/>
      <c r="M5359" s="18"/>
    </row>
    <row r="5360" spans="1:13" x14ac:dyDescent="0.3">
      <c r="A5360" s="12">
        <v>34683</v>
      </c>
      <c r="B5360">
        <v>32.999941</v>
      </c>
      <c r="C5360">
        <v>33.874920000000003</v>
      </c>
      <c r="D5360">
        <v>32.749920000000003</v>
      </c>
      <c r="E5360">
        <v>33.437520999999997</v>
      </c>
      <c r="F5360">
        <v>125344800</v>
      </c>
      <c r="G5360">
        <v>1.6321969999999999</v>
      </c>
      <c r="I5360" s="14">
        <f t="shared" si="166"/>
        <v>0.23842670370370356</v>
      </c>
      <c r="J5360" s="16" t="str">
        <f t="shared" si="167"/>
        <v>YES</v>
      </c>
      <c r="K5360" s="18"/>
      <c r="L5360" s="18"/>
      <c r="M5360" s="18"/>
    </row>
    <row r="5361" spans="1:13" x14ac:dyDescent="0.3">
      <c r="A5361" s="12">
        <v>34682</v>
      </c>
      <c r="B5361">
        <v>32.250059</v>
      </c>
      <c r="C5361">
        <v>32.500079999999997</v>
      </c>
      <c r="D5361">
        <v>31.375080000000001</v>
      </c>
      <c r="E5361">
        <v>31.750021</v>
      </c>
      <c r="F5361">
        <v>37666800</v>
      </c>
      <c r="G5361">
        <v>1.549825</v>
      </c>
      <c r="I5361" s="14">
        <f t="shared" si="166"/>
        <v>0.2037903941078234</v>
      </c>
      <c r="J5361" s="16" t="str">
        <f t="shared" si="167"/>
        <v>YES</v>
      </c>
      <c r="K5361" s="18"/>
      <c r="L5361" s="18"/>
      <c r="M5361" s="18"/>
    </row>
    <row r="5362" spans="1:13" x14ac:dyDescent="0.3">
      <c r="A5362" s="12">
        <v>34681</v>
      </c>
      <c r="B5362">
        <v>32.625</v>
      </c>
      <c r="C5362">
        <v>32.749920000000003</v>
      </c>
      <c r="D5362">
        <v>32.124958999999997</v>
      </c>
      <c r="E5362">
        <v>32.250059</v>
      </c>
      <c r="F5362">
        <v>40647600</v>
      </c>
      <c r="G5362">
        <v>1.574233</v>
      </c>
      <c r="I5362" s="14">
        <f t="shared" si="166"/>
        <v>0.2585399191936899</v>
      </c>
      <c r="J5362" s="16" t="str">
        <f t="shared" si="167"/>
        <v>YES</v>
      </c>
      <c r="K5362" s="18"/>
      <c r="L5362" s="18"/>
      <c r="M5362" s="18"/>
    </row>
    <row r="5363" spans="1:13" x14ac:dyDescent="0.3">
      <c r="A5363" s="12">
        <v>34680</v>
      </c>
      <c r="B5363">
        <v>32.250059</v>
      </c>
      <c r="C5363">
        <v>32.843701000000003</v>
      </c>
      <c r="D5363">
        <v>31.5</v>
      </c>
      <c r="E5363">
        <v>32.625</v>
      </c>
      <c r="F5363">
        <v>59522400</v>
      </c>
      <c r="G5363">
        <v>1.592535</v>
      </c>
      <c r="I5363" s="14">
        <f t="shared" si="166"/>
        <v>0.30826758144211297</v>
      </c>
      <c r="J5363" s="16" t="str">
        <f t="shared" si="167"/>
        <v>YES</v>
      </c>
      <c r="K5363" s="18"/>
      <c r="L5363" s="18"/>
      <c r="M5363" s="18"/>
    </row>
    <row r="5364" spans="1:13" x14ac:dyDescent="0.3">
      <c r="A5364" s="12">
        <v>34677</v>
      </c>
      <c r="B5364">
        <v>30.999959</v>
      </c>
      <c r="C5364">
        <v>32.250059</v>
      </c>
      <c r="D5364">
        <v>29.624941</v>
      </c>
      <c r="E5364">
        <v>32.000041000000003</v>
      </c>
      <c r="F5364">
        <v>104102800</v>
      </c>
      <c r="G5364">
        <v>1.5620289999999999</v>
      </c>
      <c r="I5364" s="14">
        <f t="shared" si="166"/>
        <v>0.25799082611365476</v>
      </c>
      <c r="J5364" s="16" t="str">
        <f t="shared" si="167"/>
        <v>YES</v>
      </c>
      <c r="K5364" s="18"/>
      <c r="L5364" s="18"/>
      <c r="M5364" s="18"/>
    </row>
    <row r="5365" spans="1:13" x14ac:dyDescent="0.3">
      <c r="A5365" s="12">
        <v>34676</v>
      </c>
      <c r="B5365">
        <v>32.250059</v>
      </c>
      <c r="C5365">
        <v>32.500079999999997</v>
      </c>
      <c r="D5365">
        <v>30.749941</v>
      </c>
      <c r="E5365">
        <v>30.875041</v>
      </c>
      <c r="F5365">
        <v>64589200</v>
      </c>
      <c r="G5365">
        <v>1.5071140000000001</v>
      </c>
      <c r="I5365" s="14">
        <f t="shared" si="166"/>
        <v>0.18750523078532555</v>
      </c>
      <c r="J5365" s="16" t="str">
        <f t="shared" si="167"/>
        <v>NO</v>
      </c>
      <c r="K5365" s="18"/>
      <c r="L5365" s="18"/>
      <c r="M5365" s="18"/>
    </row>
    <row r="5366" spans="1:13" x14ac:dyDescent="0.3">
      <c r="A5366" s="12">
        <v>34675</v>
      </c>
      <c r="B5366">
        <v>33.125041000000003</v>
      </c>
      <c r="C5366">
        <v>33.1875</v>
      </c>
      <c r="D5366">
        <v>31.874941</v>
      </c>
      <c r="E5366">
        <v>32.124958999999997</v>
      </c>
      <c r="F5366">
        <v>42328800</v>
      </c>
      <c r="G5366">
        <v>1.568127</v>
      </c>
      <c r="I5366" s="14">
        <f t="shared" si="166"/>
        <v>0.24154430917874392</v>
      </c>
      <c r="J5366" s="16" t="str">
        <f t="shared" si="167"/>
        <v>YES</v>
      </c>
      <c r="K5366" s="18"/>
      <c r="L5366" s="18"/>
      <c r="M5366" s="18"/>
    </row>
    <row r="5367" spans="1:13" x14ac:dyDescent="0.3">
      <c r="A5367" s="12">
        <v>34674</v>
      </c>
      <c r="B5367">
        <v>32.875020999999997</v>
      </c>
      <c r="C5367">
        <v>33.499979000000003</v>
      </c>
      <c r="D5367">
        <v>32.749920000000003</v>
      </c>
      <c r="E5367">
        <v>33.249958999999997</v>
      </c>
      <c r="F5367">
        <v>54043200</v>
      </c>
      <c r="G5367">
        <v>1.6230420000000001</v>
      </c>
      <c r="I5367" s="14">
        <f t="shared" si="166"/>
        <v>0.34005093973152745</v>
      </c>
      <c r="J5367" s="16" t="str">
        <f t="shared" si="167"/>
        <v>YES</v>
      </c>
      <c r="K5367" s="18"/>
      <c r="L5367" s="18"/>
      <c r="M5367" s="18"/>
    </row>
    <row r="5368" spans="1:13" x14ac:dyDescent="0.3">
      <c r="A5368" s="12">
        <v>34673</v>
      </c>
      <c r="B5368">
        <v>32.749920000000003</v>
      </c>
      <c r="C5368">
        <v>33.249958999999997</v>
      </c>
      <c r="D5368">
        <v>32.749920000000003</v>
      </c>
      <c r="E5368">
        <v>32.999941</v>
      </c>
      <c r="F5368">
        <v>44586000</v>
      </c>
      <c r="G5368">
        <v>1.610838</v>
      </c>
      <c r="I5368" s="14">
        <f t="shared" si="166"/>
        <v>0.34009477329616788</v>
      </c>
      <c r="J5368" s="16" t="str">
        <f t="shared" si="167"/>
        <v>YES</v>
      </c>
      <c r="K5368" s="18"/>
      <c r="L5368" s="18"/>
      <c r="M5368" s="18"/>
    </row>
    <row r="5369" spans="1:13" x14ac:dyDescent="0.3">
      <c r="A5369" s="12">
        <v>34670</v>
      </c>
      <c r="B5369">
        <v>32.124958999999997</v>
      </c>
      <c r="C5369">
        <v>32.875020999999997</v>
      </c>
      <c r="D5369">
        <v>31.874941</v>
      </c>
      <c r="E5369">
        <v>32.749920000000003</v>
      </c>
      <c r="F5369">
        <v>38170800</v>
      </c>
      <c r="G5369">
        <v>1.598633</v>
      </c>
      <c r="I5369" s="14">
        <f t="shared" si="166"/>
        <v>0.33673257434220671</v>
      </c>
      <c r="J5369" s="16" t="str">
        <f t="shared" si="167"/>
        <v>YES</v>
      </c>
      <c r="K5369" s="18"/>
      <c r="L5369" s="18"/>
      <c r="M5369" s="18"/>
    </row>
    <row r="5370" spans="1:13" x14ac:dyDescent="0.3">
      <c r="A5370" s="12">
        <v>34669</v>
      </c>
      <c r="B5370">
        <v>32.000041000000003</v>
      </c>
      <c r="C5370">
        <v>32.500079999999997</v>
      </c>
      <c r="D5370">
        <v>31.750021</v>
      </c>
      <c r="E5370">
        <v>32.250059</v>
      </c>
      <c r="F5370">
        <v>42156000</v>
      </c>
      <c r="G5370">
        <v>1.574233</v>
      </c>
      <c r="I5370" s="14">
        <f t="shared" si="166"/>
        <v>0.29975263636707661</v>
      </c>
      <c r="J5370" s="16" t="str">
        <f t="shared" si="167"/>
        <v>YES</v>
      </c>
      <c r="K5370" s="18"/>
      <c r="L5370" s="18"/>
      <c r="M5370" s="18"/>
    </row>
    <row r="5371" spans="1:13" x14ac:dyDescent="0.3">
      <c r="A5371" s="12">
        <v>34668</v>
      </c>
      <c r="B5371">
        <v>32.999941</v>
      </c>
      <c r="C5371">
        <v>33.375059</v>
      </c>
      <c r="D5371">
        <v>32.250059</v>
      </c>
      <c r="E5371">
        <v>32.250059</v>
      </c>
      <c r="F5371">
        <v>57394800</v>
      </c>
      <c r="G5371">
        <v>1.574233</v>
      </c>
      <c r="I5371" s="14">
        <f t="shared" si="166"/>
        <v>0.23445102685276309</v>
      </c>
      <c r="J5371" s="16" t="str">
        <f t="shared" si="167"/>
        <v>YES</v>
      </c>
      <c r="K5371" s="18"/>
      <c r="L5371" s="18"/>
      <c r="M5371" s="18"/>
    </row>
    <row r="5372" spans="1:13" x14ac:dyDescent="0.3">
      <c r="A5372" s="12">
        <v>34667</v>
      </c>
      <c r="B5372">
        <v>32.875020999999997</v>
      </c>
      <c r="C5372">
        <v>33.125041000000003</v>
      </c>
      <c r="D5372">
        <v>32.625</v>
      </c>
      <c r="E5372">
        <v>32.999941</v>
      </c>
      <c r="F5372">
        <v>72534400</v>
      </c>
      <c r="G5372">
        <v>1.610838</v>
      </c>
      <c r="I5372" s="14">
        <f t="shared" si="166"/>
        <v>0.25714343510333992</v>
      </c>
      <c r="J5372" s="16" t="str">
        <f t="shared" si="167"/>
        <v>YES</v>
      </c>
      <c r="K5372" s="18"/>
      <c r="L5372" s="18"/>
      <c r="M5372" s="18"/>
    </row>
    <row r="5373" spans="1:13" x14ac:dyDescent="0.3">
      <c r="A5373" s="12">
        <v>34666</v>
      </c>
      <c r="B5373">
        <v>32.250059</v>
      </c>
      <c r="C5373">
        <v>32.999941</v>
      </c>
      <c r="D5373">
        <v>32.124958999999997</v>
      </c>
      <c r="E5373">
        <v>32.812559</v>
      </c>
      <c r="F5373">
        <v>84518800</v>
      </c>
      <c r="G5373">
        <v>1.601691</v>
      </c>
      <c r="I5373" s="14">
        <f t="shared" si="166"/>
        <v>0.28049115669519176</v>
      </c>
      <c r="J5373" s="16" t="str">
        <f t="shared" si="167"/>
        <v>YES</v>
      </c>
      <c r="K5373" s="18"/>
      <c r="L5373" s="18"/>
      <c r="M5373" s="18"/>
    </row>
    <row r="5374" spans="1:13" x14ac:dyDescent="0.3">
      <c r="A5374" s="12">
        <v>34663</v>
      </c>
      <c r="B5374">
        <v>31.750021</v>
      </c>
      <c r="C5374">
        <v>32.625</v>
      </c>
      <c r="D5374">
        <v>31.624919999999999</v>
      </c>
      <c r="E5374">
        <v>32.374979000000003</v>
      </c>
      <c r="F5374">
        <v>36597600</v>
      </c>
      <c r="G5374">
        <v>1.5803309999999999</v>
      </c>
      <c r="I5374" s="14">
        <f t="shared" si="166"/>
        <v>0.34896077452857077</v>
      </c>
      <c r="J5374" s="16" t="str">
        <f t="shared" si="167"/>
        <v>YES</v>
      </c>
      <c r="K5374" s="18"/>
      <c r="L5374" s="18"/>
      <c r="M5374" s="18"/>
    </row>
    <row r="5375" spans="1:13" x14ac:dyDescent="0.3">
      <c r="A5375" s="12">
        <v>34661</v>
      </c>
      <c r="B5375">
        <v>30.124979</v>
      </c>
      <c r="C5375">
        <v>31.687559</v>
      </c>
      <c r="D5375">
        <v>29.750041</v>
      </c>
      <c r="E5375">
        <v>31.624919999999999</v>
      </c>
      <c r="F5375">
        <v>127502800</v>
      </c>
      <c r="G5375">
        <v>1.5437179999999999</v>
      </c>
      <c r="I5375" s="14">
        <f t="shared" si="166"/>
        <v>0.34573669536444118</v>
      </c>
      <c r="J5375" s="16" t="str">
        <f t="shared" si="167"/>
        <v>YES</v>
      </c>
      <c r="K5375" s="18"/>
      <c r="L5375" s="18"/>
      <c r="M5375" s="18"/>
    </row>
    <row r="5376" spans="1:13" x14ac:dyDescent="0.3">
      <c r="A5376" s="12">
        <v>34660</v>
      </c>
      <c r="B5376">
        <v>32.625</v>
      </c>
      <c r="C5376">
        <v>32.921819999999997</v>
      </c>
      <c r="D5376">
        <v>30.562559</v>
      </c>
      <c r="E5376">
        <v>30.625021</v>
      </c>
      <c r="F5376">
        <v>124228800</v>
      </c>
      <c r="G5376">
        <v>1.49491</v>
      </c>
      <c r="I5376" s="14">
        <f t="shared" si="166"/>
        <v>0.30318794659422443</v>
      </c>
      <c r="J5376" s="16" t="str">
        <f t="shared" si="167"/>
        <v>YES</v>
      </c>
      <c r="K5376" s="18"/>
      <c r="L5376" s="18"/>
      <c r="M5376" s="18"/>
    </row>
    <row r="5377" spans="1:13" x14ac:dyDescent="0.3">
      <c r="A5377" s="12">
        <v>34659</v>
      </c>
      <c r="B5377">
        <v>34.250041000000003</v>
      </c>
      <c r="C5377">
        <v>34.500059</v>
      </c>
      <c r="D5377">
        <v>32.187420000000003</v>
      </c>
      <c r="E5377">
        <v>32.937479000000003</v>
      </c>
      <c r="F5377">
        <v>54390400</v>
      </c>
      <c r="G5377">
        <v>1.6077889999999999</v>
      </c>
      <c r="I5377" s="14">
        <f t="shared" si="166"/>
        <v>0.43206175154209525</v>
      </c>
      <c r="J5377" s="16" t="str">
        <f t="shared" si="167"/>
        <v>YES</v>
      </c>
      <c r="K5377" s="18"/>
      <c r="L5377" s="18"/>
      <c r="M5377" s="18"/>
    </row>
    <row r="5378" spans="1:13" x14ac:dyDescent="0.3">
      <c r="A5378" s="12">
        <v>34656</v>
      </c>
      <c r="B5378">
        <v>33.375059</v>
      </c>
      <c r="C5378">
        <v>34.250041000000003</v>
      </c>
      <c r="D5378">
        <v>33.249958999999997</v>
      </c>
      <c r="E5378">
        <v>34.187579999999997</v>
      </c>
      <c r="F5378">
        <v>33049600</v>
      </c>
      <c r="G5378">
        <v>1.6688099999999999</v>
      </c>
      <c r="I5378" s="14">
        <f t="shared" ref="I5378:I5441" si="168">+(E5378/E5442)-1</f>
        <v>0.51105860263815295</v>
      </c>
      <c r="J5378" s="16" t="str">
        <f t="shared" ref="J5378:J5441" si="169">+IF(I5378&gt;=0.2,"YES","NO")</f>
        <v>YES</v>
      </c>
      <c r="K5378" s="18"/>
      <c r="L5378" s="18"/>
      <c r="M5378" s="18"/>
    </row>
    <row r="5379" spans="1:13" x14ac:dyDescent="0.3">
      <c r="A5379" s="12">
        <v>34655</v>
      </c>
      <c r="B5379">
        <v>34.000020999999997</v>
      </c>
      <c r="C5379">
        <v>34.500059</v>
      </c>
      <c r="D5379">
        <v>32.999941</v>
      </c>
      <c r="E5379">
        <v>33.499979000000003</v>
      </c>
      <c r="F5379">
        <v>43219600</v>
      </c>
      <c r="G5379">
        <v>1.635246</v>
      </c>
      <c r="I5379" s="14">
        <f t="shared" si="168"/>
        <v>0.42552616842155433</v>
      </c>
      <c r="J5379" s="16" t="str">
        <f t="shared" si="169"/>
        <v>YES</v>
      </c>
      <c r="K5379" s="18"/>
      <c r="L5379" s="18"/>
      <c r="M5379" s="18"/>
    </row>
    <row r="5380" spans="1:13" x14ac:dyDescent="0.3">
      <c r="A5380" s="12">
        <v>34654</v>
      </c>
      <c r="B5380">
        <v>33.249958999999997</v>
      </c>
      <c r="C5380">
        <v>34.000020999999997</v>
      </c>
      <c r="D5380">
        <v>33.125041000000003</v>
      </c>
      <c r="E5380">
        <v>33.874920000000003</v>
      </c>
      <c r="F5380">
        <v>34329600</v>
      </c>
      <c r="G5380">
        <v>1.653548</v>
      </c>
      <c r="I5380" s="14">
        <f t="shared" si="168"/>
        <v>0.41145846983540513</v>
      </c>
      <c r="J5380" s="16" t="str">
        <f t="shared" si="169"/>
        <v>YES</v>
      </c>
      <c r="K5380" s="18"/>
      <c r="L5380" s="18"/>
      <c r="M5380" s="18"/>
    </row>
    <row r="5381" spans="1:13" x14ac:dyDescent="0.3">
      <c r="A5381" s="12">
        <v>34653</v>
      </c>
      <c r="B5381">
        <v>33.874920000000003</v>
      </c>
      <c r="C5381">
        <v>34.624979000000003</v>
      </c>
      <c r="D5381">
        <v>32.999941</v>
      </c>
      <c r="E5381">
        <v>33.1875</v>
      </c>
      <c r="F5381">
        <v>76825600</v>
      </c>
      <c r="G5381">
        <v>1.619993</v>
      </c>
      <c r="I5381" s="14">
        <f t="shared" si="168"/>
        <v>0.47500000000000009</v>
      </c>
      <c r="J5381" s="16" t="str">
        <f t="shared" si="169"/>
        <v>YES</v>
      </c>
      <c r="K5381" s="18"/>
      <c r="L5381" s="18"/>
      <c r="M5381" s="18"/>
    </row>
    <row r="5382" spans="1:13" x14ac:dyDescent="0.3">
      <c r="A5382" s="12">
        <v>34652</v>
      </c>
      <c r="B5382">
        <v>33.375059</v>
      </c>
      <c r="C5382">
        <v>34.250041000000003</v>
      </c>
      <c r="D5382">
        <v>32.875020999999997</v>
      </c>
      <c r="E5382">
        <v>33.75</v>
      </c>
      <c r="F5382">
        <v>111214800</v>
      </c>
      <c r="G5382">
        <v>1.6474500000000001</v>
      </c>
      <c r="I5382" s="14">
        <f t="shared" si="168"/>
        <v>0.54285425110746077</v>
      </c>
      <c r="J5382" s="16" t="str">
        <f t="shared" si="169"/>
        <v>YES</v>
      </c>
      <c r="K5382" s="18"/>
      <c r="L5382" s="18"/>
      <c r="M5382" s="18"/>
    </row>
    <row r="5383" spans="1:13" x14ac:dyDescent="0.3">
      <c r="A5383" s="12">
        <v>34649</v>
      </c>
      <c r="B5383">
        <v>31.750021</v>
      </c>
      <c r="C5383">
        <v>33.499979000000003</v>
      </c>
      <c r="D5383">
        <v>31.375080000000001</v>
      </c>
      <c r="E5383">
        <v>32.999941</v>
      </c>
      <c r="F5383">
        <v>202202800</v>
      </c>
      <c r="G5383">
        <v>1.610838</v>
      </c>
      <c r="I5383" s="14">
        <f t="shared" si="168"/>
        <v>0.54385688888888883</v>
      </c>
      <c r="J5383" s="16" t="str">
        <f t="shared" si="169"/>
        <v>YES</v>
      </c>
      <c r="K5383" s="18"/>
      <c r="L5383" s="18"/>
      <c r="M5383" s="18"/>
    </row>
    <row r="5384" spans="1:13" x14ac:dyDescent="0.3">
      <c r="A5384" s="12">
        <v>34648</v>
      </c>
      <c r="B5384">
        <v>30.999959</v>
      </c>
      <c r="C5384">
        <v>31.750021</v>
      </c>
      <c r="D5384">
        <v>30.124979</v>
      </c>
      <c r="E5384">
        <v>30.625021</v>
      </c>
      <c r="F5384">
        <v>55555200</v>
      </c>
      <c r="G5384">
        <v>1.49491</v>
      </c>
      <c r="I5384" s="14">
        <f t="shared" si="168"/>
        <v>0.43274952046783621</v>
      </c>
      <c r="J5384" s="16" t="str">
        <f t="shared" si="169"/>
        <v>YES</v>
      </c>
      <c r="K5384" s="18"/>
      <c r="L5384" s="18"/>
      <c r="M5384" s="18"/>
    </row>
    <row r="5385" spans="1:13" x14ac:dyDescent="0.3">
      <c r="A5385" s="12">
        <v>34647</v>
      </c>
      <c r="B5385">
        <v>31.249979</v>
      </c>
      <c r="C5385">
        <v>32.000041000000003</v>
      </c>
      <c r="D5385">
        <v>30.749941</v>
      </c>
      <c r="E5385">
        <v>31.375080000000001</v>
      </c>
      <c r="F5385">
        <v>71517600</v>
      </c>
      <c r="G5385">
        <v>1.531523</v>
      </c>
      <c r="I5385" s="14">
        <f t="shared" si="168"/>
        <v>0.45086934250838406</v>
      </c>
      <c r="J5385" s="16" t="str">
        <f t="shared" si="169"/>
        <v>YES</v>
      </c>
      <c r="K5385" s="18"/>
      <c r="L5385" s="18"/>
      <c r="M5385" s="18"/>
    </row>
    <row r="5386" spans="1:13" x14ac:dyDescent="0.3">
      <c r="A5386" s="12">
        <v>34646</v>
      </c>
      <c r="B5386">
        <v>30.499919999999999</v>
      </c>
      <c r="C5386">
        <v>31.125059</v>
      </c>
      <c r="D5386">
        <v>29.750041</v>
      </c>
      <c r="E5386">
        <v>30.875041</v>
      </c>
      <c r="F5386">
        <v>83880000</v>
      </c>
      <c r="G5386">
        <v>1.5071140000000001</v>
      </c>
      <c r="I5386" s="14">
        <f t="shared" si="168"/>
        <v>0.40740927635327639</v>
      </c>
      <c r="J5386" s="16" t="str">
        <f t="shared" si="169"/>
        <v>YES</v>
      </c>
      <c r="K5386" s="18"/>
      <c r="L5386" s="18"/>
      <c r="M5386" s="18"/>
    </row>
    <row r="5387" spans="1:13" x14ac:dyDescent="0.3">
      <c r="A5387" s="12">
        <v>34645</v>
      </c>
      <c r="B5387">
        <v>31.249979</v>
      </c>
      <c r="C5387">
        <v>31.375080000000001</v>
      </c>
      <c r="D5387">
        <v>30.250080000000001</v>
      </c>
      <c r="E5387">
        <v>30.625021</v>
      </c>
      <c r="F5387">
        <v>72898000</v>
      </c>
      <c r="G5387">
        <v>1.49491</v>
      </c>
      <c r="I5387" s="14">
        <f t="shared" si="168"/>
        <v>0.41618456694215467</v>
      </c>
      <c r="J5387" s="16" t="str">
        <f t="shared" si="169"/>
        <v>YES</v>
      </c>
      <c r="K5387" s="18"/>
      <c r="L5387" s="18"/>
      <c r="M5387" s="18"/>
    </row>
    <row r="5388" spans="1:13" x14ac:dyDescent="0.3">
      <c r="A5388" s="12">
        <v>34642</v>
      </c>
      <c r="B5388">
        <v>32.250059</v>
      </c>
      <c r="C5388">
        <v>32.374979000000003</v>
      </c>
      <c r="D5388">
        <v>31.375080000000001</v>
      </c>
      <c r="E5388">
        <v>31.5</v>
      </c>
      <c r="F5388">
        <v>77578000</v>
      </c>
      <c r="G5388">
        <v>1.53762</v>
      </c>
      <c r="I5388" s="14">
        <f t="shared" si="168"/>
        <v>0.50898499968311306</v>
      </c>
      <c r="J5388" s="16" t="str">
        <f t="shared" si="169"/>
        <v>YES</v>
      </c>
      <c r="K5388" s="18"/>
      <c r="L5388" s="18"/>
      <c r="M5388" s="18"/>
    </row>
    <row r="5389" spans="1:13" x14ac:dyDescent="0.3">
      <c r="A5389" s="12">
        <v>34641</v>
      </c>
      <c r="B5389">
        <v>31.750021</v>
      </c>
      <c r="C5389">
        <v>32.250059</v>
      </c>
      <c r="D5389">
        <v>31.5</v>
      </c>
      <c r="E5389">
        <v>32.250059</v>
      </c>
      <c r="F5389">
        <v>104666400</v>
      </c>
      <c r="G5389">
        <v>1.574233</v>
      </c>
      <c r="I5389" s="14">
        <f t="shared" si="168"/>
        <v>0.54491604031413909</v>
      </c>
      <c r="J5389" s="16" t="str">
        <f t="shared" si="169"/>
        <v>YES</v>
      </c>
      <c r="K5389" s="18"/>
      <c r="L5389" s="18"/>
      <c r="M5389" s="18"/>
    </row>
    <row r="5390" spans="1:13" x14ac:dyDescent="0.3">
      <c r="A5390" s="12">
        <v>34640</v>
      </c>
      <c r="B5390">
        <v>30.749941</v>
      </c>
      <c r="C5390">
        <v>32.500079999999997</v>
      </c>
      <c r="D5390">
        <v>30.625021</v>
      </c>
      <c r="E5390">
        <v>31.624919999999999</v>
      </c>
      <c r="F5390">
        <v>119253600</v>
      </c>
      <c r="G5390">
        <v>1.5437179999999999</v>
      </c>
      <c r="I5390" s="14">
        <f t="shared" si="168"/>
        <v>0.49703912131699624</v>
      </c>
      <c r="J5390" s="16" t="str">
        <f t="shared" si="169"/>
        <v>YES</v>
      </c>
      <c r="K5390" s="18"/>
      <c r="L5390" s="18"/>
      <c r="M5390" s="18"/>
    </row>
    <row r="5391" spans="1:13" x14ac:dyDescent="0.3">
      <c r="A5391" s="12">
        <v>34639</v>
      </c>
      <c r="B5391">
        <v>30.000059</v>
      </c>
      <c r="C5391">
        <v>30.625021</v>
      </c>
      <c r="D5391">
        <v>29.750041</v>
      </c>
      <c r="E5391">
        <v>30.625021</v>
      </c>
      <c r="F5391">
        <v>79406800</v>
      </c>
      <c r="G5391">
        <v>1.49491</v>
      </c>
      <c r="I5391" s="14">
        <f t="shared" si="168"/>
        <v>0.44117203323469845</v>
      </c>
      <c r="J5391" s="16" t="str">
        <f t="shared" si="169"/>
        <v>YES</v>
      </c>
      <c r="K5391" s="18"/>
      <c r="L5391" s="18"/>
      <c r="M5391" s="18"/>
    </row>
    <row r="5392" spans="1:13" x14ac:dyDescent="0.3">
      <c r="A5392" s="12">
        <v>34638</v>
      </c>
      <c r="B5392">
        <v>30.000059</v>
      </c>
      <c r="C5392">
        <v>30.375</v>
      </c>
      <c r="D5392">
        <v>29.874959</v>
      </c>
      <c r="E5392">
        <v>30.124979</v>
      </c>
      <c r="F5392">
        <v>69809200</v>
      </c>
      <c r="G5392">
        <v>1.4705010000000001</v>
      </c>
      <c r="I5392" s="14">
        <f t="shared" si="168"/>
        <v>0.37321841595441585</v>
      </c>
      <c r="J5392" s="16" t="str">
        <f t="shared" si="169"/>
        <v>YES</v>
      </c>
      <c r="K5392" s="18"/>
      <c r="L5392" s="18"/>
      <c r="M5392" s="18"/>
    </row>
    <row r="5393" spans="1:13" x14ac:dyDescent="0.3">
      <c r="A5393" s="12">
        <v>34635</v>
      </c>
      <c r="B5393">
        <v>30.000059</v>
      </c>
      <c r="C5393">
        <v>30.499919999999999</v>
      </c>
      <c r="D5393">
        <v>29.8125</v>
      </c>
      <c r="E5393">
        <v>30.000059</v>
      </c>
      <c r="F5393">
        <v>138040000</v>
      </c>
      <c r="G5393">
        <v>1.4644029999999999</v>
      </c>
      <c r="I5393" s="14">
        <f t="shared" si="168"/>
        <v>0.42857022449317883</v>
      </c>
      <c r="J5393" s="16" t="str">
        <f t="shared" si="169"/>
        <v>YES</v>
      </c>
      <c r="K5393" s="18"/>
      <c r="L5393" s="18"/>
      <c r="M5393" s="18"/>
    </row>
    <row r="5394" spans="1:13" x14ac:dyDescent="0.3">
      <c r="A5394" s="12">
        <v>34634</v>
      </c>
      <c r="B5394">
        <v>29.125080000000001</v>
      </c>
      <c r="C5394">
        <v>30.000059</v>
      </c>
      <c r="D5394">
        <v>28.749959</v>
      </c>
      <c r="E5394">
        <v>30.000059</v>
      </c>
      <c r="F5394">
        <v>127051200</v>
      </c>
      <c r="G5394">
        <v>1.4644029999999999</v>
      </c>
      <c r="I5394" s="14">
        <f t="shared" si="168"/>
        <v>0.50943244998668935</v>
      </c>
      <c r="J5394" s="16" t="str">
        <f t="shared" si="169"/>
        <v>YES</v>
      </c>
      <c r="K5394" s="18"/>
      <c r="L5394" s="18"/>
      <c r="M5394" s="18"/>
    </row>
    <row r="5395" spans="1:13" x14ac:dyDescent="0.3">
      <c r="A5395" s="12">
        <v>34633</v>
      </c>
      <c r="B5395">
        <v>27.874979</v>
      </c>
      <c r="C5395">
        <v>29.125080000000001</v>
      </c>
      <c r="D5395">
        <v>27.750059</v>
      </c>
      <c r="E5395">
        <v>28.999979</v>
      </c>
      <c r="F5395">
        <v>100099600</v>
      </c>
      <c r="G5395">
        <v>1.415586</v>
      </c>
      <c r="I5395" s="14">
        <f t="shared" si="168"/>
        <v>0.47770284913035344</v>
      </c>
      <c r="J5395" s="16" t="str">
        <f t="shared" si="169"/>
        <v>YES</v>
      </c>
      <c r="K5395" s="18"/>
      <c r="L5395" s="18"/>
      <c r="M5395" s="18"/>
    </row>
    <row r="5396" spans="1:13" x14ac:dyDescent="0.3">
      <c r="A5396" s="12">
        <v>34632</v>
      </c>
      <c r="B5396">
        <v>27.500041</v>
      </c>
      <c r="C5396">
        <v>27.812521</v>
      </c>
      <c r="D5396">
        <v>27</v>
      </c>
      <c r="E5396">
        <v>27.750059</v>
      </c>
      <c r="F5396">
        <v>35137600</v>
      </c>
      <c r="G5396">
        <v>1.354573</v>
      </c>
      <c r="I5396" s="14">
        <f t="shared" si="168"/>
        <v>0.40506919533351948</v>
      </c>
      <c r="J5396" s="16" t="str">
        <f t="shared" si="169"/>
        <v>YES</v>
      </c>
      <c r="K5396" s="18"/>
      <c r="L5396" s="18"/>
      <c r="M5396" s="18"/>
    </row>
    <row r="5397" spans="1:13" x14ac:dyDescent="0.3">
      <c r="A5397" s="12">
        <v>34631</v>
      </c>
      <c r="B5397">
        <v>27.124919999999999</v>
      </c>
      <c r="C5397">
        <v>27.937441</v>
      </c>
      <c r="D5397">
        <v>27</v>
      </c>
      <c r="E5397">
        <v>27.624959</v>
      </c>
      <c r="F5397">
        <v>47941200</v>
      </c>
      <c r="G5397">
        <v>1.3484670000000001</v>
      </c>
      <c r="I5397" s="14">
        <f t="shared" si="168"/>
        <v>0.37266331363651717</v>
      </c>
      <c r="J5397" s="16" t="str">
        <f t="shared" si="169"/>
        <v>YES</v>
      </c>
      <c r="K5397" s="18"/>
      <c r="L5397" s="18"/>
      <c r="M5397" s="18"/>
    </row>
    <row r="5398" spans="1:13" x14ac:dyDescent="0.3">
      <c r="A5398" s="12">
        <v>34628</v>
      </c>
      <c r="B5398">
        <v>27.250021</v>
      </c>
      <c r="C5398">
        <v>27.500041</v>
      </c>
      <c r="D5398">
        <v>27.124919999999999</v>
      </c>
      <c r="E5398">
        <v>27.250021</v>
      </c>
      <c r="F5398">
        <v>39794400</v>
      </c>
      <c r="G5398">
        <v>1.330165</v>
      </c>
      <c r="I5398" s="14">
        <f t="shared" si="168"/>
        <v>0.32926795538404563</v>
      </c>
      <c r="J5398" s="16" t="str">
        <f t="shared" si="169"/>
        <v>YES</v>
      </c>
      <c r="K5398" s="18"/>
      <c r="L5398" s="18"/>
      <c r="M5398" s="18"/>
    </row>
    <row r="5399" spans="1:13" x14ac:dyDescent="0.3">
      <c r="A5399" s="12">
        <v>34627</v>
      </c>
      <c r="B5399">
        <v>27.374941</v>
      </c>
      <c r="C5399">
        <v>27.750059</v>
      </c>
      <c r="D5399">
        <v>27.250021</v>
      </c>
      <c r="E5399">
        <v>27.500041</v>
      </c>
      <c r="F5399">
        <v>53733600</v>
      </c>
      <c r="G5399">
        <v>1.3423689999999999</v>
      </c>
      <c r="I5399" s="14">
        <f t="shared" si="168"/>
        <v>0.34146404045147061</v>
      </c>
      <c r="J5399" s="16" t="str">
        <f t="shared" si="169"/>
        <v>YES</v>
      </c>
      <c r="K5399" s="18"/>
      <c r="L5399" s="18"/>
      <c r="M5399" s="18"/>
    </row>
    <row r="5400" spans="1:13" x14ac:dyDescent="0.3">
      <c r="A5400" s="12">
        <v>34626</v>
      </c>
      <c r="B5400">
        <v>26.749979</v>
      </c>
      <c r="C5400">
        <v>27.624959</v>
      </c>
      <c r="D5400">
        <v>26.625059</v>
      </c>
      <c r="E5400">
        <v>27.374941</v>
      </c>
      <c r="F5400">
        <v>33650800</v>
      </c>
      <c r="G5400">
        <v>1.3362620000000001</v>
      </c>
      <c r="I5400" s="14">
        <f t="shared" si="168"/>
        <v>0.35603147505681854</v>
      </c>
      <c r="J5400" s="16" t="str">
        <f t="shared" si="169"/>
        <v>YES</v>
      </c>
      <c r="K5400" s="18"/>
      <c r="L5400" s="18"/>
      <c r="M5400" s="18"/>
    </row>
    <row r="5401" spans="1:13" x14ac:dyDescent="0.3">
      <c r="A5401" s="12">
        <v>34625</v>
      </c>
      <c r="B5401">
        <v>27.124919999999999</v>
      </c>
      <c r="C5401">
        <v>27.124919999999999</v>
      </c>
      <c r="D5401">
        <v>26.625059</v>
      </c>
      <c r="E5401">
        <v>26.875080000000001</v>
      </c>
      <c r="F5401">
        <v>36597600</v>
      </c>
      <c r="G5401">
        <v>1.311863</v>
      </c>
      <c r="I5401" s="14">
        <f t="shared" si="168"/>
        <v>0.3354023934314796</v>
      </c>
      <c r="J5401" s="16" t="str">
        <f t="shared" si="169"/>
        <v>YES</v>
      </c>
      <c r="K5401" s="18"/>
      <c r="L5401" s="18"/>
      <c r="M5401" s="18"/>
    </row>
    <row r="5402" spans="1:13" x14ac:dyDescent="0.3">
      <c r="A5402" s="12">
        <v>34624</v>
      </c>
      <c r="B5402">
        <v>27.750059</v>
      </c>
      <c r="C5402">
        <v>27.750059</v>
      </c>
      <c r="D5402">
        <v>27</v>
      </c>
      <c r="E5402">
        <v>27</v>
      </c>
      <c r="F5402">
        <v>43302400</v>
      </c>
      <c r="G5402">
        <v>1.31796</v>
      </c>
      <c r="I5402" s="14">
        <f t="shared" si="168"/>
        <v>0.29341571401409694</v>
      </c>
      <c r="J5402" s="16" t="str">
        <f t="shared" si="169"/>
        <v>YES</v>
      </c>
      <c r="K5402" s="18"/>
      <c r="L5402" s="18"/>
      <c r="M5402" s="18"/>
    </row>
    <row r="5403" spans="1:13" x14ac:dyDescent="0.3">
      <c r="A5403" s="12">
        <v>34621</v>
      </c>
      <c r="B5403">
        <v>27.374941</v>
      </c>
      <c r="C5403">
        <v>28.125</v>
      </c>
      <c r="D5403">
        <v>27.250021</v>
      </c>
      <c r="E5403">
        <v>27.624959</v>
      </c>
      <c r="F5403">
        <v>47440800</v>
      </c>
      <c r="G5403">
        <v>1.3484670000000001</v>
      </c>
      <c r="I5403" s="14">
        <f t="shared" si="168"/>
        <v>0.40763828213148701</v>
      </c>
      <c r="J5403" s="16" t="str">
        <f t="shared" si="169"/>
        <v>YES</v>
      </c>
      <c r="K5403" s="18"/>
      <c r="L5403" s="18"/>
      <c r="M5403" s="18"/>
    </row>
    <row r="5404" spans="1:13" x14ac:dyDescent="0.3">
      <c r="A5404" s="12">
        <v>34620</v>
      </c>
      <c r="B5404">
        <v>27.750059</v>
      </c>
      <c r="C5404">
        <v>28.000080000000001</v>
      </c>
      <c r="D5404">
        <v>27.124919999999999</v>
      </c>
      <c r="E5404">
        <v>27.500041</v>
      </c>
      <c r="F5404">
        <v>59178400</v>
      </c>
      <c r="G5404">
        <v>1.3423689999999999</v>
      </c>
      <c r="I5404" s="14">
        <f t="shared" si="168"/>
        <v>0.39241002981322648</v>
      </c>
      <c r="J5404" s="16" t="str">
        <f t="shared" si="169"/>
        <v>YES</v>
      </c>
      <c r="K5404" s="18"/>
      <c r="L5404" s="18"/>
      <c r="M5404" s="18"/>
    </row>
    <row r="5405" spans="1:13" x14ac:dyDescent="0.3">
      <c r="A5405" s="12">
        <v>34619</v>
      </c>
      <c r="B5405">
        <v>27.874979</v>
      </c>
      <c r="C5405">
        <v>28.249919999999999</v>
      </c>
      <c r="D5405">
        <v>27</v>
      </c>
      <c r="E5405">
        <v>27.124919999999999</v>
      </c>
      <c r="F5405">
        <v>105899200</v>
      </c>
      <c r="G5405">
        <v>1.324058</v>
      </c>
      <c r="I5405" s="14">
        <f t="shared" si="168"/>
        <v>0.13020777842745535</v>
      </c>
      <c r="J5405" s="16" t="str">
        <f t="shared" si="169"/>
        <v>NO</v>
      </c>
      <c r="K5405" s="18"/>
      <c r="L5405" s="18"/>
      <c r="M5405" s="18"/>
    </row>
    <row r="5406" spans="1:13" x14ac:dyDescent="0.3">
      <c r="A5406" s="12">
        <v>34618</v>
      </c>
      <c r="B5406">
        <v>28.000080000000001</v>
      </c>
      <c r="C5406">
        <v>29.312459</v>
      </c>
      <c r="D5406">
        <v>27.750059</v>
      </c>
      <c r="E5406">
        <v>28.125</v>
      </c>
      <c r="F5406">
        <v>101019600</v>
      </c>
      <c r="G5406">
        <v>1.3728750000000001</v>
      </c>
      <c r="I5406" s="14">
        <f t="shared" si="168"/>
        <v>0.23626259509826375</v>
      </c>
      <c r="J5406" s="16" t="str">
        <f t="shared" si="169"/>
        <v>YES</v>
      </c>
      <c r="K5406" s="18"/>
      <c r="L5406" s="18"/>
      <c r="M5406" s="18"/>
    </row>
    <row r="5407" spans="1:13" x14ac:dyDescent="0.3">
      <c r="A5407" s="12">
        <v>34617</v>
      </c>
      <c r="B5407">
        <v>27.624959</v>
      </c>
      <c r="C5407">
        <v>28.125</v>
      </c>
      <c r="D5407">
        <v>27.500041</v>
      </c>
      <c r="E5407">
        <v>27.750059</v>
      </c>
      <c r="F5407">
        <v>91350000</v>
      </c>
      <c r="G5407">
        <v>1.354573</v>
      </c>
      <c r="I5407" s="14">
        <f t="shared" si="168"/>
        <v>0.16842747259780255</v>
      </c>
      <c r="J5407" s="16" t="str">
        <f t="shared" si="169"/>
        <v>NO</v>
      </c>
      <c r="K5407" s="18"/>
      <c r="L5407" s="18"/>
      <c r="M5407" s="18"/>
    </row>
    <row r="5408" spans="1:13" x14ac:dyDescent="0.3">
      <c r="A5408" s="12">
        <v>34614</v>
      </c>
      <c r="B5408">
        <v>27.124919999999999</v>
      </c>
      <c r="C5408">
        <v>27.624959</v>
      </c>
      <c r="D5408">
        <v>26.625059</v>
      </c>
      <c r="E5408">
        <v>27.624959</v>
      </c>
      <c r="F5408">
        <v>79304400</v>
      </c>
      <c r="G5408">
        <v>1.3484670000000001</v>
      </c>
      <c r="I5408" s="14">
        <f t="shared" si="168"/>
        <v>0.20765159569154745</v>
      </c>
      <c r="J5408" s="16" t="str">
        <f t="shared" si="169"/>
        <v>YES</v>
      </c>
      <c r="K5408" s="18"/>
      <c r="L5408" s="18"/>
      <c r="M5408" s="18"/>
    </row>
    <row r="5409" spans="1:13" x14ac:dyDescent="0.3">
      <c r="A5409" s="12">
        <v>34613</v>
      </c>
      <c r="B5409">
        <v>26.625059</v>
      </c>
      <c r="C5409">
        <v>27.250021</v>
      </c>
      <c r="D5409">
        <v>26.499959</v>
      </c>
      <c r="E5409">
        <v>27.062459</v>
      </c>
      <c r="F5409">
        <v>90768400</v>
      </c>
      <c r="G5409">
        <v>1.3210090000000001</v>
      </c>
      <c r="I5409" s="14">
        <f t="shared" si="168"/>
        <v>0.15775329680510097</v>
      </c>
      <c r="J5409" s="16" t="str">
        <f t="shared" si="169"/>
        <v>NO</v>
      </c>
      <c r="K5409" s="18"/>
      <c r="L5409" s="18"/>
      <c r="M5409" s="18"/>
    </row>
    <row r="5410" spans="1:13" x14ac:dyDescent="0.3">
      <c r="A5410" s="12">
        <v>34612</v>
      </c>
      <c r="B5410">
        <v>26.625059</v>
      </c>
      <c r="C5410">
        <v>26.749979</v>
      </c>
      <c r="D5410">
        <v>25.500059</v>
      </c>
      <c r="E5410">
        <v>26.249941</v>
      </c>
      <c r="F5410">
        <v>123290800</v>
      </c>
      <c r="G5410">
        <v>1.281347</v>
      </c>
      <c r="I5410" s="14">
        <f t="shared" si="168"/>
        <v>0.14129974811784041</v>
      </c>
      <c r="J5410" s="16" t="str">
        <f t="shared" si="169"/>
        <v>NO</v>
      </c>
      <c r="K5410" s="18"/>
      <c r="L5410" s="18"/>
      <c r="M5410" s="18"/>
    </row>
    <row r="5411" spans="1:13" x14ac:dyDescent="0.3">
      <c r="A5411" s="12">
        <v>34611</v>
      </c>
      <c r="B5411">
        <v>27.500041</v>
      </c>
      <c r="C5411">
        <v>27.624959</v>
      </c>
      <c r="D5411">
        <v>26.499959</v>
      </c>
      <c r="E5411">
        <v>26.562419999999999</v>
      </c>
      <c r="F5411">
        <v>90736000</v>
      </c>
      <c r="G5411">
        <v>1.2966009999999999</v>
      </c>
      <c r="I5411" s="14">
        <f t="shared" si="168"/>
        <v>0.1580306204926587</v>
      </c>
      <c r="J5411" s="16" t="str">
        <f t="shared" si="169"/>
        <v>NO</v>
      </c>
      <c r="K5411" s="18"/>
      <c r="L5411" s="18"/>
      <c r="M5411" s="18"/>
    </row>
    <row r="5412" spans="1:13" x14ac:dyDescent="0.3">
      <c r="A5412" s="12">
        <v>34610</v>
      </c>
      <c r="B5412">
        <v>27.374941</v>
      </c>
      <c r="C5412">
        <v>27.874979</v>
      </c>
      <c r="D5412">
        <v>27.374941</v>
      </c>
      <c r="E5412">
        <v>27.500041</v>
      </c>
      <c r="F5412">
        <v>93589200</v>
      </c>
      <c r="G5412">
        <v>1.3423689999999999</v>
      </c>
      <c r="I5412" s="14">
        <f t="shared" si="168"/>
        <v>0.16710846253805989</v>
      </c>
      <c r="J5412" s="16" t="str">
        <f t="shared" si="169"/>
        <v>NO</v>
      </c>
      <c r="K5412" s="18"/>
      <c r="L5412" s="18"/>
      <c r="M5412" s="18"/>
    </row>
    <row r="5413" spans="1:13" x14ac:dyDescent="0.3">
      <c r="A5413" s="12">
        <v>34607</v>
      </c>
      <c r="B5413">
        <v>26.125021</v>
      </c>
      <c r="C5413">
        <v>27.624959</v>
      </c>
      <c r="D5413">
        <v>25.999919999999999</v>
      </c>
      <c r="E5413">
        <v>27.374941</v>
      </c>
      <c r="F5413">
        <v>210115600</v>
      </c>
      <c r="G5413">
        <v>1.3362620000000001</v>
      </c>
      <c r="I5413" s="14">
        <f t="shared" si="168"/>
        <v>0.17112152271880121</v>
      </c>
      <c r="J5413" s="16" t="str">
        <f t="shared" si="169"/>
        <v>NO</v>
      </c>
      <c r="K5413" s="18"/>
      <c r="L5413" s="18"/>
      <c r="M5413" s="18"/>
    </row>
    <row r="5414" spans="1:13" x14ac:dyDescent="0.3">
      <c r="A5414" s="12">
        <v>34606</v>
      </c>
      <c r="B5414">
        <v>24.125041</v>
      </c>
      <c r="C5414">
        <v>25.750080000000001</v>
      </c>
      <c r="D5414">
        <v>23.625</v>
      </c>
      <c r="E5414">
        <v>25.624979</v>
      </c>
      <c r="F5414">
        <v>98715600</v>
      </c>
      <c r="G5414">
        <v>1.2508410000000001</v>
      </c>
      <c r="I5414" s="14">
        <f t="shared" si="168"/>
        <v>7.3296605686755223E-2</v>
      </c>
      <c r="J5414" s="16" t="str">
        <f t="shared" si="169"/>
        <v>NO</v>
      </c>
      <c r="K5414" s="18"/>
      <c r="L5414" s="18"/>
      <c r="M5414" s="18"/>
    </row>
    <row r="5415" spans="1:13" x14ac:dyDescent="0.3">
      <c r="A5415" s="12">
        <v>34605</v>
      </c>
      <c r="B5415">
        <v>24.375059</v>
      </c>
      <c r="C5415">
        <v>24.625080000000001</v>
      </c>
      <c r="D5415">
        <v>23.875021</v>
      </c>
      <c r="E5415">
        <v>24.125041</v>
      </c>
      <c r="F5415">
        <v>46915200</v>
      </c>
      <c r="G5415">
        <v>1.177624</v>
      </c>
      <c r="I5415" s="14">
        <f t="shared" si="168"/>
        <v>4.8912956285599662E-2</v>
      </c>
      <c r="J5415" s="16" t="str">
        <f t="shared" si="169"/>
        <v>NO</v>
      </c>
      <c r="K5415" s="18"/>
      <c r="L5415" s="18"/>
      <c r="M5415" s="18"/>
    </row>
    <row r="5416" spans="1:13" x14ac:dyDescent="0.3">
      <c r="A5416" s="12">
        <v>34604</v>
      </c>
      <c r="B5416">
        <v>24.249959</v>
      </c>
      <c r="C5416">
        <v>24.625080000000001</v>
      </c>
      <c r="D5416">
        <v>23.999941</v>
      </c>
      <c r="E5416">
        <v>24.375059</v>
      </c>
      <c r="F5416">
        <v>34680400</v>
      </c>
      <c r="G5416">
        <v>1.1898280000000001</v>
      </c>
      <c r="I5416" s="14">
        <f t="shared" si="168"/>
        <v>5.4058474222592023E-2</v>
      </c>
      <c r="J5416" s="16" t="str">
        <f t="shared" si="169"/>
        <v>NO</v>
      </c>
      <c r="K5416" s="18"/>
      <c r="L5416" s="18"/>
      <c r="M5416" s="18"/>
    </row>
    <row r="5417" spans="1:13" x14ac:dyDescent="0.3">
      <c r="A5417" s="12">
        <v>34603</v>
      </c>
      <c r="B5417">
        <v>24.249959</v>
      </c>
      <c r="C5417">
        <v>24.499979</v>
      </c>
      <c r="D5417">
        <v>23.875021</v>
      </c>
      <c r="E5417">
        <v>24.375059</v>
      </c>
      <c r="F5417">
        <v>32324400</v>
      </c>
      <c r="G5417">
        <v>1.1898280000000001</v>
      </c>
      <c r="I5417" s="14">
        <f t="shared" si="168"/>
        <v>0.1016946440685198</v>
      </c>
      <c r="J5417" s="16" t="str">
        <f t="shared" si="169"/>
        <v>NO</v>
      </c>
      <c r="K5417" s="18"/>
      <c r="L5417" s="18"/>
      <c r="M5417" s="18"/>
    </row>
    <row r="5418" spans="1:13" x14ac:dyDescent="0.3">
      <c r="A5418" s="12">
        <v>34600</v>
      </c>
      <c r="B5418">
        <v>24.75</v>
      </c>
      <c r="C5418">
        <v>24.874919999999999</v>
      </c>
      <c r="D5418">
        <v>24.249959</v>
      </c>
      <c r="E5418">
        <v>24.499979</v>
      </c>
      <c r="F5418">
        <v>39578400</v>
      </c>
      <c r="G5418">
        <v>1.195926</v>
      </c>
      <c r="I5418" s="14">
        <f t="shared" si="168"/>
        <v>0.16666238890090734</v>
      </c>
      <c r="J5418" s="16" t="str">
        <f t="shared" si="169"/>
        <v>NO</v>
      </c>
      <c r="K5418" s="18"/>
      <c r="L5418" s="18"/>
      <c r="M5418" s="18"/>
    </row>
    <row r="5419" spans="1:13" x14ac:dyDescent="0.3">
      <c r="A5419" s="12">
        <v>34599</v>
      </c>
      <c r="B5419">
        <v>25.000021</v>
      </c>
      <c r="C5419">
        <v>25.000021</v>
      </c>
      <c r="D5419">
        <v>24.499979</v>
      </c>
      <c r="E5419">
        <v>24.874919999999999</v>
      </c>
      <c r="F5419">
        <v>54126000</v>
      </c>
      <c r="G5419">
        <v>1.2142280000000001</v>
      </c>
      <c r="I5419" s="14">
        <f t="shared" si="168"/>
        <v>5.850363062593833E-2</v>
      </c>
      <c r="J5419" s="16" t="str">
        <f t="shared" si="169"/>
        <v>NO</v>
      </c>
      <c r="K5419" s="18"/>
      <c r="L5419" s="18"/>
      <c r="M5419" s="18"/>
    </row>
    <row r="5420" spans="1:13" x14ac:dyDescent="0.3">
      <c r="A5420" s="12">
        <v>34598</v>
      </c>
      <c r="B5420">
        <v>25.750080000000001</v>
      </c>
      <c r="C5420">
        <v>25.750080000000001</v>
      </c>
      <c r="D5420">
        <v>24.499979</v>
      </c>
      <c r="E5420">
        <v>24.75</v>
      </c>
      <c r="F5420">
        <v>95796000</v>
      </c>
      <c r="G5420">
        <v>1.2081299999999999</v>
      </c>
      <c r="I5420" s="14">
        <f t="shared" si="168"/>
        <v>4.7619047619047672E-2</v>
      </c>
      <c r="J5420" s="16" t="str">
        <f t="shared" si="169"/>
        <v>NO</v>
      </c>
      <c r="K5420" s="18"/>
      <c r="L5420" s="18"/>
      <c r="M5420" s="18"/>
    </row>
    <row r="5421" spans="1:13" x14ac:dyDescent="0.3">
      <c r="A5421" s="12">
        <v>34597</v>
      </c>
      <c r="B5421">
        <v>25.999919999999999</v>
      </c>
      <c r="C5421">
        <v>26.125021</v>
      </c>
      <c r="D5421">
        <v>25.624979</v>
      </c>
      <c r="E5421">
        <v>25.687441</v>
      </c>
      <c r="F5421">
        <v>50205600</v>
      </c>
      <c r="G5421">
        <v>1.2538899999999999</v>
      </c>
      <c r="I5421" s="14">
        <f t="shared" si="168"/>
        <v>5.9277708469527735E-2</v>
      </c>
      <c r="J5421" s="16" t="str">
        <f t="shared" si="169"/>
        <v>NO</v>
      </c>
      <c r="K5421" s="18"/>
      <c r="L5421" s="18"/>
      <c r="M5421" s="18"/>
    </row>
    <row r="5422" spans="1:13" x14ac:dyDescent="0.3">
      <c r="A5422" s="12">
        <v>34596</v>
      </c>
      <c r="B5422">
        <v>26.625059</v>
      </c>
      <c r="C5422">
        <v>26.749979</v>
      </c>
      <c r="D5422">
        <v>25.999919999999999</v>
      </c>
      <c r="E5422">
        <v>26.125021</v>
      </c>
      <c r="F5422">
        <v>32583600</v>
      </c>
      <c r="G5422">
        <v>1.27525</v>
      </c>
      <c r="I5422" s="14">
        <f t="shared" si="168"/>
        <v>7.1793139044299403E-2</v>
      </c>
      <c r="J5422" s="16" t="str">
        <f t="shared" si="169"/>
        <v>NO</v>
      </c>
      <c r="K5422" s="18"/>
      <c r="L5422" s="18"/>
      <c r="M5422" s="18"/>
    </row>
    <row r="5423" spans="1:13" x14ac:dyDescent="0.3">
      <c r="A5423" s="12">
        <v>34593</v>
      </c>
      <c r="B5423">
        <v>26.875080000000001</v>
      </c>
      <c r="C5423">
        <v>27</v>
      </c>
      <c r="D5423">
        <v>25.875</v>
      </c>
      <c r="E5423">
        <v>26.499959</v>
      </c>
      <c r="F5423">
        <v>62911600</v>
      </c>
      <c r="G5423">
        <v>1.293552</v>
      </c>
      <c r="I5423" s="14">
        <f t="shared" si="168"/>
        <v>7.3414278076540773E-2</v>
      </c>
      <c r="J5423" s="16" t="str">
        <f t="shared" si="169"/>
        <v>NO</v>
      </c>
      <c r="K5423" s="18"/>
      <c r="L5423" s="18"/>
      <c r="M5423" s="18"/>
    </row>
    <row r="5424" spans="1:13" x14ac:dyDescent="0.3">
      <c r="A5424" s="12">
        <v>34592</v>
      </c>
      <c r="B5424">
        <v>26.249941</v>
      </c>
      <c r="C5424">
        <v>27.124919999999999</v>
      </c>
      <c r="D5424">
        <v>25.3125</v>
      </c>
      <c r="E5424">
        <v>27</v>
      </c>
      <c r="F5424">
        <v>78418800</v>
      </c>
      <c r="G5424">
        <v>1.31796</v>
      </c>
      <c r="I5424" s="14">
        <f t="shared" si="168"/>
        <v>8.543062651055755E-2</v>
      </c>
      <c r="J5424" s="16" t="str">
        <f t="shared" si="169"/>
        <v>NO</v>
      </c>
      <c r="K5424" s="18"/>
      <c r="L5424" s="18"/>
      <c r="M5424" s="18"/>
    </row>
    <row r="5425" spans="1:13" x14ac:dyDescent="0.3">
      <c r="A5425" s="12">
        <v>34591</v>
      </c>
      <c r="B5425">
        <v>25.875</v>
      </c>
      <c r="C5425">
        <v>26.375041</v>
      </c>
      <c r="D5425">
        <v>25.374959</v>
      </c>
      <c r="E5425">
        <v>26.375041</v>
      </c>
      <c r="F5425">
        <v>76874400</v>
      </c>
      <c r="G5425">
        <v>1.2874540000000001</v>
      </c>
      <c r="I5425" s="14">
        <f t="shared" si="168"/>
        <v>6.2975701037934151E-2</v>
      </c>
      <c r="J5425" s="16" t="str">
        <f t="shared" si="169"/>
        <v>NO</v>
      </c>
      <c r="K5425" s="18"/>
      <c r="L5425" s="18"/>
      <c r="M5425" s="18"/>
    </row>
    <row r="5426" spans="1:13" x14ac:dyDescent="0.3">
      <c r="A5426" s="12">
        <v>34590</v>
      </c>
      <c r="B5426">
        <v>25.250041</v>
      </c>
      <c r="C5426">
        <v>25.750080000000001</v>
      </c>
      <c r="D5426">
        <v>25.124941</v>
      </c>
      <c r="E5426">
        <v>25.624979</v>
      </c>
      <c r="F5426">
        <v>67626000</v>
      </c>
      <c r="G5426">
        <v>1.2508410000000001</v>
      </c>
      <c r="I5426" s="14">
        <f t="shared" si="168"/>
        <v>0.12022055051420688</v>
      </c>
      <c r="J5426" s="16" t="str">
        <f t="shared" si="169"/>
        <v>NO</v>
      </c>
      <c r="K5426" s="18"/>
      <c r="L5426" s="18"/>
      <c r="M5426" s="18"/>
    </row>
    <row r="5427" spans="1:13" x14ac:dyDescent="0.3">
      <c r="A5427" s="12">
        <v>34589</v>
      </c>
      <c r="B5427">
        <v>25.500059</v>
      </c>
      <c r="C5427">
        <v>25.500059</v>
      </c>
      <c r="D5427">
        <v>24.75</v>
      </c>
      <c r="E5427">
        <v>24.937559</v>
      </c>
      <c r="F5427">
        <v>27943200</v>
      </c>
      <c r="G5427">
        <v>1.2172860000000001</v>
      </c>
      <c r="I5427" s="14">
        <f t="shared" si="168"/>
        <v>6.1169110913664948E-2</v>
      </c>
      <c r="J5427" s="16" t="str">
        <f t="shared" si="169"/>
        <v>NO</v>
      </c>
      <c r="K5427" s="18"/>
      <c r="L5427" s="18"/>
      <c r="M5427" s="18"/>
    </row>
    <row r="5428" spans="1:13" x14ac:dyDescent="0.3">
      <c r="A5428" s="12">
        <v>34586</v>
      </c>
      <c r="B5428">
        <v>25.875</v>
      </c>
      <c r="C5428">
        <v>25.875</v>
      </c>
      <c r="D5428">
        <v>25.124941</v>
      </c>
      <c r="E5428">
        <v>25.437419999999999</v>
      </c>
      <c r="F5428">
        <v>46960000</v>
      </c>
      <c r="G5428">
        <v>1.2416860000000001</v>
      </c>
      <c r="I5428" s="14">
        <f t="shared" si="168"/>
        <v>0.10297756097560984</v>
      </c>
      <c r="J5428" s="16" t="str">
        <f t="shared" si="169"/>
        <v>NO</v>
      </c>
      <c r="K5428" s="18"/>
      <c r="L5428" s="18"/>
      <c r="M5428" s="18"/>
    </row>
    <row r="5429" spans="1:13" x14ac:dyDescent="0.3">
      <c r="A5429" s="12">
        <v>34585</v>
      </c>
      <c r="B5429">
        <v>26.125021</v>
      </c>
      <c r="C5429">
        <v>26.499959</v>
      </c>
      <c r="D5429">
        <v>25.875</v>
      </c>
      <c r="E5429">
        <v>25.999919999999999</v>
      </c>
      <c r="F5429">
        <v>56149200</v>
      </c>
      <c r="G5429">
        <v>1.2691429999999999</v>
      </c>
      <c r="I5429" s="14">
        <f t="shared" si="168"/>
        <v>0.14917179817652393</v>
      </c>
      <c r="J5429" s="16" t="str">
        <f t="shared" si="169"/>
        <v>NO</v>
      </c>
      <c r="K5429" s="18"/>
      <c r="L5429" s="18"/>
      <c r="M5429" s="18"/>
    </row>
    <row r="5430" spans="1:13" x14ac:dyDescent="0.3">
      <c r="A5430" s="12">
        <v>34584</v>
      </c>
      <c r="B5430">
        <v>25.000021</v>
      </c>
      <c r="C5430">
        <v>26.125021</v>
      </c>
      <c r="D5430">
        <v>24.874919999999999</v>
      </c>
      <c r="E5430">
        <v>25.875</v>
      </c>
      <c r="F5430">
        <v>85948000</v>
      </c>
      <c r="G5430">
        <v>1.263045</v>
      </c>
      <c r="I5430" s="14">
        <f t="shared" si="168"/>
        <v>7.8127650397140647E-2</v>
      </c>
      <c r="J5430" s="16" t="str">
        <f t="shared" si="169"/>
        <v>NO</v>
      </c>
      <c r="K5430" s="18"/>
      <c r="L5430" s="18"/>
      <c r="M5430" s="18"/>
    </row>
    <row r="5431" spans="1:13" x14ac:dyDescent="0.3">
      <c r="A5431" s="12">
        <v>34583</v>
      </c>
      <c r="B5431">
        <v>24.75</v>
      </c>
      <c r="C5431">
        <v>25.250041</v>
      </c>
      <c r="D5431">
        <v>24.499979</v>
      </c>
      <c r="E5431">
        <v>24.812459</v>
      </c>
      <c r="F5431">
        <v>65505600</v>
      </c>
      <c r="G5431">
        <v>1.211179</v>
      </c>
      <c r="I5431" s="14">
        <f t="shared" si="168"/>
        <v>-7.5024736979221185E-3</v>
      </c>
      <c r="J5431" s="16" t="str">
        <f t="shared" si="169"/>
        <v>NO</v>
      </c>
      <c r="K5431" s="18"/>
      <c r="L5431" s="18"/>
      <c r="M5431" s="18"/>
    </row>
    <row r="5432" spans="1:13" x14ac:dyDescent="0.3">
      <c r="A5432" s="12">
        <v>34579</v>
      </c>
      <c r="B5432">
        <v>24.499979</v>
      </c>
      <c r="C5432">
        <v>24.874919999999999</v>
      </c>
      <c r="D5432">
        <v>24.249959</v>
      </c>
      <c r="E5432">
        <v>24.625080000000001</v>
      </c>
      <c r="F5432">
        <v>35519200</v>
      </c>
      <c r="G5432">
        <v>1.2020329999999999</v>
      </c>
      <c r="I5432" s="14">
        <f t="shared" si="168"/>
        <v>5.1061676420212088E-3</v>
      </c>
      <c r="J5432" s="16" t="str">
        <f t="shared" si="169"/>
        <v>NO</v>
      </c>
      <c r="K5432" s="18"/>
      <c r="L5432" s="18"/>
      <c r="M5432" s="18"/>
    </row>
    <row r="5433" spans="1:13" x14ac:dyDescent="0.3">
      <c r="A5433" s="12">
        <v>34578</v>
      </c>
      <c r="B5433">
        <v>24.499979</v>
      </c>
      <c r="C5433">
        <v>24.874919999999999</v>
      </c>
      <c r="D5433">
        <v>24.125041</v>
      </c>
      <c r="E5433">
        <v>24.499979</v>
      </c>
      <c r="F5433">
        <v>90516400</v>
      </c>
      <c r="G5433">
        <v>1.195926</v>
      </c>
      <c r="I5433" s="14">
        <f t="shared" si="168"/>
        <v>1.5541445090186512E-2</v>
      </c>
      <c r="J5433" s="16" t="str">
        <f t="shared" si="169"/>
        <v>NO</v>
      </c>
      <c r="K5433" s="18"/>
      <c r="L5433" s="18"/>
      <c r="M5433" s="18"/>
    </row>
    <row r="5434" spans="1:13" x14ac:dyDescent="0.3">
      <c r="A5434" s="12">
        <v>34577</v>
      </c>
      <c r="B5434">
        <v>25.999919999999999</v>
      </c>
      <c r="C5434">
        <v>26.125021</v>
      </c>
      <c r="D5434">
        <v>24.75</v>
      </c>
      <c r="E5434">
        <v>24.812459</v>
      </c>
      <c r="F5434">
        <v>61792000</v>
      </c>
      <c r="G5434">
        <v>1.211179</v>
      </c>
      <c r="I5434" s="14">
        <f t="shared" si="168"/>
        <v>2.5235959595959478E-3</v>
      </c>
      <c r="J5434" s="16" t="str">
        <f t="shared" si="169"/>
        <v>NO</v>
      </c>
      <c r="K5434" s="18"/>
      <c r="L5434" s="18"/>
      <c r="M5434" s="18"/>
    </row>
    <row r="5435" spans="1:13" x14ac:dyDescent="0.3">
      <c r="A5435" s="12">
        <v>34576</v>
      </c>
      <c r="B5435">
        <v>26.375041</v>
      </c>
      <c r="C5435">
        <v>26.375041</v>
      </c>
      <c r="D5435">
        <v>25.750080000000001</v>
      </c>
      <c r="E5435">
        <v>26.125021</v>
      </c>
      <c r="F5435">
        <v>74226400</v>
      </c>
      <c r="G5435">
        <v>1.27525</v>
      </c>
      <c r="I5435" s="14">
        <f t="shared" si="168"/>
        <v>5.5556404040403962E-2</v>
      </c>
      <c r="J5435" s="16" t="str">
        <f t="shared" si="169"/>
        <v>NO</v>
      </c>
      <c r="K5435" s="18"/>
      <c r="L5435" s="18"/>
      <c r="M5435" s="18"/>
    </row>
    <row r="5436" spans="1:13" x14ac:dyDescent="0.3">
      <c r="A5436" s="12">
        <v>34575</v>
      </c>
      <c r="B5436">
        <v>25.999919999999999</v>
      </c>
      <c r="C5436">
        <v>26.625059</v>
      </c>
      <c r="D5436">
        <v>25.750080000000001</v>
      </c>
      <c r="E5436">
        <v>26.249941</v>
      </c>
      <c r="F5436">
        <v>128246400</v>
      </c>
      <c r="G5436">
        <v>1.281347</v>
      </c>
      <c r="I5436" s="14">
        <f t="shared" si="168"/>
        <v>3.4482104976012007E-2</v>
      </c>
      <c r="J5436" s="16" t="str">
        <f t="shared" si="169"/>
        <v>NO</v>
      </c>
      <c r="K5436" s="18"/>
      <c r="L5436" s="18"/>
      <c r="M5436" s="18"/>
    </row>
    <row r="5437" spans="1:13" x14ac:dyDescent="0.3">
      <c r="A5437" s="12">
        <v>34572</v>
      </c>
      <c r="B5437">
        <v>24.125041</v>
      </c>
      <c r="C5437">
        <v>25.624979</v>
      </c>
      <c r="D5437">
        <v>23.999941</v>
      </c>
      <c r="E5437">
        <v>25.624979</v>
      </c>
      <c r="F5437">
        <v>128060800</v>
      </c>
      <c r="G5437">
        <v>1.2508410000000001</v>
      </c>
      <c r="I5437" s="14">
        <f t="shared" si="168"/>
        <v>2.4998299001428803E-2</v>
      </c>
      <c r="J5437" s="16" t="str">
        <f t="shared" si="169"/>
        <v>NO</v>
      </c>
      <c r="K5437" s="18"/>
      <c r="L5437" s="18"/>
      <c r="M5437" s="18"/>
    </row>
    <row r="5438" spans="1:13" x14ac:dyDescent="0.3">
      <c r="A5438" s="12">
        <v>34571</v>
      </c>
      <c r="B5438">
        <v>23.374979</v>
      </c>
      <c r="C5438">
        <v>24.125041</v>
      </c>
      <c r="D5438">
        <v>23.374979</v>
      </c>
      <c r="E5438">
        <v>23.999941</v>
      </c>
      <c r="F5438">
        <v>77423200</v>
      </c>
      <c r="G5438">
        <v>1.1715169999999999</v>
      </c>
      <c r="I5438" s="14">
        <f t="shared" si="168"/>
        <v>-6.7966351949197867E-2</v>
      </c>
      <c r="J5438" s="16" t="str">
        <f t="shared" si="169"/>
        <v>NO</v>
      </c>
      <c r="K5438" s="18"/>
      <c r="L5438" s="18"/>
      <c r="M5438" s="18"/>
    </row>
    <row r="5439" spans="1:13" x14ac:dyDescent="0.3">
      <c r="A5439" s="12">
        <v>34570</v>
      </c>
      <c r="B5439">
        <v>23.500080000000001</v>
      </c>
      <c r="C5439">
        <v>23.625</v>
      </c>
      <c r="D5439">
        <v>23.250059</v>
      </c>
      <c r="E5439">
        <v>23.500080000000001</v>
      </c>
      <c r="F5439">
        <v>58724800</v>
      </c>
      <c r="G5439">
        <v>1.1471180000000001</v>
      </c>
      <c r="I5439" s="14">
        <f t="shared" si="168"/>
        <v>-6.9305273603318063E-2</v>
      </c>
      <c r="J5439" s="16" t="str">
        <f t="shared" si="169"/>
        <v>NO</v>
      </c>
      <c r="K5439" s="18"/>
      <c r="L5439" s="18"/>
      <c r="M5439" s="18"/>
    </row>
    <row r="5440" spans="1:13" x14ac:dyDescent="0.3">
      <c r="A5440" s="12">
        <v>34569</v>
      </c>
      <c r="B5440">
        <v>23.124959</v>
      </c>
      <c r="C5440">
        <v>23.749919999999999</v>
      </c>
      <c r="D5440">
        <v>23.000041</v>
      </c>
      <c r="E5440">
        <v>23.500080000000001</v>
      </c>
      <c r="F5440">
        <v>60773200</v>
      </c>
      <c r="G5440">
        <v>1.1471180000000001</v>
      </c>
      <c r="I5440" s="14">
        <f t="shared" si="168"/>
        <v>-4.0812239063551803E-2</v>
      </c>
      <c r="J5440" s="16" t="str">
        <f t="shared" si="169"/>
        <v>NO</v>
      </c>
      <c r="K5440" s="18"/>
      <c r="L5440" s="18"/>
      <c r="M5440" s="18"/>
    </row>
    <row r="5441" spans="1:13" x14ac:dyDescent="0.3">
      <c r="A5441" s="12">
        <v>34568</v>
      </c>
      <c r="B5441">
        <v>22.375080000000001</v>
      </c>
      <c r="C5441">
        <v>23.625</v>
      </c>
      <c r="D5441">
        <v>22.125059</v>
      </c>
      <c r="E5441">
        <v>23.000041</v>
      </c>
      <c r="F5441">
        <v>65975200</v>
      </c>
      <c r="G5441">
        <v>1.122709</v>
      </c>
      <c r="I5441" s="14">
        <f t="shared" si="168"/>
        <v>-1.075343507730453E-2</v>
      </c>
      <c r="J5441" s="16" t="str">
        <f t="shared" si="169"/>
        <v>NO</v>
      </c>
      <c r="K5441" s="18"/>
      <c r="L5441" s="18"/>
      <c r="M5441" s="18"/>
    </row>
    <row r="5442" spans="1:13" x14ac:dyDescent="0.3">
      <c r="A5442" s="12">
        <v>34565</v>
      </c>
      <c r="B5442">
        <v>23.250059</v>
      </c>
      <c r="C5442">
        <v>23.999941</v>
      </c>
      <c r="D5442">
        <v>21.749941</v>
      </c>
      <c r="E5442">
        <v>22.624919999999999</v>
      </c>
      <c r="F5442">
        <v>195822000</v>
      </c>
      <c r="G5442">
        <v>1.104398</v>
      </c>
      <c r="I5442" s="14">
        <f t="shared" ref="I5442:I5505" si="170">+(E5442/E5506)-1</f>
        <v>-5.4832800062195375E-2</v>
      </c>
      <c r="J5442" s="16" t="str">
        <f t="shared" ref="J5442:J5505" si="171">+IF(I5442&gt;=0.2,"YES","NO")</f>
        <v>NO</v>
      </c>
      <c r="K5442" s="18"/>
      <c r="L5442" s="18"/>
      <c r="M5442" s="18"/>
    </row>
    <row r="5443" spans="1:13" x14ac:dyDescent="0.3">
      <c r="A5443" s="12">
        <v>34564</v>
      </c>
      <c r="B5443">
        <v>23.875021</v>
      </c>
      <c r="C5443">
        <v>24.375059</v>
      </c>
      <c r="D5443">
        <v>23.124959</v>
      </c>
      <c r="E5443">
        <v>23.500080000000001</v>
      </c>
      <c r="F5443">
        <v>130676400</v>
      </c>
      <c r="G5443">
        <v>1.1471180000000001</v>
      </c>
      <c r="I5443" s="14">
        <f t="shared" si="170"/>
        <v>-1.5704321265309074E-2</v>
      </c>
      <c r="J5443" s="16" t="str">
        <f t="shared" si="171"/>
        <v>NO</v>
      </c>
      <c r="K5443" s="18"/>
      <c r="L5443" s="18"/>
      <c r="M5443" s="18"/>
    </row>
    <row r="5444" spans="1:13" x14ac:dyDescent="0.3">
      <c r="A5444" s="12">
        <v>34563</v>
      </c>
      <c r="B5444">
        <v>23.124959</v>
      </c>
      <c r="C5444">
        <v>24.249959</v>
      </c>
      <c r="D5444">
        <v>22.375080000000001</v>
      </c>
      <c r="E5444">
        <v>23.999941</v>
      </c>
      <c r="F5444">
        <v>148662000</v>
      </c>
      <c r="G5444">
        <v>1.1715169999999999</v>
      </c>
      <c r="I5444" s="14">
        <f t="shared" si="170"/>
        <v>8.4740203404655379E-2</v>
      </c>
      <c r="J5444" s="16" t="str">
        <f t="shared" si="171"/>
        <v>NO</v>
      </c>
      <c r="K5444" s="18"/>
      <c r="L5444" s="18"/>
      <c r="M5444" s="18"/>
    </row>
    <row r="5445" spans="1:13" x14ac:dyDescent="0.3">
      <c r="A5445" s="12">
        <v>34562</v>
      </c>
      <c r="B5445">
        <v>22.249979</v>
      </c>
      <c r="C5445">
        <v>22.624919999999999</v>
      </c>
      <c r="D5445">
        <v>21.749941</v>
      </c>
      <c r="E5445">
        <v>22.5</v>
      </c>
      <c r="F5445">
        <v>110802400</v>
      </c>
      <c r="G5445">
        <v>1.0983000000000001</v>
      </c>
      <c r="I5445" s="14">
        <f t="shared" si="170"/>
        <v>0</v>
      </c>
      <c r="J5445" s="16" t="str">
        <f t="shared" si="171"/>
        <v>NO</v>
      </c>
      <c r="K5445" s="18"/>
      <c r="L5445" s="18"/>
      <c r="M5445" s="18"/>
    </row>
    <row r="5446" spans="1:13" x14ac:dyDescent="0.3">
      <c r="A5446" s="12">
        <v>34561</v>
      </c>
      <c r="B5446">
        <v>21.499919999999999</v>
      </c>
      <c r="C5446">
        <v>22.249979</v>
      </c>
      <c r="D5446">
        <v>21.375</v>
      </c>
      <c r="E5446">
        <v>21.875041</v>
      </c>
      <c r="F5446">
        <v>116773200</v>
      </c>
      <c r="G5446">
        <v>1.0677939999999999</v>
      </c>
      <c r="I5446" s="14">
        <f t="shared" si="170"/>
        <v>-5.9140409063047961E-2</v>
      </c>
      <c r="J5446" s="16" t="str">
        <f t="shared" si="171"/>
        <v>NO</v>
      </c>
      <c r="K5446" s="18"/>
      <c r="L5446" s="18"/>
      <c r="M5446" s="18"/>
    </row>
    <row r="5447" spans="1:13" x14ac:dyDescent="0.3">
      <c r="A5447" s="12">
        <v>34558</v>
      </c>
      <c r="B5447">
        <v>21.499919999999999</v>
      </c>
      <c r="C5447">
        <v>21.625021</v>
      </c>
      <c r="D5447">
        <v>21.062521</v>
      </c>
      <c r="E5447">
        <v>21.375</v>
      </c>
      <c r="F5447">
        <v>44072800</v>
      </c>
      <c r="G5447">
        <v>1.043385</v>
      </c>
      <c r="I5447" s="14">
        <f t="shared" si="170"/>
        <v>-0.26293050074277635</v>
      </c>
      <c r="J5447" s="16" t="str">
        <f t="shared" si="171"/>
        <v>NO</v>
      </c>
      <c r="K5447" s="18"/>
      <c r="L5447" s="18"/>
      <c r="M5447" s="18"/>
    </row>
    <row r="5448" spans="1:13" x14ac:dyDescent="0.3">
      <c r="A5448" s="12">
        <v>34557</v>
      </c>
      <c r="B5448">
        <v>21.625021</v>
      </c>
      <c r="C5448">
        <v>21.749941</v>
      </c>
      <c r="D5448">
        <v>20.874959</v>
      </c>
      <c r="E5448">
        <v>21.375</v>
      </c>
      <c r="F5448">
        <v>40716000</v>
      </c>
      <c r="G5448">
        <v>1.043385</v>
      </c>
      <c r="I5448" s="14">
        <f t="shared" si="170"/>
        <v>-0.26293050074277635</v>
      </c>
      <c r="J5448" s="16" t="str">
        <f t="shared" si="171"/>
        <v>NO</v>
      </c>
      <c r="K5448" s="18"/>
      <c r="L5448" s="18"/>
      <c r="M5448" s="18"/>
    </row>
    <row r="5449" spans="1:13" x14ac:dyDescent="0.3">
      <c r="A5449" s="12">
        <v>34556</v>
      </c>
      <c r="B5449">
        <v>21.999959</v>
      </c>
      <c r="C5449">
        <v>22.125059</v>
      </c>
      <c r="D5449">
        <v>21.499919999999999</v>
      </c>
      <c r="E5449">
        <v>21.625021</v>
      </c>
      <c r="F5449">
        <v>66261600</v>
      </c>
      <c r="G5449">
        <v>1.05559</v>
      </c>
      <c r="I5449" s="14">
        <f t="shared" si="170"/>
        <v>-0.24122576253754346</v>
      </c>
      <c r="J5449" s="16" t="str">
        <f t="shared" si="171"/>
        <v>NO</v>
      </c>
      <c r="K5449" s="18"/>
      <c r="L5449" s="18"/>
      <c r="M5449" s="18"/>
    </row>
    <row r="5450" spans="1:13" x14ac:dyDescent="0.3">
      <c r="A5450" s="12">
        <v>34555</v>
      </c>
      <c r="B5450">
        <v>21.749941</v>
      </c>
      <c r="C5450">
        <v>22.125059</v>
      </c>
      <c r="D5450">
        <v>21.625021</v>
      </c>
      <c r="E5450">
        <v>21.9375</v>
      </c>
      <c r="F5450">
        <v>60823600</v>
      </c>
      <c r="G5450">
        <v>1.070843</v>
      </c>
      <c r="I5450" s="14">
        <f t="shared" si="170"/>
        <v>-0.26875143812217173</v>
      </c>
      <c r="J5450" s="16" t="str">
        <f t="shared" si="171"/>
        <v>NO</v>
      </c>
      <c r="K5450" s="18"/>
      <c r="L5450" s="18"/>
      <c r="M5450" s="18"/>
    </row>
    <row r="5451" spans="1:13" x14ac:dyDescent="0.3">
      <c r="A5451" s="12">
        <v>34554</v>
      </c>
      <c r="B5451">
        <v>20.750041</v>
      </c>
      <c r="C5451">
        <v>21.875041</v>
      </c>
      <c r="D5451">
        <v>20.624941</v>
      </c>
      <c r="E5451">
        <v>21.625021</v>
      </c>
      <c r="F5451">
        <v>61291600</v>
      </c>
      <c r="G5451">
        <v>1.05559</v>
      </c>
      <c r="I5451" s="14">
        <f t="shared" si="170"/>
        <v>-0.31349139682539684</v>
      </c>
      <c r="J5451" s="16" t="str">
        <f t="shared" si="171"/>
        <v>NO</v>
      </c>
      <c r="K5451" s="18"/>
      <c r="L5451" s="18"/>
      <c r="M5451" s="18"/>
    </row>
    <row r="5452" spans="1:13" x14ac:dyDescent="0.3">
      <c r="A5452" s="12">
        <v>34551</v>
      </c>
      <c r="B5452">
        <v>20.374919999999999</v>
      </c>
      <c r="C5452">
        <v>21.000059</v>
      </c>
      <c r="D5452">
        <v>20.374919999999999</v>
      </c>
      <c r="E5452">
        <v>20.874959</v>
      </c>
      <c r="F5452">
        <v>45804400</v>
      </c>
      <c r="G5452">
        <v>1.018977</v>
      </c>
      <c r="I5452" s="14">
        <f t="shared" si="170"/>
        <v>-0.33730288888888882</v>
      </c>
      <c r="J5452" s="16" t="str">
        <f t="shared" si="171"/>
        <v>NO</v>
      </c>
      <c r="K5452" s="18"/>
      <c r="L5452" s="18"/>
      <c r="M5452" s="18"/>
    </row>
    <row r="5453" spans="1:13" x14ac:dyDescent="0.3">
      <c r="A5453" s="12">
        <v>34550</v>
      </c>
      <c r="B5453">
        <v>21.187441</v>
      </c>
      <c r="C5453">
        <v>21.499919999999999</v>
      </c>
      <c r="D5453">
        <v>20.734379000000001</v>
      </c>
      <c r="E5453">
        <v>20.874959</v>
      </c>
      <c r="F5453">
        <v>48860800</v>
      </c>
      <c r="G5453">
        <v>1.018977</v>
      </c>
      <c r="I5453" s="14">
        <f t="shared" si="170"/>
        <v>-0.32113824218394438</v>
      </c>
      <c r="J5453" s="16" t="str">
        <f t="shared" si="171"/>
        <v>NO</v>
      </c>
      <c r="K5453" s="18"/>
      <c r="L5453" s="18"/>
      <c r="M5453" s="18"/>
    </row>
    <row r="5454" spans="1:13" x14ac:dyDescent="0.3">
      <c r="A5454" s="12">
        <v>34549</v>
      </c>
      <c r="B5454">
        <v>21.250080000000001</v>
      </c>
      <c r="C5454">
        <v>21.625021</v>
      </c>
      <c r="D5454">
        <v>21.000059</v>
      </c>
      <c r="E5454">
        <v>21.124979</v>
      </c>
      <c r="F5454">
        <v>35818000</v>
      </c>
      <c r="G5454">
        <v>1.0311809999999999</v>
      </c>
      <c r="I5454" s="14">
        <f t="shared" si="170"/>
        <v>-0.32669561320640461</v>
      </c>
      <c r="J5454" s="16" t="str">
        <f t="shared" si="171"/>
        <v>NO</v>
      </c>
      <c r="K5454" s="18"/>
      <c r="L5454" s="18"/>
      <c r="M5454" s="18"/>
    </row>
    <row r="5455" spans="1:13" x14ac:dyDescent="0.3">
      <c r="A5455" s="12">
        <v>34548</v>
      </c>
      <c r="B5455">
        <v>22.125059</v>
      </c>
      <c r="C5455">
        <v>22.249979</v>
      </c>
      <c r="D5455">
        <v>20.874959</v>
      </c>
      <c r="E5455">
        <v>21.250080000000001</v>
      </c>
      <c r="F5455">
        <v>65790000</v>
      </c>
      <c r="G5455">
        <v>1.037288</v>
      </c>
      <c r="I5455" s="14">
        <f t="shared" si="170"/>
        <v>-0.3461529940849376</v>
      </c>
      <c r="J5455" s="16" t="str">
        <f t="shared" si="171"/>
        <v>NO</v>
      </c>
      <c r="K5455" s="18"/>
      <c r="L5455" s="18"/>
      <c r="M5455" s="18"/>
    </row>
    <row r="5456" spans="1:13" x14ac:dyDescent="0.3">
      <c r="A5456" s="12">
        <v>34547</v>
      </c>
      <c r="B5456">
        <v>21.499919999999999</v>
      </c>
      <c r="C5456">
        <v>22.249979</v>
      </c>
      <c r="D5456">
        <v>20.500021</v>
      </c>
      <c r="E5456">
        <v>21.9375</v>
      </c>
      <c r="F5456">
        <v>131774400</v>
      </c>
      <c r="G5456">
        <v>1.070843</v>
      </c>
      <c r="I5456" s="14">
        <f t="shared" si="170"/>
        <v>-0.27628963866803513</v>
      </c>
      <c r="J5456" s="16" t="str">
        <f t="shared" si="171"/>
        <v>NO</v>
      </c>
      <c r="K5456" s="18"/>
      <c r="L5456" s="18"/>
      <c r="M5456" s="18"/>
    </row>
    <row r="5457" spans="1:13" x14ac:dyDescent="0.3">
      <c r="A5457" s="12">
        <v>34544</v>
      </c>
      <c r="B5457">
        <v>20.25</v>
      </c>
      <c r="C5457">
        <v>21.250080000000001</v>
      </c>
      <c r="D5457">
        <v>20.125080000000001</v>
      </c>
      <c r="E5457">
        <v>21.000059</v>
      </c>
      <c r="F5457">
        <v>154884400</v>
      </c>
      <c r="G5457">
        <v>1.025083</v>
      </c>
      <c r="I5457" s="14">
        <f t="shared" si="170"/>
        <v>-0.32833424578336623</v>
      </c>
      <c r="J5457" s="16" t="str">
        <f t="shared" si="171"/>
        <v>NO</v>
      </c>
      <c r="K5457" s="18"/>
      <c r="L5457" s="18"/>
      <c r="M5457" s="18"/>
    </row>
    <row r="5458" spans="1:13" x14ac:dyDescent="0.3">
      <c r="A5458" s="12">
        <v>34543</v>
      </c>
      <c r="B5458">
        <v>19.749959</v>
      </c>
      <c r="C5458">
        <v>20.25</v>
      </c>
      <c r="D5458">
        <v>19.625041</v>
      </c>
      <c r="E5458">
        <v>19.875059</v>
      </c>
      <c r="F5458">
        <v>54959200</v>
      </c>
      <c r="G5458">
        <v>0.97016800000000003</v>
      </c>
      <c r="I5458" s="14">
        <f t="shared" si="170"/>
        <v>-0.37890520202770994</v>
      </c>
      <c r="J5458" s="16" t="str">
        <f t="shared" si="171"/>
        <v>NO</v>
      </c>
      <c r="K5458" s="18"/>
      <c r="L5458" s="18"/>
      <c r="M5458" s="18"/>
    </row>
    <row r="5459" spans="1:13" x14ac:dyDescent="0.3">
      <c r="A5459" s="12">
        <v>34542</v>
      </c>
      <c r="B5459">
        <v>19.625041</v>
      </c>
      <c r="C5459">
        <v>19.749959</v>
      </c>
      <c r="D5459">
        <v>19.375021</v>
      </c>
      <c r="E5459">
        <v>19.625041</v>
      </c>
      <c r="F5459">
        <v>44078400</v>
      </c>
      <c r="G5459">
        <v>0.95796400000000004</v>
      </c>
      <c r="I5459" s="14">
        <f t="shared" si="170"/>
        <v>-0.38188888127034626</v>
      </c>
      <c r="J5459" s="16" t="str">
        <f t="shared" si="171"/>
        <v>NO</v>
      </c>
      <c r="K5459" s="18"/>
      <c r="L5459" s="18"/>
      <c r="M5459" s="18"/>
    </row>
    <row r="5460" spans="1:13" x14ac:dyDescent="0.3">
      <c r="A5460" s="12">
        <v>34541</v>
      </c>
      <c r="B5460">
        <v>20.25</v>
      </c>
      <c r="C5460">
        <v>20.25</v>
      </c>
      <c r="D5460">
        <v>19.499941</v>
      </c>
      <c r="E5460">
        <v>19.749959</v>
      </c>
      <c r="F5460">
        <v>54115200</v>
      </c>
      <c r="G5460">
        <v>0.96406199999999997</v>
      </c>
      <c r="I5460" s="14">
        <f t="shared" si="170"/>
        <v>-0.36800088729659619</v>
      </c>
      <c r="J5460" s="16" t="str">
        <f t="shared" si="171"/>
        <v>NO</v>
      </c>
      <c r="K5460" s="18"/>
      <c r="L5460" s="18"/>
      <c r="M5460" s="18"/>
    </row>
    <row r="5461" spans="1:13" x14ac:dyDescent="0.3">
      <c r="A5461" s="12">
        <v>34540</v>
      </c>
      <c r="B5461">
        <v>20.500021</v>
      </c>
      <c r="C5461">
        <v>20.624941</v>
      </c>
      <c r="D5461">
        <v>19.875059</v>
      </c>
      <c r="E5461">
        <v>20.125080000000001</v>
      </c>
      <c r="F5461">
        <v>36214000</v>
      </c>
      <c r="G5461">
        <v>0.98237200000000002</v>
      </c>
      <c r="I5461" s="14">
        <f t="shared" si="170"/>
        <v>-0.3686237725114534</v>
      </c>
      <c r="J5461" s="16" t="str">
        <f t="shared" si="171"/>
        <v>NO</v>
      </c>
      <c r="K5461" s="18"/>
      <c r="L5461" s="18"/>
      <c r="M5461" s="18"/>
    </row>
    <row r="5462" spans="1:13" x14ac:dyDescent="0.3">
      <c r="A5462" s="12">
        <v>34537</v>
      </c>
      <c r="B5462">
        <v>20.750041</v>
      </c>
      <c r="C5462">
        <v>20.874959</v>
      </c>
      <c r="D5462">
        <v>20.374919999999999</v>
      </c>
      <c r="E5462">
        <v>20.500021</v>
      </c>
      <c r="F5462">
        <v>59218000</v>
      </c>
      <c r="G5462">
        <v>1.000675</v>
      </c>
      <c r="I5462" s="14">
        <f t="shared" si="170"/>
        <v>-0.29310221224642952</v>
      </c>
      <c r="J5462" s="16" t="str">
        <f t="shared" si="171"/>
        <v>NO</v>
      </c>
      <c r="K5462" s="18"/>
      <c r="L5462" s="18"/>
      <c r="M5462" s="18"/>
    </row>
    <row r="5463" spans="1:13" x14ac:dyDescent="0.3">
      <c r="A5463" s="12">
        <v>34536</v>
      </c>
      <c r="B5463">
        <v>20.374919999999999</v>
      </c>
      <c r="C5463">
        <v>20.624941</v>
      </c>
      <c r="D5463">
        <v>19.875059</v>
      </c>
      <c r="E5463">
        <v>20.500021</v>
      </c>
      <c r="F5463">
        <v>38293200</v>
      </c>
      <c r="G5463">
        <v>1.000675</v>
      </c>
      <c r="I5463" s="14">
        <f t="shared" si="170"/>
        <v>-0.3050845285838949</v>
      </c>
      <c r="J5463" s="16" t="str">
        <f t="shared" si="171"/>
        <v>NO</v>
      </c>
      <c r="K5463" s="18"/>
      <c r="L5463" s="18"/>
      <c r="M5463" s="18"/>
    </row>
    <row r="5464" spans="1:13" x14ac:dyDescent="0.3">
      <c r="A5464" s="12">
        <v>34535</v>
      </c>
      <c r="B5464">
        <v>20.500021</v>
      </c>
      <c r="C5464">
        <v>20.500021</v>
      </c>
      <c r="D5464">
        <v>19.749959</v>
      </c>
      <c r="E5464">
        <v>20.187541</v>
      </c>
      <c r="F5464">
        <v>71252800</v>
      </c>
      <c r="G5464">
        <v>0.98542099999999999</v>
      </c>
      <c r="I5464" s="14">
        <f t="shared" si="170"/>
        <v>-0.32426548267396793</v>
      </c>
      <c r="J5464" s="16" t="str">
        <f t="shared" si="171"/>
        <v>NO</v>
      </c>
      <c r="K5464" s="18"/>
      <c r="L5464" s="18"/>
      <c r="M5464" s="18"/>
    </row>
    <row r="5465" spans="1:13" x14ac:dyDescent="0.3">
      <c r="A5465" s="12">
        <v>34534</v>
      </c>
      <c r="B5465">
        <v>21.000059</v>
      </c>
      <c r="C5465">
        <v>21.124979</v>
      </c>
      <c r="D5465">
        <v>20.125080000000001</v>
      </c>
      <c r="E5465">
        <v>20.125080000000001</v>
      </c>
      <c r="F5465">
        <v>66738400</v>
      </c>
      <c r="G5465">
        <v>0.98237200000000002</v>
      </c>
      <c r="I5465" s="14">
        <f t="shared" si="170"/>
        <v>-0.33470985861855573</v>
      </c>
      <c r="J5465" s="16" t="str">
        <f t="shared" si="171"/>
        <v>NO</v>
      </c>
      <c r="K5465" s="18"/>
      <c r="L5465" s="18"/>
      <c r="M5465" s="18"/>
    </row>
    <row r="5466" spans="1:13" x14ac:dyDescent="0.3">
      <c r="A5466" s="12">
        <v>34533</v>
      </c>
      <c r="B5466">
        <v>19.999979</v>
      </c>
      <c r="C5466">
        <v>20.874959</v>
      </c>
      <c r="D5466">
        <v>19.749959</v>
      </c>
      <c r="E5466">
        <v>20.874959</v>
      </c>
      <c r="F5466">
        <v>85426000</v>
      </c>
      <c r="G5466">
        <v>1.018977</v>
      </c>
      <c r="I5466" s="14">
        <f t="shared" si="170"/>
        <v>-0.30992053574734346</v>
      </c>
      <c r="J5466" s="16" t="str">
        <f t="shared" si="171"/>
        <v>NO</v>
      </c>
      <c r="K5466" s="18"/>
      <c r="L5466" s="18"/>
      <c r="M5466" s="18"/>
    </row>
    <row r="5467" spans="1:13" x14ac:dyDescent="0.3">
      <c r="A5467" s="12">
        <v>34530</v>
      </c>
      <c r="B5467">
        <v>19.749959</v>
      </c>
      <c r="C5467">
        <v>20.125080000000001</v>
      </c>
      <c r="D5467">
        <v>18.750059</v>
      </c>
      <c r="E5467">
        <v>19.625041</v>
      </c>
      <c r="F5467">
        <v>300461200</v>
      </c>
      <c r="G5467">
        <v>0.95796400000000004</v>
      </c>
      <c r="I5467" s="14">
        <f t="shared" si="170"/>
        <v>-0.34309396039673223</v>
      </c>
      <c r="J5467" s="16" t="str">
        <f t="shared" si="171"/>
        <v>NO</v>
      </c>
      <c r="K5467" s="18"/>
      <c r="L5467" s="18"/>
      <c r="M5467" s="18"/>
    </row>
    <row r="5468" spans="1:13" x14ac:dyDescent="0.3">
      <c r="A5468" s="12">
        <v>34529</v>
      </c>
      <c r="B5468">
        <v>24.499979</v>
      </c>
      <c r="C5468">
        <v>24.874919999999999</v>
      </c>
      <c r="D5468">
        <v>19.499941</v>
      </c>
      <c r="E5468">
        <v>19.749959</v>
      </c>
      <c r="F5468">
        <v>437725600</v>
      </c>
      <c r="G5468">
        <v>0.96406199999999997</v>
      </c>
      <c r="I5468" s="14">
        <f t="shared" si="170"/>
        <v>-0.36290370577586895</v>
      </c>
      <c r="J5468" s="16" t="str">
        <f t="shared" si="171"/>
        <v>NO</v>
      </c>
      <c r="K5468" s="18"/>
      <c r="L5468" s="18"/>
      <c r="M5468" s="18"/>
    </row>
    <row r="5469" spans="1:13" x14ac:dyDescent="0.3">
      <c r="A5469" s="12">
        <v>34528</v>
      </c>
      <c r="B5469">
        <v>23.124959</v>
      </c>
      <c r="C5469">
        <v>24.375059</v>
      </c>
      <c r="D5469">
        <v>23.000041</v>
      </c>
      <c r="E5469">
        <v>23.999941</v>
      </c>
      <c r="F5469">
        <v>126093600</v>
      </c>
      <c r="G5469">
        <v>1.1715169999999999</v>
      </c>
      <c r="I5469" s="14">
        <f t="shared" si="170"/>
        <v>-0.28090191540934806</v>
      </c>
      <c r="J5469" s="16" t="str">
        <f t="shared" si="171"/>
        <v>NO</v>
      </c>
      <c r="K5469" s="18"/>
      <c r="L5469" s="18"/>
      <c r="M5469" s="18"/>
    </row>
    <row r="5470" spans="1:13" x14ac:dyDescent="0.3">
      <c r="A5470" s="12">
        <v>34527</v>
      </c>
      <c r="B5470">
        <v>23.000041</v>
      </c>
      <c r="C5470">
        <v>23.124959</v>
      </c>
      <c r="D5470">
        <v>22.375080000000001</v>
      </c>
      <c r="E5470">
        <v>22.750021</v>
      </c>
      <c r="F5470">
        <v>94786000</v>
      </c>
      <c r="G5470">
        <v>1.1105050000000001</v>
      </c>
      <c r="I5470" s="14">
        <f t="shared" si="170"/>
        <v>-0.34532464385693495</v>
      </c>
      <c r="J5470" s="16" t="str">
        <f t="shared" si="171"/>
        <v>NO</v>
      </c>
      <c r="K5470" s="18"/>
      <c r="L5470" s="18"/>
      <c r="M5470" s="18"/>
    </row>
    <row r="5471" spans="1:13" x14ac:dyDescent="0.3">
      <c r="A5471" s="12">
        <v>34526</v>
      </c>
      <c r="B5471">
        <v>22.874941</v>
      </c>
      <c r="C5471">
        <v>23.875021</v>
      </c>
      <c r="D5471">
        <v>22.750021</v>
      </c>
      <c r="E5471">
        <v>23.749919999999999</v>
      </c>
      <c r="F5471">
        <v>53586000</v>
      </c>
      <c r="G5471">
        <v>1.159313</v>
      </c>
      <c r="I5471" s="14">
        <f t="shared" si="170"/>
        <v>-0.3333366830353881</v>
      </c>
      <c r="J5471" s="16" t="str">
        <f t="shared" si="171"/>
        <v>NO</v>
      </c>
      <c r="K5471" s="18"/>
      <c r="L5471" s="18"/>
      <c r="M5471" s="18"/>
    </row>
    <row r="5472" spans="1:13" x14ac:dyDescent="0.3">
      <c r="A5472" s="12">
        <v>34523</v>
      </c>
      <c r="B5472">
        <v>23.124959</v>
      </c>
      <c r="C5472">
        <v>23.625</v>
      </c>
      <c r="D5472">
        <v>22.750021</v>
      </c>
      <c r="E5472">
        <v>22.874941</v>
      </c>
      <c r="F5472">
        <v>84592800</v>
      </c>
      <c r="G5472">
        <v>1.1166020000000001</v>
      </c>
      <c r="I5472" s="14">
        <f t="shared" si="170"/>
        <v>-0.35789745639438797</v>
      </c>
      <c r="J5472" s="16" t="str">
        <f t="shared" si="171"/>
        <v>NO</v>
      </c>
      <c r="K5472" s="18"/>
      <c r="L5472" s="18"/>
      <c r="M5472" s="18"/>
    </row>
    <row r="5473" spans="1:13" x14ac:dyDescent="0.3">
      <c r="A5473" s="12">
        <v>34522</v>
      </c>
      <c r="B5473">
        <v>23.000041</v>
      </c>
      <c r="C5473">
        <v>23.500080000000001</v>
      </c>
      <c r="D5473">
        <v>22.874941</v>
      </c>
      <c r="E5473">
        <v>23.374979</v>
      </c>
      <c r="F5473">
        <v>43704000</v>
      </c>
      <c r="G5473">
        <v>1.141011</v>
      </c>
      <c r="I5473" s="14">
        <f t="shared" si="170"/>
        <v>-0.3321419306101272</v>
      </c>
      <c r="J5473" s="16" t="str">
        <f t="shared" si="171"/>
        <v>NO</v>
      </c>
      <c r="K5473" s="18"/>
      <c r="L5473" s="18"/>
      <c r="M5473" s="18"/>
    </row>
    <row r="5474" spans="1:13" x14ac:dyDescent="0.3">
      <c r="A5474" s="12">
        <v>34521</v>
      </c>
      <c r="B5474">
        <v>22.750021</v>
      </c>
      <c r="C5474">
        <v>23.000041</v>
      </c>
      <c r="D5474">
        <v>22.375080000000001</v>
      </c>
      <c r="E5474">
        <v>23.000041</v>
      </c>
      <c r="F5474">
        <v>55108800</v>
      </c>
      <c r="G5474">
        <v>1.122709</v>
      </c>
      <c r="I5474" s="14">
        <f t="shared" si="170"/>
        <v>-0.30565999903215224</v>
      </c>
      <c r="J5474" s="16" t="str">
        <f t="shared" si="171"/>
        <v>NO</v>
      </c>
      <c r="K5474" s="18"/>
      <c r="L5474" s="18"/>
      <c r="M5474" s="18"/>
    </row>
    <row r="5475" spans="1:13" x14ac:dyDescent="0.3">
      <c r="A5475" s="12">
        <v>34520</v>
      </c>
      <c r="B5475">
        <v>23.500080000000001</v>
      </c>
      <c r="C5475">
        <v>23.625</v>
      </c>
      <c r="D5475">
        <v>22.624919999999999</v>
      </c>
      <c r="E5475">
        <v>22.937580000000001</v>
      </c>
      <c r="F5475">
        <v>48310000</v>
      </c>
      <c r="G5475">
        <v>1.1196600000000001</v>
      </c>
      <c r="I5475" s="14">
        <f t="shared" si="170"/>
        <v>-0.33029043673261593</v>
      </c>
      <c r="J5475" s="16" t="str">
        <f t="shared" si="171"/>
        <v>NO</v>
      </c>
      <c r="K5475" s="18"/>
      <c r="L5475" s="18"/>
      <c r="M5475" s="18"/>
    </row>
    <row r="5476" spans="1:13" x14ac:dyDescent="0.3">
      <c r="A5476" s="12">
        <v>34516</v>
      </c>
      <c r="B5476">
        <v>23.749919999999999</v>
      </c>
      <c r="C5476">
        <v>24.125041</v>
      </c>
      <c r="D5476">
        <v>23.374979</v>
      </c>
      <c r="E5476">
        <v>23.562541</v>
      </c>
      <c r="F5476">
        <v>41574400</v>
      </c>
      <c r="G5476">
        <v>1.150166</v>
      </c>
      <c r="I5476" s="14">
        <f t="shared" si="170"/>
        <v>-0.27500052307563549</v>
      </c>
      <c r="J5476" s="16" t="str">
        <f t="shared" si="171"/>
        <v>NO</v>
      </c>
      <c r="K5476" s="18"/>
      <c r="L5476" s="18"/>
      <c r="M5476" s="18"/>
    </row>
    <row r="5477" spans="1:13" x14ac:dyDescent="0.3">
      <c r="A5477" s="12">
        <v>34515</v>
      </c>
      <c r="B5477">
        <v>23.999941</v>
      </c>
      <c r="C5477">
        <v>24.437521</v>
      </c>
      <c r="D5477">
        <v>23.124959</v>
      </c>
      <c r="E5477">
        <v>23.374979</v>
      </c>
      <c r="F5477">
        <v>35252800</v>
      </c>
      <c r="G5477">
        <v>1.141011</v>
      </c>
      <c r="I5477" s="14">
        <f t="shared" si="170"/>
        <v>-0.269532842161046</v>
      </c>
      <c r="J5477" s="16" t="str">
        <f t="shared" si="171"/>
        <v>NO</v>
      </c>
      <c r="K5477" s="18"/>
      <c r="L5477" s="18"/>
      <c r="M5477" s="18"/>
    </row>
    <row r="5478" spans="1:13" x14ac:dyDescent="0.3">
      <c r="A5478" s="12">
        <v>34514</v>
      </c>
      <c r="B5478">
        <v>23.374979</v>
      </c>
      <c r="C5478">
        <v>24.125041</v>
      </c>
      <c r="D5478">
        <v>23.156281</v>
      </c>
      <c r="E5478">
        <v>23.875021</v>
      </c>
      <c r="F5478">
        <v>67554000</v>
      </c>
      <c r="G5478">
        <v>1.1654199999999999</v>
      </c>
      <c r="I5478" s="14">
        <f t="shared" si="170"/>
        <v>-0.27651322164485082</v>
      </c>
      <c r="J5478" s="16" t="str">
        <f t="shared" si="171"/>
        <v>NO</v>
      </c>
      <c r="K5478" s="18"/>
      <c r="L5478" s="18"/>
      <c r="M5478" s="18"/>
    </row>
    <row r="5479" spans="1:13" x14ac:dyDescent="0.3">
      <c r="A5479" s="12">
        <v>34513</v>
      </c>
      <c r="B5479">
        <v>23.500080000000001</v>
      </c>
      <c r="C5479">
        <v>23.999941</v>
      </c>
      <c r="D5479">
        <v>22.874941</v>
      </c>
      <c r="E5479">
        <v>23.000041</v>
      </c>
      <c r="F5479">
        <v>69143200</v>
      </c>
      <c r="G5479">
        <v>1.122709</v>
      </c>
      <c r="I5479" s="14">
        <f t="shared" si="170"/>
        <v>-0.30302781450427441</v>
      </c>
      <c r="J5479" s="16" t="str">
        <f t="shared" si="171"/>
        <v>NO</v>
      </c>
      <c r="K5479" s="18"/>
      <c r="L5479" s="18"/>
      <c r="M5479" s="18"/>
    </row>
    <row r="5480" spans="1:13" x14ac:dyDescent="0.3">
      <c r="A5480" s="12">
        <v>34512</v>
      </c>
      <c r="B5480">
        <v>21.999959</v>
      </c>
      <c r="C5480">
        <v>23.250059</v>
      </c>
      <c r="D5480">
        <v>21.875041</v>
      </c>
      <c r="E5480">
        <v>23.124959</v>
      </c>
      <c r="F5480">
        <v>40400800</v>
      </c>
      <c r="G5480">
        <v>1.1288069999999999</v>
      </c>
      <c r="I5480" s="14">
        <f t="shared" si="170"/>
        <v>-0.32971247962213623</v>
      </c>
      <c r="J5480" s="16" t="str">
        <f t="shared" si="171"/>
        <v>NO</v>
      </c>
      <c r="K5480" s="18"/>
      <c r="L5480" s="18"/>
      <c r="M5480" s="18"/>
    </row>
    <row r="5481" spans="1:13" x14ac:dyDescent="0.3">
      <c r="A5481" s="12">
        <v>34509</v>
      </c>
      <c r="B5481">
        <v>21.124979</v>
      </c>
      <c r="C5481">
        <v>22.76568</v>
      </c>
      <c r="D5481">
        <v>21.000059</v>
      </c>
      <c r="E5481">
        <v>22.125059</v>
      </c>
      <c r="F5481">
        <v>97957600</v>
      </c>
      <c r="G5481">
        <v>1.079998</v>
      </c>
      <c r="I5481" s="14">
        <f t="shared" si="170"/>
        <v>-0.40603737704872267</v>
      </c>
      <c r="J5481" s="16" t="str">
        <f t="shared" si="171"/>
        <v>NO</v>
      </c>
      <c r="K5481" s="18"/>
      <c r="L5481" s="18"/>
      <c r="M5481" s="18"/>
    </row>
    <row r="5482" spans="1:13" x14ac:dyDescent="0.3">
      <c r="A5482" s="12">
        <v>34508</v>
      </c>
      <c r="B5482">
        <v>22.750021</v>
      </c>
      <c r="C5482">
        <v>23.000041</v>
      </c>
      <c r="D5482">
        <v>20.374919999999999</v>
      </c>
      <c r="E5482">
        <v>21.000059</v>
      </c>
      <c r="F5482">
        <v>262564000</v>
      </c>
      <c r="G5482">
        <v>1.025083</v>
      </c>
      <c r="I5482" s="14">
        <f t="shared" si="170"/>
        <v>-0.44370644217123512</v>
      </c>
      <c r="J5482" s="16" t="str">
        <f t="shared" si="171"/>
        <v>NO</v>
      </c>
      <c r="K5482" s="18"/>
      <c r="L5482" s="18"/>
      <c r="M5482" s="18"/>
    </row>
    <row r="5483" spans="1:13" x14ac:dyDescent="0.3">
      <c r="A5483" s="12">
        <v>34507</v>
      </c>
      <c r="B5483">
        <v>23.875021</v>
      </c>
      <c r="C5483">
        <v>23.999941</v>
      </c>
      <c r="D5483">
        <v>23.124959</v>
      </c>
      <c r="E5483">
        <v>23.500080000000001</v>
      </c>
      <c r="F5483">
        <v>46351600</v>
      </c>
      <c r="G5483">
        <v>1.1471180000000001</v>
      </c>
      <c r="I5483" s="14">
        <f t="shared" si="170"/>
        <v>-0.39354696424708302</v>
      </c>
      <c r="J5483" s="16" t="str">
        <f t="shared" si="171"/>
        <v>NO</v>
      </c>
      <c r="K5483" s="18"/>
      <c r="L5483" s="18"/>
      <c r="M5483" s="18"/>
    </row>
    <row r="5484" spans="1:13" x14ac:dyDescent="0.3">
      <c r="A5484" s="12">
        <v>34506</v>
      </c>
      <c r="B5484">
        <v>24.125041</v>
      </c>
      <c r="C5484">
        <v>24.249959</v>
      </c>
      <c r="D5484">
        <v>23.250059</v>
      </c>
      <c r="E5484">
        <v>23.625</v>
      </c>
      <c r="F5484">
        <v>31989600</v>
      </c>
      <c r="G5484">
        <v>1.1532150000000001</v>
      </c>
      <c r="I5484" s="14">
        <f t="shared" si="170"/>
        <v>-0.70094874627334669</v>
      </c>
      <c r="J5484" s="16" t="str">
        <f t="shared" si="171"/>
        <v>NO</v>
      </c>
      <c r="K5484" s="18"/>
      <c r="L5484" s="18"/>
      <c r="M5484" s="18"/>
    </row>
    <row r="5485" spans="1:13" x14ac:dyDescent="0.3">
      <c r="A5485" s="12">
        <v>34505</v>
      </c>
      <c r="B5485">
        <v>23.999941</v>
      </c>
      <c r="C5485">
        <v>25.500059</v>
      </c>
      <c r="D5485">
        <v>23.625</v>
      </c>
      <c r="E5485">
        <v>24.249959</v>
      </c>
      <c r="F5485">
        <v>25797600</v>
      </c>
      <c r="G5485">
        <v>1.1837219999999999</v>
      </c>
      <c r="I5485" s="14">
        <f t="shared" si="170"/>
        <v>-0.6949685972470121</v>
      </c>
      <c r="J5485" s="16" t="str">
        <f t="shared" si="171"/>
        <v>NO</v>
      </c>
      <c r="K5485" s="18"/>
      <c r="L5485" s="18"/>
      <c r="M5485" s="18"/>
    </row>
    <row r="5486" spans="1:13" x14ac:dyDescent="0.3">
      <c r="A5486" s="12">
        <v>34502</v>
      </c>
      <c r="B5486">
        <v>24.125041</v>
      </c>
      <c r="C5486">
        <v>24.499979</v>
      </c>
      <c r="D5486">
        <v>23.999941</v>
      </c>
      <c r="E5486">
        <v>24.375059</v>
      </c>
      <c r="F5486">
        <v>48096000</v>
      </c>
      <c r="G5486">
        <v>1.1898280000000001</v>
      </c>
      <c r="I5486" s="14">
        <f t="shared" si="170"/>
        <v>-0.69096565019566802</v>
      </c>
      <c r="J5486" s="16" t="str">
        <f t="shared" si="171"/>
        <v>NO</v>
      </c>
      <c r="K5486" s="18"/>
      <c r="L5486" s="18"/>
      <c r="M5486" s="18"/>
    </row>
    <row r="5487" spans="1:13" x14ac:dyDescent="0.3">
      <c r="A5487" s="12">
        <v>34501</v>
      </c>
      <c r="B5487">
        <v>25.000021</v>
      </c>
      <c r="C5487">
        <v>25.000021</v>
      </c>
      <c r="D5487">
        <v>24.499979</v>
      </c>
      <c r="E5487">
        <v>24.687541</v>
      </c>
      <c r="F5487">
        <v>31316400</v>
      </c>
      <c r="G5487">
        <v>1.2050810000000001</v>
      </c>
      <c r="I5487" s="14">
        <f t="shared" si="170"/>
        <v>-0.68650741587301589</v>
      </c>
      <c r="J5487" s="16" t="str">
        <f t="shared" si="171"/>
        <v>NO</v>
      </c>
      <c r="K5487" s="18"/>
      <c r="L5487" s="18"/>
      <c r="M5487" s="18"/>
    </row>
    <row r="5488" spans="1:13" x14ac:dyDescent="0.3">
      <c r="A5488" s="12">
        <v>34500</v>
      </c>
      <c r="B5488">
        <v>25.124941</v>
      </c>
      <c r="C5488">
        <v>25.624979</v>
      </c>
      <c r="D5488">
        <v>24.75</v>
      </c>
      <c r="E5488">
        <v>24.874919999999999</v>
      </c>
      <c r="F5488">
        <v>71602000</v>
      </c>
      <c r="G5488">
        <v>1.2142280000000001</v>
      </c>
      <c r="I5488" s="14">
        <f t="shared" si="170"/>
        <v>-0.68906318128976074</v>
      </c>
      <c r="J5488" s="16" t="str">
        <f t="shared" si="171"/>
        <v>NO</v>
      </c>
      <c r="K5488" s="18"/>
      <c r="L5488" s="18"/>
      <c r="M5488" s="18"/>
    </row>
    <row r="5489" spans="1:13" x14ac:dyDescent="0.3">
      <c r="A5489" s="12">
        <v>34499</v>
      </c>
      <c r="B5489">
        <v>23.749919999999999</v>
      </c>
      <c r="C5489">
        <v>24.937559</v>
      </c>
      <c r="D5489">
        <v>23.374979</v>
      </c>
      <c r="E5489">
        <v>24.812459</v>
      </c>
      <c r="F5489">
        <v>100677600</v>
      </c>
      <c r="G5489">
        <v>1.211179</v>
      </c>
      <c r="I5489" s="14">
        <f t="shared" si="170"/>
        <v>-0.68887230736640492</v>
      </c>
      <c r="J5489" s="16" t="str">
        <f t="shared" si="171"/>
        <v>NO</v>
      </c>
      <c r="K5489" s="18"/>
      <c r="L5489" s="18"/>
      <c r="M5489" s="18"/>
    </row>
    <row r="5490" spans="1:13" x14ac:dyDescent="0.3">
      <c r="A5490" s="12">
        <v>34498</v>
      </c>
      <c r="B5490">
        <v>23.374979</v>
      </c>
      <c r="C5490">
        <v>23.500080000000001</v>
      </c>
      <c r="D5490">
        <v>22.750021</v>
      </c>
      <c r="E5490">
        <v>22.874941</v>
      </c>
      <c r="F5490">
        <v>34812000</v>
      </c>
      <c r="G5490">
        <v>1.1166020000000001</v>
      </c>
      <c r="I5490" s="14">
        <f t="shared" si="170"/>
        <v>-0.71406294441451801</v>
      </c>
      <c r="J5490" s="16" t="str">
        <f t="shared" si="171"/>
        <v>NO</v>
      </c>
      <c r="K5490" s="18"/>
      <c r="L5490" s="18"/>
      <c r="M5490" s="18"/>
    </row>
    <row r="5491" spans="1:13" x14ac:dyDescent="0.3">
      <c r="A5491" s="12">
        <v>34495</v>
      </c>
      <c r="B5491">
        <v>23.250059</v>
      </c>
      <c r="C5491">
        <v>23.875021</v>
      </c>
      <c r="D5491">
        <v>23.124959</v>
      </c>
      <c r="E5491">
        <v>23.500080000000001</v>
      </c>
      <c r="F5491">
        <v>37425600</v>
      </c>
      <c r="G5491">
        <v>1.1471180000000001</v>
      </c>
      <c r="I5491" s="14">
        <f t="shared" si="170"/>
        <v>-0.70897792851541452</v>
      </c>
      <c r="J5491" s="16" t="str">
        <f t="shared" si="171"/>
        <v>NO</v>
      </c>
      <c r="K5491" s="18"/>
      <c r="L5491" s="18"/>
      <c r="M5491" s="18"/>
    </row>
    <row r="5492" spans="1:13" x14ac:dyDescent="0.3">
      <c r="A5492" s="12">
        <v>34494</v>
      </c>
      <c r="B5492">
        <v>22.874941</v>
      </c>
      <c r="C5492">
        <v>23.437441</v>
      </c>
      <c r="D5492">
        <v>22.750021</v>
      </c>
      <c r="E5492">
        <v>23.0625</v>
      </c>
      <c r="F5492">
        <v>55427200</v>
      </c>
      <c r="G5492">
        <v>1.125758</v>
      </c>
      <c r="I5492" s="14">
        <f t="shared" si="170"/>
        <v>-0.71171845451141591</v>
      </c>
      <c r="J5492" s="16" t="str">
        <f t="shared" si="171"/>
        <v>NO</v>
      </c>
      <c r="K5492" s="18"/>
      <c r="L5492" s="18"/>
      <c r="M5492" s="18"/>
    </row>
    <row r="5493" spans="1:13" x14ac:dyDescent="0.3">
      <c r="A5493" s="12">
        <v>34493</v>
      </c>
      <c r="B5493">
        <v>24.375059</v>
      </c>
      <c r="C5493">
        <v>24.375059</v>
      </c>
      <c r="D5493">
        <v>22.437541</v>
      </c>
      <c r="E5493">
        <v>22.624919999999999</v>
      </c>
      <c r="F5493">
        <v>71766000</v>
      </c>
      <c r="G5493">
        <v>1.104398</v>
      </c>
      <c r="I5493" s="14">
        <f t="shared" si="170"/>
        <v>-0.71850813737065466</v>
      </c>
      <c r="J5493" s="16" t="str">
        <f t="shared" si="171"/>
        <v>NO</v>
      </c>
      <c r="K5493" s="18"/>
      <c r="L5493" s="18"/>
      <c r="M5493" s="18"/>
    </row>
    <row r="5494" spans="1:13" x14ac:dyDescent="0.3">
      <c r="A5494" s="12">
        <v>34492</v>
      </c>
      <c r="B5494">
        <v>25.000021</v>
      </c>
      <c r="C5494">
        <v>25.000021</v>
      </c>
      <c r="D5494">
        <v>23.625</v>
      </c>
      <c r="E5494">
        <v>23.999941</v>
      </c>
      <c r="F5494">
        <v>36054000</v>
      </c>
      <c r="G5494">
        <v>1.1715169999999999</v>
      </c>
      <c r="I5494" s="14">
        <f t="shared" si="170"/>
        <v>-0.6962026478130916</v>
      </c>
      <c r="J5494" s="16" t="str">
        <f t="shared" si="171"/>
        <v>NO</v>
      </c>
      <c r="K5494" s="18"/>
      <c r="L5494" s="18"/>
      <c r="M5494" s="18"/>
    </row>
    <row r="5495" spans="1:13" x14ac:dyDescent="0.3">
      <c r="A5495" s="12">
        <v>34491</v>
      </c>
      <c r="B5495">
        <v>24.625080000000001</v>
      </c>
      <c r="C5495">
        <v>25.250041</v>
      </c>
      <c r="D5495">
        <v>24.499979</v>
      </c>
      <c r="E5495">
        <v>25.000021</v>
      </c>
      <c r="F5495">
        <v>39225600</v>
      </c>
      <c r="G5495">
        <v>1.2203349999999999</v>
      </c>
      <c r="I5495" s="14">
        <f t="shared" si="170"/>
        <v>-0.67426613133088642</v>
      </c>
      <c r="J5495" s="16" t="str">
        <f t="shared" si="171"/>
        <v>NO</v>
      </c>
      <c r="K5495" s="18"/>
      <c r="L5495" s="18"/>
      <c r="M5495" s="18"/>
    </row>
    <row r="5496" spans="1:13" x14ac:dyDescent="0.3">
      <c r="A5496" s="12">
        <v>34488</v>
      </c>
      <c r="B5496">
        <v>24.125041</v>
      </c>
      <c r="C5496">
        <v>24.499979</v>
      </c>
      <c r="D5496">
        <v>23.500080000000001</v>
      </c>
      <c r="E5496">
        <v>24.499979</v>
      </c>
      <c r="F5496">
        <v>51375600</v>
      </c>
      <c r="G5496">
        <v>1.195926</v>
      </c>
      <c r="I5496" s="14">
        <f t="shared" si="170"/>
        <v>-0.67441923850661056</v>
      </c>
      <c r="J5496" s="16" t="str">
        <f t="shared" si="171"/>
        <v>NO</v>
      </c>
      <c r="K5496" s="18"/>
      <c r="L5496" s="18"/>
      <c r="M5496" s="18"/>
    </row>
    <row r="5497" spans="1:13" x14ac:dyDescent="0.3">
      <c r="A5497" s="12">
        <v>34487</v>
      </c>
      <c r="B5497">
        <v>25.000021</v>
      </c>
      <c r="C5497">
        <v>25.000021</v>
      </c>
      <c r="D5497">
        <v>23.999941</v>
      </c>
      <c r="E5497">
        <v>24.125041</v>
      </c>
      <c r="F5497">
        <v>41522400</v>
      </c>
      <c r="G5497">
        <v>1.177624</v>
      </c>
      <c r="I5497" s="14">
        <f t="shared" si="170"/>
        <v>-0.67453606324509696</v>
      </c>
      <c r="J5497" s="16" t="str">
        <f t="shared" si="171"/>
        <v>NO</v>
      </c>
      <c r="K5497" s="18"/>
      <c r="L5497" s="18"/>
      <c r="M5497" s="18"/>
    </row>
    <row r="5498" spans="1:13" x14ac:dyDescent="0.3">
      <c r="A5498" s="12">
        <v>34486</v>
      </c>
      <c r="B5498">
        <v>24.874919999999999</v>
      </c>
      <c r="C5498">
        <v>25.000021</v>
      </c>
      <c r="D5498">
        <v>24.375059</v>
      </c>
      <c r="E5498">
        <v>24.75</v>
      </c>
      <c r="F5498">
        <v>39356800</v>
      </c>
      <c r="G5498">
        <v>1.2081299999999999</v>
      </c>
      <c r="I5498" s="14">
        <f t="shared" si="170"/>
        <v>-0.66440659309383476</v>
      </c>
      <c r="J5498" s="16" t="str">
        <f t="shared" si="171"/>
        <v>NO</v>
      </c>
      <c r="K5498" s="18"/>
      <c r="L5498" s="18"/>
      <c r="M5498" s="18"/>
    </row>
    <row r="5499" spans="1:13" x14ac:dyDescent="0.3">
      <c r="A5499" s="12">
        <v>34485</v>
      </c>
      <c r="B5499">
        <v>25.374959</v>
      </c>
      <c r="C5499">
        <v>25.500059</v>
      </c>
      <c r="D5499">
        <v>24.625080000000001</v>
      </c>
      <c r="E5499">
        <v>24.75</v>
      </c>
      <c r="F5499">
        <v>39598000</v>
      </c>
      <c r="G5499">
        <v>1.2081299999999999</v>
      </c>
      <c r="I5499" s="14">
        <f t="shared" si="170"/>
        <v>-0.66153846153846152</v>
      </c>
      <c r="J5499" s="16" t="str">
        <f t="shared" si="171"/>
        <v>NO</v>
      </c>
      <c r="K5499" s="18"/>
      <c r="L5499" s="18"/>
      <c r="M5499" s="18"/>
    </row>
    <row r="5500" spans="1:13" x14ac:dyDescent="0.3">
      <c r="A5500" s="12">
        <v>34481</v>
      </c>
      <c r="B5500">
        <v>25.250041</v>
      </c>
      <c r="C5500">
        <v>25.500059</v>
      </c>
      <c r="D5500">
        <v>24.249959</v>
      </c>
      <c r="E5500">
        <v>25.374959</v>
      </c>
      <c r="F5500">
        <v>47118400</v>
      </c>
      <c r="G5500">
        <v>1.238637</v>
      </c>
      <c r="I5500" s="14">
        <f t="shared" si="170"/>
        <v>-0.64634282348638661</v>
      </c>
      <c r="J5500" s="16" t="str">
        <f t="shared" si="171"/>
        <v>NO</v>
      </c>
      <c r="K5500" s="18"/>
      <c r="L5500" s="18"/>
      <c r="M5500" s="18"/>
    </row>
    <row r="5501" spans="1:13" x14ac:dyDescent="0.3">
      <c r="A5501" s="12">
        <v>34480</v>
      </c>
      <c r="B5501">
        <v>25.500059</v>
      </c>
      <c r="C5501">
        <v>27</v>
      </c>
      <c r="D5501">
        <v>24.75</v>
      </c>
      <c r="E5501">
        <v>25.000021</v>
      </c>
      <c r="F5501">
        <v>90584800</v>
      </c>
      <c r="G5501">
        <v>1.2203349999999999</v>
      </c>
      <c r="I5501" s="14">
        <f t="shared" si="170"/>
        <v>-0.65753434359155927</v>
      </c>
      <c r="J5501" s="16" t="str">
        <f t="shared" si="171"/>
        <v>NO</v>
      </c>
      <c r="K5501" s="18"/>
      <c r="L5501" s="18"/>
      <c r="M5501" s="18"/>
    </row>
    <row r="5502" spans="1:13" x14ac:dyDescent="0.3">
      <c r="A5502" s="12">
        <v>34479</v>
      </c>
      <c r="B5502">
        <v>25.250041</v>
      </c>
      <c r="C5502">
        <v>25.999919999999999</v>
      </c>
      <c r="D5502">
        <v>24.75</v>
      </c>
      <c r="E5502">
        <v>25.750080000000001</v>
      </c>
      <c r="F5502">
        <v>54093600</v>
      </c>
      <c r="G5502">
        <v>1.256948</v>
      </c>
      <c r="I5502" s="14">
        <f t="shared" si="170"/>
        <v>-0.65202671712997828</v>
      </c>
      <c r="J5502" s="16" t="str">
        <f t="shared" si="171"/>
        <v>NO</v>
      </c>
      <c r="K5502" s="18"/>
      <c r="L5502" s="18"/>
      <c r="M5502" s="18"/>
    </row>
    <row r="5503" spans="1:13" x14ac:dyDescent="0.3">
      <c r="A5503" s="12">
        <v>34478</v>
      </c>
      <c r="B5503">
        <v>24.75</v>
      </c>
      <c r="C5503">
        <v>25.500059</v>
      </c>
      <c r="D5503">
        <v>24.499979</v>
      </c>
      <c r="E5503">
        <v>25.250041</v>
      </c>
      <c r="F5503">
        <v>76260400</v>
      </c>
      <c r="G5503">
        <v>1.2325390000000001</v>
      </c>
      <c r="I5503" s="14">
        <f t="shared" si="170"/>
        <v>-0.65410941593188898</v>
      </c>
      <c r="J5503" s="16" t="str">
        <f t="shared" si="171"/>
        <v>NO</v>
      </c>
      <c r="K5503" s="18"/>
      <c r="L5503" s="18"/>
      <c r="M5503" s="18"/>
    </row>
    <row r="5504" spans="1:13" x14ac:dyDescent="0.3">
      <c r="A5504" s="12">
        <v>34477</v>
      </c>
      <c r="B5504">
        <v>23.250059</v>
      </c>
      <c r="C5504">
        <v>24.499979</v>
      </c>
      <c r="D5504">
        <v>23.000041</v>
      </c>
      <c r="E5504">
        <v>24.499979</v>
      </c>
      <c r="F5504">
        <v>55225600</v>
      </c>
      <c r="G5504">
        <v>1.195926</v>
      </c>
      <c r="I5504" s="14">
        <f t="shared" si="170"/>
        <v>-0.66609834739528417</v>
      </c>
      <c r="J5504" s="16" t="str">
        <f t="shared" si="171"/>
        <v>NO</v>
      </c>
      <c r="K5504" s="18"/>
      <c r="L5504" s="18"/>
      <c r="M5504" s="18"/>
    </row>
    <row r="5505" spans="1:13" x14ac:dyDescent="0.3">
      <c r="A5505" s="12">
        <v>34474</v>
      </c>
      <c r="B5505">
        <v>23.999941</v>
      </c>
      <c r="C5505">
        <v>23.999941</v>
      </c>
      <c r="D5505">
        <v>22.874941</v>
      </c>
      <c r="E5505">
        <v>23.250059</v>
      </c>
      <c r="F5505">
        <v>63802800</v>
      </c>
      <c r="G5505">
        <v>1.1349130000000001</v>
      </c>
      <c r="I5505" s="14">
        <f t="shared" si="170"/>
        <v>-0.68205047521367523</v>
      </c>
      <c r="J5505" s="16" t="str">
        <f t="shared" si="171"/>
        <v>NO</v>
      </c>
      <c r="K5505" s="18"/>
      <c r="L5505" s="18"/>
      <c r="M5505" s="18"/>
    </row>
    <row r="5506" spans="1:13" x14ac:dyDescent="0.3">
      <c r="A5506" s="12">
        <v>34473</v>
      </c>
      <c r="B5506">
        <v>23.999941</v>
      </c>
      <c r="C5506">
        <v>24.499979</v>
      </c>
      <c r="D5506">
        <v>23.625</v>
      </c>
      <c r="E5506">
        <v>23.937479</v>
      </c>
      <c r="F5506">
        <v>100566000</v>
      </c>
      <c r="G5506">
        <v>1.1684680000000001</v>
      </c>
      <c r="I5506" s="14">
        <f t="shared" ref="I5506:I5569" si="172">+(E5506/E5570)-1</f>
        <v>-0.6754238331169784</v>
      </c>
      <c r="J5506" s="16" t="str">
        <f t="shared" ref="J5506:J5569" si="173">+IF(I5506&gt;=0.2,"YES","NO")</f>
        <v>NO</v>
      </c>
      <c r="K5506" s="18"/>
      <c r="L5506" s="18"/>
      <c r="M5506" s="18"/>
    </row>
    <row r="5507" spans="1:13" x14ac:dyDescent="0.3">
      <c r="A5507" s="12">
        <v>34472</v>
      </c>
      <c r="B5507">
        <v>22.937580000000001</v>
      </c>
      <c r="C5507">
        <v>24.249959</v>
      </c>
      <c r="D5507">
        <v>22.750021</v>
      </c>
      <c r="E5507">
        <v>23.875021</v>
      </c>
      <c r="F5507">
        <v>179710000</v>
      </c>
      <c r="G5507">
        <v>1.1654199999999999</v>
      </c>
      <c r="I5507" s="14">
        <f t="shared" si="172"/>
        <v>-0.68060190094076334</v>
      </c>
      <c r="J5507" s="16" t="str">
        <f t="shared" si="173"/>
        <v>NO</v>
      </c>
      <c r="K5507" s="18"/>
      <c r="L5507" s="18"/>
      <c r="M5507" s="18"/>
    </row>
    <row r="5508" spans="1:13" x14ac:dyDescent="0.3">
      <c r="A5508" s="12">
        <v>34471</v>
      </c>
      <c r="B5508">
        <v>23.000041</v>
      </c>
      <c r="C5508">
        <v>23.000041</v>
      </c>
      <c r="D5508">
        <v>21.625021</v>
      </c>
      <c r="E5508">
        <v>22.125059</v>
      </c>
      <c r="F5508">
        <v>225916000</v>
      </c>
      <c r="G5508">
        <v>1.079998</v>
      </c>
      <c r="I5508" s="14">
        <f t="shared" si="172"/>
        <v>-0.70251988714797631</v>
      </c>
      <c r="J5508" s="16" t="str">
        <f t="shared" si="173"/>
        <v>NO</v>
      </c>
      <c r="K5508" s="18"/>
      <c r="L5508" s="18"/>
      <c r="M5508" s="18"/>
    </row>
    <row r="5509" spans="1:13" x14ac:dyDescent="0.3">
      <c r="A5509" s="12">
        <v>34470</v>
      </c>
      <c r="B5509">
        <v>23.500080000000001</v>
      </c>
      <c r="C5509">
        <v>24.249959</v>
      </c>
      <c r="D5509">
        <v>21.999959</v>
      </c>
      <c r="E5509">
        <v>22.5</v>
      </c>
      <c r="F5509">
        <v>235625200</v>
      </c>
      <c r="G5509">
        <v>1.0983000000000001</v>
      </c>
      <c r="I5509" s="14">
        <f t="shared" si="172"/>
        <v>-0.6875</v>
      </c>
      <c r="J5509" s="16" t="str">
        <f t="shared" si="173"/>
        <v>NO</v>
      </c>
      <c r="K5509" s="18"/>
      <c r="L5509" s="18"/>
      <c r="M5509" s="18"/>
    </row>
    <row r="5510" spans="1:13" x14ac:dyDescent="0.3">
      <c r="A5510" s="12">
        <v>34467</v>
      </c>
      <c r="B5510">
        <v>25.250041</v>
      </c>
      <c r="C5510">
        <v>25.624979</v>
      </c>
      <c r="D5510">
        <v>21.999959</v>
      </c>
      <c r="E5510">
        <v>23.250059</v>
      </c>
      <c r="F5510">
        <v>806732800</v>
      </c>
      <c r="G5510">
        <v>1.1349130000000001</v>
      </c>
      <c r="I5510" s="14">
        <f t="shared" si="172"/>
        <v>-0.68686789225589218</v>
      </c>
      <c r="J5510" s="16" t="str">
        <f t="shared" si="173"/>
        <v>NO</v>
      </c>
      <c r="K5510" s="18"/>
      <c r="L5510" s="18"/>
      <c r="M5510" s="18"/>
    </row>
    <row r="5511" spans="1:13" x14ac:dyDescent="0.3">
      <c r="A5511" s="12">
        <v>34466</v>
      </c>
      <c r="B5511">
        <v>29.25</v>
      </c>
      <c r="C5511">
        <v>29.750041</v>
      </c>
      <c r="D5511">
        <v>27.750059</v>
      </c>
      <c r="E5511">
        <v>28.999979</v>
      </c>
      <c r="F5511">
        <v>119806000</v>
      </c>
      <c r="G5511">
        <v>1.415586</v>
      </c>
      <c r="I5511" s="14">
        <f t="shared" si="172"/>
        <v>-0.60810926040650393</v>
      </c>
      <c r="J5511" s="16" t="str">
        <f t="shared" si="173"/>
        <v>NO</v>
      </c>
      <c r="K5511" s="18"/>
      <c r="L5511" s="18"/>
      <c r="M5511" s="18"/>
    </row>
    <row r="5512" spans="1:13" x14ac:dyDescent="0.3">
      <c r="A5512" s="12">
        <v>34465</v>
      </c>
      <c r="B5512">
        <v>29.25</v>
      </c>
      <c r="C5512">
        <v>30.000059</v>
      </c>
      <c r="D5512">
        <v>28.249919999999999</v>
      </c>
      <c r="E5512">
        <v>28.999979</v>
      </c>
      <c r="F5512">
        <v>112181200</v>
      </c>
      <c r="G5512">
        <v>1.415586</v>
      </c>
      <c r="I5512" s="14">
        <f t="shared" si="172"/>
        <v>-0.60000051586177716</v>
      </c>
      <c r="J5512" s="16" t="str">
        <f t="shared" si="173"/>
        <v>NO</v>
      </c>
      <c r="K5512" s="18"/>
      <c r="L5512" s="18"/>
      <c r="M5512" s="18"/>
    </row>
    <row r="5513" spans="1:13" x14ac:dyDescent="0.3">
      <c r="A5513" s="12">
        <v>34464</v>
      </c>
      <c r="B5513">
        <v>30.749941</v>
      </c>
      <c r="C5513">
        <v>30.999959</v>
      </c>
      <c r="D5513">
        <v>28.499941</v>
      </c>
      <c r="E5513">
        <v>28.499941</v>
      </c>
      <c r="F5513">
        <v>104520400</v>
      </c>
      <c r="G5513">
        <v>1.3911770000000001</v>
      </c>
      <c r="I5513" s="14">
        <f t="shared" si="172"/>
        <v>-0.60278916451196762</v>
      </c>
      <c r="J5513" s="16" t="str">
        <f t="shared" si="173"/>
        <v>NO</v>
      </c>
      <c r="K5513" s="18"/>
      <c r="L5513" s="18"/>
      <c r="M5513" s="18"/>
    </row>
    <row r="5514" spans="1:13" x14ac:dyDescent="0.3">
      <c r="A5514" s="12">
        <v>34463</v>
      </c>
      <c r="B5514">
        <v>31.249979</v>
      </c>
      <c r="C5514">
        <v>31.5</v>
      </c>
      <c r="D5514">
        <v>29.750041</v>
      </c>
      <c r="E5514">
        <v>30.000059</v>
      </c>
      <c r="F5514">
        <v>70509600</v>
      </c>
      <c r="G5514">
        <v>1.4644029999999999</v>
      </c>
      <c r="I5514" s="14">
        <f t="shared" si="172"/>
        <v>-0.59866163819227869</v>
      </c>
      <c r="J5514" s="16" t="str">
        <f t="shared" si="173"/>
        <v>NO</v>
      </c>
      <c r="K5514" s="18"/>
      <c r="L5514" s="18"/>
      <c r="M5514" s="18"/>
    </row>
    <row r="5515" spans="1:13" x14ac:dyDescent="0.3">
      <c r="A5515" s="12">
        <v>34460</v>
      </c>
      <c r="B5515">
        <v>30.749941</v>
      </c>
      <c r="C5515">
        <v>31.750021</v>
      </c>
      <c r="D5515">
        <v>30.250080000000001</v>
      </c>
      <c r="E5515">
        <v>31.5</v>
      </c>
      <c r="F5515">
        <v>78512400</v>
      </c>
      <c r="G5515">
        <v>1.53762</v>
      </c>
      <c r="I5515" s="14">
        <f t="shared" si="172"/>
        <v>-0.56849363539071096</v>
      </c>
      <c r="J5515" s="16" t="str">
        <f t="shared" si="173"/>
        <v>NO</v>
      </c>
      <c r="K5515" s="18"/>
      <c r="L5515" s="18"/>
      <c r="M5515" s="18"/>
    </row>
    <row r="5516" spans="1:13" x14ac:dyDescent="0.3">
      <c r="A5516" s="12">
        <v>34459</v>
      </c>
      <c r="B5516">
        <v>31.249979</v>
      </c>
      <c r="C5516">
        <v>32.749920000000003</v>
      </c>
      <c r="D5516">
        <v>30.999959</v>
      </c>
      <c r="E5516">
        <v>31.5</v>
      </c>
      <c r="F5516">
        <v>90651600</v>
      </c>
      <c r="G5516">
        <v>1.53762</v>
      </c>
      <c r="I5516" s="14">
        <f t="shared" si="172"/>
        <v>-0.55944030681192425</v>
      </c>
      <c r="J5516" s="16" t="str">
        <f t="shared" si="173"/>
        <v>NO</v>
      </c>
      <c r="K5516" s="18"/>
      <c r="L5516" s="18"/>
      <c r="M5516" s="18"/>
    </row>
    <row r="5517" spans="1:13" x14ac:dyDescent="0.3">
      <c r="A5517" s="12">
        <v>34458</v>
      </c>
      <c r="B5517">
        <v>31.5</v>
      </c>
      <c r="C5517">
        <v>31.750021</v>
      </c>
      <c r="D5517">
        <v>30.499919999999999</v>
      </c>
      <c r="E5517">
        <v>30.749941</v>
      </c>
      <c r="F5517">
        <v>70099200</v>
      </c>
      <c r="G5517">
        <v>1.5010079999999999</v>
      </c>
      <c r="I5517" s="14">
        <f t="shared" si="172"/>
        <v>-0.57586312261533745</v>
      </c>
      <c r="J5517" s="16" t="str">
        <f t="shared" si="173"/>
        <v>NO</v>
      </c>
      <c r="K5517" s="18"/>
      <c r="L5517" s="18"/>
      <c r="M5517" s="18"/>
    </row>
    <row r="5518" spans="1:13" x14ac:dyDescent="0.3">
      <c r="A5518" s="12">
        <v>34457</v>
      </c>
      <c r="B5518">
        <v>33.249958999999997</v>
      </c>
      <c r="C5518">
        <v>34.000020999999997</v>
      </c>
      <c r="D5518">
        <v>30.749941</v>
      </c>
      <c r="E5518">
        <v>31.375080000000001</v>
      </c>
      <c r="F5518">
        <v>145060000</v>
      </c>
      <c r="G5518">
        <v>1.531523</v>
      </c>
      <c r="I5518" s="14">
        <f t="shared" si="172"/>
        <v>-0.55496265305752779</v>
      </c>
      <c r="J5518" s="16" t="str">
        <f t="shared" si="173"/>
        <v>NO</v>
      </c>
      <c r="K5518" s="18"/>
      <c r="L5518" s="18"/>
      <c r="M5518" s="18"/>
    </row>
    <row r="5519" spans="1:13" x14ac:dyDescent="0.3">
      <c r="A5519" s="12">
        <v>34456</v>
      </c>
      <c r="B5519">
        <v>30.687479</v>
      </c>
      <c r="C5519">
        <v>32.749920000000003</v>
      </c>
      <c r="D5519">
        <v>29.750041</v>
      </c>
      <c r="E5519">
        <v>32.500079999999997</v>
      </c>
      <c r="F5519">
        <v>65057200</v>
      </c>
      <c r="G5519">
        <v>1.586438</v>
      </c>
      <c r="I5519" s="14">
        <f t="shared" si="172"/>
        <v>-0.52641049180327881</v>
      </c>
      <c r="J5519" s="16" t="str">
        <f t="shared" si="173"/>
        <v>NO</v>
      </c>
      <c r="K5519" s="18"/>
      <c r="L5519" s="18"/>
      <c r="M5519" s="18"/>
    </row>
    <row r="5520" spans="1:13" x14ac:dyDescent="0.3">
      <c r="A5520" s="12">
        <v>34453</v>
      </c>
      <c r="B5520">
        <v>31.249979</v>
      </c>
      <c r="C5520">
        <v>31.5</v>
      </c>
      <c r="D5520">
        <v>30.250080000000001</v>
      </c>
      <c r="E5520">
        <v>30.312541</v>
      </c>
      <c r="F5520">
        <v>68036400</v>
      </c>
      <c r="G5520">
        <v>1.479657</v>
      </c>
      <c r="I5520" s="14">
        <f t="shared" si="172"/>
        <v>-0.55585943072926391</v>
      </c>
      <c r="J5520" s="16" t="str">
        <f t="shared" si="173"/>
        <v>NO</v>
      </c>
      <c r="K5520" s="18"/>
      <c r="L5520" s="18"/>
      <c r="M5520" s="18"/>
    </row>
    <row r="5521" spans="1:13" x14ac:dyDescent="0.3">
      <c r="A5521" s="12">
        <v>34452</v>
      </c>
      <c r="B5521">
        <v>32.000041000000003</v>
      </c>
      <c r="C5521">
        <v>32.500079999999997</v>
      </c>
      <c r="D5521">
        <v>30.875041</v>
      </c>
      <c r="E5521">
        <v>31.265639</v>
      </c>
      <c r="F5521">
        <v>41981200</v>
      </c>
      <c r="G5521">
        <v>1.5261800000000001</v>
      </c>
      <c r="I5521" s="14">
        <f t="shared" si="172"/>
        <v>-0.5435678602545323</v>
      </c>
      <c r="J5521" s="16" t="str">
        <f t="shared" si="173"/>
        <v>NO</v>
      </c>
      <c r="K5521" s="18"/>
      <c r="L5521" s="18"/>
      <c r="M5521" s="18"/>
    </row>
    <row r="5522" spans="1:13" x14ac:dyDescent="0.3">
      <c r="A5522" s="12">
        <v>34450</v>
      </c>
      <c r="B5522">
        <v>32.250059</v>
      </c>
      <c r="C5522">
        <v>32.749920000000003</v>
      </c>
      <c r="D5522">
        <v>31.5</v>
      </c>
      <c r="E5522">
        <v>32.000041000000003</v>
      </c>
      <c r="F5522">
        <v>45828000</v>
      </c>
      <c r="G5522">
        <v>1.5620289999999999</v>
      </c>
      <c r="I5522" s="14">
        <f t="shared" si="172"/>
        <v>-0.54448366798817949</v>
      </c>
      <c r="J5522" s="16" t="str">
        <f t="shared" si="173"/>
        <v>NO</v>
      </c>
      <c r="K5522" s="18"/>
      <c r="L5522" s="18"/>
      <c r="M5522" s="18"/>
    </row>
    <row r="5523" spans="1:13" x14ac:dyDescent="0.3">
      <c r="A5523" s="12">
        <v>34449</v>
      </c>
      <c r="B5523">
        <v>31.249979</v>
      </c>
      <c r="C5523">
        <v>32.000041000000003</v>
      </c>
      <c r="D5523">
        <v>30.749941</v>
      </c>
      <c r="E5523">
        <v>31.750021</v>
      </c>
      <c r="F5523">
        <v>37888000</v>
      </c>
      <c r="G5523">
        <v>1.549825</v>
      </c>
      <c r="I5523" s="14">
        <f t="shared" si="172"/>
        <v>-0.54723754550776582</v>
      </c>
      <c r="J5523" s="16" t="str">
        <f t="shared" si="173"/>
        <v>NO</v>
      </c>
      <c r="K5523" s="18"/>
      <c r="L5523" s="18"/>
      <c r="M5523" s="18"/>
    </row>
    <row r="5524" spans="1:13" x14ac:dyDescent="0.3">
      <c r="A5524" s="12">
        <v>34446</v>
      </c>
      <c r="B5524">
        <v>32.250059</v>
      </c>
      <c r="C5524">
        <v>32.749920000000003</v>
      </c>
      <c r="D5524">
        <v>30.499919999999999</v>
      </c>
      <c r="E5524">
        <v>31.249979</v>
      </c>
      <c r="F5524">
        <v>67318000</v>
      </c>
      <c r="G5524">
        <v>1.5254160000000001</v>
      </c>
      <c r="I5524" s="14">
        <f t="shared" si="172"/>
        <v>-0.54462689981785062</v>
      </c>
      <c r="J5524" s="16" t="str">
        <f t="shared" si="173"/>
        <v>NO</v>
      </c>
      <c r="K5524" s="18"/>
      <c r="L5524" s="18"/>
      <c r="M5524" s="18"/>
    </row>
    <row r="5525" spans="1:13" x14ac:dyDescent="0.3">
      <c r="A5525" s="12">
        <v>34445</v>
      </c>
      <c r="B5525">
        <v>29.500021</v>
      </c>
      <c r="C5525">
        <v>32.000041000000003</v>
      </c>
      <c r="D5525">
        <v>28.999979</v>
      </c>
      <c r="E5525">
        <v>31.874941</v>
      </c>
      <c r="F5525">
        <v>88592400</v>
      </c>
      <c r="G5525">
        <v>1.5559229999999999</v>
      </c>
      <c r="I5525" s="14">
        <f t="shared" si="172"/>
        <v>-0.53971177080408095</v>
      </c>
      <c r="J5525" s="16" t="str">
        <f t="shared" si="173"/>
        <v>NO</v>
      </c>
      <c r="K5525" s="18"/>
      <c r="L5525" s="18"/>
      <c r="M5525" s="18"/>
    </row>
    <row r="5526" spans="1:13" x14ac:dyDescent="0.3">
      <c r="A5526" s="12">
        <v>34444</v>
      </c>
      <c r="B5526">
        <v>29.750041</v>
      </c>
      <c r="C5526">
        <v>30.250080000000001</v>
      </c>
      <c r="D5526">
        <v>28.249919999999999</v>
      </c>
      <c r="E5526">
        <v>28.999979</v>
      </c>
      <c r="F5526">
        <v>87161200</v>
      </c>
      <c r="G5526">
        <v>1.415586</v>
      </c>
      <c r="I5526" s="14">
        <f t="shared" si="172"/>
        <v>-0.59010677895751418</v>
      </c>
      <c r="J5526" s="16" t="str">
        <f t="shared" si="173"/>
        <v>NO</v>
      </c>
      <c r="K5526" s="18"/>
      <c r="L5526" s="18"/>
      <c r="M5526" s="18"/>
    </row>
    <row r="5527" spans="1:13" x14ac:dyDescent="0.3">
      <c r="A5527" s="12">
        <v>34443</v>
      </c>
      <c r="B5527">
        <v>30.499919999999999</v>
      </c>
      <c r="C5527">
        <v>30.749941</v>
      </c>
      <c r="D5527">
        <v>28.749959</v>
      </c>
      <c r="E5527">
        <v>29.500021</v>
      </c>
      <c r="F5527">
        <v>69094800</v>
      </c>
      <c r="G5527">
        <v>1.4399949999999999</v>
      </c>
      <c r="I5527" s="14">
        <f t="shared" si="172"/>
        <v>-0.5747737426749604</v>
      </c>
      <c r="J5527" s="16" t="str">
        <f t="shared" si="173"/>
        <v>NO</v>
      </c>
      <c r="K5527" s="18"/>
      <c r="L5527" s="18"/>
      <c r="M5527" s="18"/>
    </row>
    <row r="5528" spans="1:13" x14ac:dyDescent="0.3">
      <c r="A5528" s="12">
        <v>34442</v>
      </c>
      <c r="B5528">
        <v>30.749941</v>
      </c>
      <c r="C5528">
        <v>30.749941</v>
      </c>
      <c r="D5528">
        <v>29.25</v>
      </c>
      <c r="E5528">
        <v>29.874959</v>
      </c>
      <c r="F5528">
        <v>58276800</v>
      </c>
      <c r="G5528">
        <v>1.458297</v>
      </c>
      <c r="I5528" s="14">
        <f t="shared" si="172"/>
        <v>-0.56703032642595874</v>
      </c>
      <c r="J5528" s="16" t="str">
        <f t="shared" si="173"/>
        <v>NO</v>
      </c>
      <c r="K5528" s="18"/>
      <c r="L5528" s="18"/>
      <c r="M5528" s="18"/>
    </row>
    <row r="5529" spans="1:13" x14ac:dyDescent="0.3">
      <c r="A5529" s="12">
        <v>34439</v>
      </c>
      <c r="B5529">
        <v>30.499919999999999</v>
      </c>
      <c r="C5529">
        <v>31.5</v>
      </c>
      <c r="D5529">
        <v>30.250080000000001</v>
      </c>
      <c r="E5529">
        <v>30.250080000000001</v>
      </c>
      <c r="F5529">
        <v>110471200</v>
      </c>
      <c r="G5529">
        <v>1.4766079999999999</v>
      </c>
      <c r="I5529" s="14">
        <f t="shared" si="172"/>
        <v>-0.55018575420489702</v>
      </c>
      <c r="J5529" s="16" t="str">
        <f t="shared" si="173"/>
        <v>NO</v>
      </c>
      <c r="K5529" s="18"/>
      <c r="L5529" s="18"/>
      <c r="M5529" s="18"/>
    </row>
    <row r="5530" spans="1:13" x14ac:dyDescent="0.3">
      <c r="A5530" s="12">
        <v>34438</v>
      </c>
      <c r="B5530">
        <v>29.500021</v>
      </c>
      <c r="C5530">
        <v>31.874941</v>
      </c>
      <c r="D5530">
        <v>28.999979</v>
      </c>
      <c r="E5530">
        <v>30.250080000000001</v>
      </c>
      <c r="F5530">
        <v>119557600</v>
      </c>
      <c r="G5530">
        <v>1.4766079999999999</v>
      </c>
      <c r="I5530" s="14">
        <f t="shared" si="172"/>
        <v>-0.55514615057364447</v>
      </c>
      <c r="J5530" s="16" t="str">
        <f t="shared" si="173"/>
        <v>NO</v>
      </c>
      <c r="K5530" s="18"/>
      <c r="L5530" s="18"/>
      <c r="M5530" s="18"/>
    </row>
    <row r="5531" spans="1:13" x14ac:dyDescent="0.3">
      <c r="A5531" s="12">
        <v>34437</v>
      </c>
      <c r="B5531">
        <v>31.5</v>
      </c>
      <c r="C5531">
        <v>31.750021</v>
      </c>
      <c r="D5531">
        <v>28.000080000000001</v>
      </c>
      <c r="E5531">
        <v>29.874959</v>
      </c>
      <c r="F5531">
        <v>146379600</v>
      </c>
      <c r="G5531">
        <v>1.458297</v>
      </c>
      <c r="I5531" s="14">
        <f t="shared" si="172"/>
        <v>-0.56066263254164794</v>
      </c>
      <c r="J5531" s="16" t="str">
        <f t="shared" si="173"/>
        <v>NO</v>
      </c>
      <c r="K5531" s="18"/>
      <c r="L5531" s="18"/>
      <c r="M5531" s="18"/>
    </row>
    <row r="5532" spans="1:13" x14ac:dyDescent="0.3">
      <c r="A5532" s="12">
        <v>34436</v>
      </c>
      <c r="B5532">
        <v>32.999941</v>
      </c>
      <c r="C5532">
        <v>32.999941</v>
      </c>
      <c r="D5532">
        <v>30.250080000000001</v>
      </c>
      <c r="E5532">
        <v>30.999959</v>
      </c>
      <c r="F5532">
        <v>157356000</v>
      </c>
      <c r="G5532">
        <v>1.513212</v>
      </c>
      <c r="I5532" s="14">
        <f t="shared" si="172"/>
        <v>-0.54744639575759924</v>
      </c>
      <c r="J5532" s="16" t="str">
        <f t="shared" si="173"/>
        <v>NO</v>
      </c>
      <c r="K5532" s="18"/>
      <c r="L5532" s="18"/>
      <c r="M5532" s="18"/>
    </row>
    <row r="5533" spans="1:13" x14ac:dyDescent="0.3">
      <c r="A5533" s="12">
        <v>34435</v>
      </c>
      <c r="B5533">
        <v>34.500059</v>
      </c>
      <c r="C5533">
        <v>34.750079999999997</v>
      </c>
      <c r="D5533">
        <v>32.749920000000003</v>
      </c>
      <c r="E5533">
        <v>33.375059</v>
      </c>
      <c r="F5533">
        <v>84348000</v>
      </c>
      <c r="G5533">
        <v>1.629148</v>
      </c>
      <c r="I5533" s="14">
        <f t="shared" si="172"/>
        <v>-0.49905982513428926</v>
      </c>
      <c r="J5533" s="16" t="str">
        <f t="shared" si="173"/>
        <v>NO</v>
      </c>
      <c r="K5533" s="18"/>
      <c r="L5533" s="18"/>
      <c r="M5533" s="18"/>
    </row>
    <row r="5534" spans="1:13" x14ac:dyDescent="0.3">
      <c r="A5534" s="12">
        <v>34432</v>
      </c>
      <c r="B5534">
        <v>35.749979000000003</v>
      </c>
      <c r="C5534">
        <v>35.749979000000003</v>
      </c>
      <c r="D5534">
        <v>33.75</v>
      </c>
      <c r="E5534">
        <v>34.750079999999997</v>
      </c>
      <c r="F5534">
        <v>43293600</v>
      </c>
      <c r="G5534">
        <v>1.6962680000000001</v>
      </c>
      <c r="I5534" s="14">
        <f t="shared" si="172"/>
        <v>-0.47348268703696605</v>
      </c>
      <c r="J5534" s="16" t="str">
        <f t="shared" si="173"/>
        <v>NO</v>
      </c>
      <c r="K5534" s="18"/>
      <c r="L5534" s="18"/>
      <c r="M5534" s="18"/>
    </row>
    <row r="5535" spans="1:13" x14ac:dyDescent="0.3">
      <c r="A5535" s="12">
        <v>34431</v>
      </c>
      <c r="B5535">
        <v>36</v>
      </c>
      <c r="C5535">
        <v>36</v>
      </c>
      <c r="D5535">
        <v>34.999920000000003</v>
      </c>
      <c r="E5535">
        <v>35.625059</v>
      </c>
      <c r="F5535">
        <v>44231200</v>
      </c>
      <c r="G5535">
        <v>1.7389779999999999</v>
      </c>
      <c r="I5535" s="14">
        <f t="shared" si="172"/>
        <v>-0.46428416648573911</v>
      </c>
      <c r="J5535" s="16" t="str">
        <f t="shared" si="173"/>
        <v>NO</v>
      </c>
      <c r="K5535" s="18"/>
      <c r="L5535" s="18"/>
      <c r="M5535" s="18"/>
    </row>
    <row r="5536" spans="1:13" x14ac:dyDescent="0.3">
      <c r="A5536" s="12">
        <v>34430</v>
      </c>
      <c r="B5536">
        <v>35.749979000000003</v>
      </c>
      <c r="C5536">
        <v>35.749979000000003</v>
      </c>
      <c r="D5536">
        <v>34.750079999999997</v>
      </c>
      <c r="E5536">
        <v>35.625059</v>
      </c>
      <c r="F5536">
        <v>65696400</v>
      </c>
      <c r="G5536">
        <v>1.7389779999999999</v>
      </c>
      <c r="I5536" s="14">
        <f t="shared" si="172"/>
        <v>-0.45192351834210864</v>
      </c>
      <c r="J5536" s="16" t="str">
        <f t="shared" si="173"/>
        <v>NO</v>
      </c>
      <c r="K5536" s="18"/>
      <c r="L5536" s="18"/>
      <c r="M5536" s="18"/>
    </row>
    <row r="5537" spans="1:13" x14ac:dyDescent="0.3">
      <c r="A5537" s="12">
        <v>34429</v>
      </c>
      <c r="B5537">
        <v>34.250041000000003</v>
      </c>
      <c r="C5537">
        <v>35.499958999999997</v>
      </c>
      <c r="D5537">
        <v>33.499979000000003</v>
      </c>
      <c r="E5537">
        <v>34.999920000000003</v>
      </c>
      <c r="F5537">
        <v>90900000</v>
      </c>
      <c r="G5537">
        <v>1.7084630000000001</v>
      </c>
      <c r="I5537" s="14">
        <f t="shared" si="172"/>
        <v>-0.4552534681834145</v>
      </c>
      <c r="J5537" s="16" t="str">
        <f t="shared" si="173"/>
        <v>NO</v>
      </c>
      <c r="K5537" s="18"/>
      <c r="L5537" s="18"/>
      <c r="M5537" s="18"/>
    </row>
    <row r="5538" spans="1:13" x14ac:dyDescent="0.3">
      <c r="A5538" s="12">
        <v>34428</v>
      </c>
      <c r="B5538">
        <v>32.999941</v>
      </c>
      <c r="C5538">
        <v>33.499979000000003</v>
      </c>
      <c r="D5538">
        <v>32.250059</v>
      </c>
      <c r="E5538">
        <v>33.125041000000003</v>
      </c>
      <c r="F5538">
        <v>92761200</v>
      </c>
      <c r="G5538">
        <v>1.6169439999999999</v>
      </c>
      <c r="I5538" s="14">
        <f t="shared" si="172"/>
        <v>-0.4874271569127514</v>
      </c>
      <c r="J5538" s="16" t="str">
        <f t="shared" si="173"/>
        <v>NO</v>
      </c>
      <c r="K5538" s="18"/>
      <c r="L5538" s="18"/>
      <c r="M5538" s="18"/>
    </row>
    <row r="5539" spans="1:13" x14ac:dyDescent="0.3">
      <c r="A5539" s="12">
        <v>34424</v>
      </c>
      <c r="B5539">
        <v>32.749920000000003</v>
      </c>
      <c r="C5539">
        <v>34.500059</v>
      </c>
      <c r="D5539">
        <v>32.000041000000003</v>
      </c>
      <c r="E5539">
        <v>34.250041000000003</v>
      </c>
      <c r="F5539">
        <v>91358800</v>
      </c>
      <c r="G5539">
        <v>1.671859</v>
      </c>
      <c r="I5539" s="14">
        <f t="shared" si="172"/>
        <v>-0.47908715372512078</v>
      </c>
      <c r="J5539" s="16" t="str">
        <f t="shared" si="173"/>
        <v>NO</v>
      </c>
      <c r="K5539" s="18"/>
      <c r="L5539" s="18"/>
      <c r="M5539" s="18"/>
    </row>
    <row r="5540" spans="1:13" x14ac:dyDescent="0.3">
      <c r="A5540" s="12">
        <v>34423</v>
      </c>
      <c r="B5540">
        <v>32.000041000000003</v>
      </c>
      <c r="C5540">
        <v>34.500059</v>
      </c>
      <c r="D5540">
        <v>30.999959</v>
      </c>
      <c r="E5540">
        <v>32.500079999999997</v>
      </c>
      <c r="F5540">
        <v>106014400</v>
      </c>
      <c r="G5540">
        <v>1.586438</v>
      </c>
      <c r="I5540" s="14">
        <f t="shared" si="172"/>
        <v>-0.48818804699669416</v>
      </c>
      <c r="J5540" s="16" t="str">
        <f t="shared" si="173"/>
        <v>NO</v>
      </c>
      <c r="K5540" s="18"/>
      <c r="L5540" s="18"/>
      <c r="M5540" s="18"/>
    </row>
    <row r="5541" spans="1:13" x14ac:dyDescent="0.3">
      <c r="A5541" s="12">
        <v>34422</v>
      </c>
      <c r="B5541">
        <v>33.249958999999997</v>
      </c>
      <c r="C5541">
        <v>33.249958999999997</v>
      </c>
      <c r="D5541">
        <v>31.750021</v>
      </c>
      <c r="E5541">
        <v>32.000041000000003</v>
      </c>
      <c r="F5541">
        <v>59675200</v>
      </c>
      <c r="G5541">
        <v>1.5620289999999999</v>
      </c>
      <c r="I5541" s="14">
        <f t="shared" si="172"/>
        <v>-0.49206284126984123</v>
      </c>
      <c r="J5541" s="16" t="str">
        <f t="shared" si="173"/>
        <v>NO</v>
      </c>
      <c r="K5541" s="18"/>
      <c r="L5541" s="18"/>
      <c r="M5541" s="18"/>
    </row>
    <row r="5542" spans="1:13" x14ac:dyDescent="0.3">
      <c r="A5542" s="12">
        <v>34421</v>
      </c>
      <c r="B5542">
        <v>33.75</v>
      </c>
      <c r="C5542">
        <v>34.000020999999997</v>
      </c>
      <c r="D5542">
        <v>31.5</v>
      </c>
      <c r="E5542">
        <v>32.999941</v>
      </c>
      <c r="F5542">
        <v>103341600</v>
      </c>
      <c r="G5542">
        <v>1.610838</v>
      </c>
      <c r="I5542" s="14">
        <f t="shared" si="172"/>
        <v>-0.4677421831428874</v>
      </c>
      <c r="J5542" s="16" t="str">
        <f t="shared" si="173"/>
        <v>NO</v>
      </c>
      <c r="K5542" s="18"/>
      <c r="L5542" s="18"/>
      <c r="M5542" s="18"/>
    </row>
    <row r="5543" spans="1:13" x14ac:dyDescent="0.3">
      <c r="A5543" s="12">
        <v>34418</v>
      </c>
      <c r="B5543">
        <v>35.499958999999997</v>
      </c>
      <c r="C5543">
        <v>35.749979000000003</v>
      </c>
      <c r="D5543">
        <v>32.749920000000003</v>
      </c>
      <c r="E5543">
        <v>32.999941</v>
      </c>
      <c r="F5543">
        <v>127873600</v>
      </c>
      <c r="G5543">
        <v>1.610838</v>
      </c>
      <c r="I5543" s="14">
        <f t="shared" si="172"/>
        <v>-0.46881245891337509</v>
      </c>
      <c r="J5543" s="16" t="str">
        <f t="shared" si="173"/>
        <v>NO</v>
      </c>
      <c r="K5543" s="18"/>
      <c r="L5543" s="18"/>
      <c r="M5543" s="18"/>
    </row>
    <row r="5544" spans="1:13" x14ac:dyDescent="0.3">
      <c r="A5544" s="12">
        <v>34417</v>
      </c>
      <c r="B5544">
        <v>37.000081999999999</v>
      </c>
      <c r="C5544">
        <v>37.249918000000001</v>
      </c>
      <c r="D5544">
        <v>32.250059</v>
      </c>
      <c r="E5544">
        <v>34.500059</v>
      </c>
      <c r="F5544">
        <v>209957200</v>
      </c>
      <c r="G5544">
        <v>1.6840630000000001</v>
      </c>
      <c r="I5544" s="14">
        <f t="shared" si="172"/>
        <v>-0.43209779423868311</v>
      </c>
      <c r="J5544" s="16" t="str">
        <f t="shared" si="173"/>
        <v>NO</v>
      </c>
      <c r="K5544" s="18"/>
      <c r="L5544" s="18"/>
      <c r="M5544" s="18"/>
    </row>
    <row r="5545" spans="1:13" x14ac:dyDescent="0.3">
      <c r="A5545" s="12">
        <v>34416</v>
      </c>
      <c r="B5545">
        <v>37.999979000000003</v>
      </c>
      <c r="C5545">
        <v>37.999979000000003</v>
      </c>
      <c r="D5545">
        <v>36</v>
      </c>
      <c r="E5545">
        <v>37.249918000000001</v>
      </c>
      <c r="F5545">
        <v>80406000</v>
      </c>
      <c r="G5545">
        <v>1.8182929999999999</v>
      </c>
      <c r="I5545" s="14">
        <f t="shared" si="172"/>
        <v>-0.38934400483673393</v>
      </c>
      <c r="J5545" s="16" t="str">
        <f t="shared" si="173"/>
        <v>NO</v>
      </c>
      <c r="K5545" s="18"/>
      <c r="L5545" s="18"/>
      <c r="M5545" s="18"/>
    </row>
    <row r="5546" spans="1:13" x14ac:dyDescent="0.3">
      <c r="A5546" s="12">
        <v>34415</v>
      </c>
      <c r="B5546">
        <v>39.000062</v>
      </c>
      <c r="C5546">
        <v>39.250081999999999</v>
      </c>
      <c r="D5546">
        <v>37.000081999999999</v>
      </c>
      <c r="E5546">
        <v>37.749958999999997</v>
      </c>
      <c r="F5546">
        <v>49998400</v>
      </c>
      <c r="G5546">
        <v>1.8427020000000001</v>
      </c>
      <c r="I5546" s="14">
        <f t="shared" si="172"/>
        <v>-0.388665443391638</v>
      </c>
      <c r="J5546" s="16" t="str">
        <f t="shared" si="173"/>
        <v>NO</v>
      </c>
      <c r="K5546" s="18"/>
      <c r="L5546" s="18"/>
      <c r="M5546" s="18"/>
    </row>
    <row r="5547" spans="1:13" x14ac:dyDescent="0.3">
      <c r="A5547" s="12">
        <v>34414</v>
      </c>
      <c r="B5547">
        <v>39.999958999999997</v>
      </c>
      <c r="C5547">
        <v>39.999958999999997</v>
      </c>
      <c r="D5547">
        <v>38.750041000000003</v>
      </c>
      <c r="E5547">
        <v>38.750041000000003</v>
      </c>
      <c r="F5547">
        <v>33606000</v>
      </c>
      <c r="G5547">
        <v>1.891519</v>
      </c>
      <c r="I5547" s="14">
        <f t="shared" si="172"/>
        <v>-0.35950514841613634</v>
      </c>
      <c r="J5547" s="16" t="str">
        <f t="shared" si="173"/>
        <v>NO</v>
      </c>
      <c r="K5547" s="18"/>
      <c r="L5547" s="18"/>
      <c r="M5547" s="18"/>
    </row>
    <row r="5548" spans="1:13" x14ac:dyDescent="0.3">
      <c r="A5548" s="12">
        <v>34411</v>
      </c>
      <c r="B5548">
        <v>79.250040999999996</v>
      </c>
      <c r="C5548">
        <v>79.499876999999998</v>
      </c>
      <c r="D5548">
        <v>78.249959000000004</v>
      </c>
      <c r="E5548">
        <v>78.999836000000002</v>
      </c>
      <c r="F5548">
        <v>37890000</v>
      </c>
      <c r="G5548">
        <v>1.928123</v>
      </c>
      <c r="I5548" s="14">
        <f t="shared" si="172"/>
        <v>0.31392569029599504</v>
      </c>
      <c r="J5548" s="16" t="str">
        <f t="shared" si="173"/>
        <v>YES</v>
      </c>
      <c r="K5548" s="18"/>
      <c r="L5548" s="18"/>
      <c r="M5548" s="18"/>
    </row>
    <row r="5549" spans="1:13" x14ac:dyDescent="0.3">
      <c r="A5549" s="12">
        <v>34410</v>
      </c>
      <c r="B5549">
        <v>78.999836000000002</v>
      </c>
      <c r="C5549">
        <v>79.499876999999998</v>
      </c>
      <c r="D5549">
        <v>78.500163999999998</v>
      </c>
      <c r="E5549">
        <v>79.499876999999998</v>
      </c>
      <c r="F5549">
        <v>47498400</v>
      </c>
      <c r="G5549">
        <v>1.9403280000000001</v>
      </c>
      <c r="I5549" s="14">
        <f t="shared" si="172"/>
        <v>0.33894168874660702</v>
      </c>
      <c r="J5549" s="16" t="str">
        <f t="shared" si="173"/>
        <v>YES</v>
      </c>
      <c r="K5549" s="18"/>
      <c r="L5549" s="18"/>
      <c r="M5549" s="18"/>
    </row>
    <row r="5550" spans="1:13" x14ac:dyDescent="0.3">
      <c r="A5550" s="12">
        <v>34409</v>
      </c>
      <c r="B5550">
        <v>79.499876999999998</v>
      </c>
      <c r="C5550">
        <v>79.499876999999998</v>
      </c>
      <c r="D5550">
        <v>78.000123000000002</v>
      </c>
      <c r="E5550">
        <v>78.874917999999994</v>
      </c>
      <c r="F5550">
        <v>44614800</v>
      </c>
      <c r="G5550">
        <v>1.925074</v>
      </c>
      <c r="I5550" s="14">
        <f t="shared" si="172"/>
        <v>0.3312249184095406</v>
      </c>
      <c r="J5550" s="16" t="str">
        <f t="shared" si="173"/>
        <v>YES</v>
      </c>
      <c r="K5550" s="18"/>
      <c r="L5550" s="18"/>
      <c r="M5550" s="18"/>
    </row>
    <row r="5551" spans="1:13" x14ac:dyDescent="0.3">
      <c r="A5551" s="12">
        <v>34408</v>
      </c>
      <c r="B5551">
        <v>78.500163999999998</v>
      </c>
      <c r="C5551">
        <v>79.750082000000006</v>
      </c>
      <c r="D5551">
        <v>77.749917999999994</v>
      </c>
      <c r="E5551">
        <v>78.75</v>
      </c>
      <c r="F5551">
        <v>76388400</v>
      </c>
      <c r="G5551">
        <v>1.922026</v>
      </c>
      <c r="I5551" s="14">
        <f t="shared" si="172"/>
        <v>0.315243598145732</v>
      </c>
      <c r="J5551" s="16" t="str">
        <f t="shared" si="173"/>
        <v>YES</v>
      </c>
      <c r="K5551" s="18"/>
      <c r="L5551" s="18"/>
      <c r="M5551" s="18"/>
    </row>
    <row r="5552" spans="1:13" x14ac:dyDescent="0.3">
      <c r="A5552" s="12">
        <v>34407</v>
      </c>
      <c r="B5552">
        <v>79.499876999999998</v>
      </c>
      <c r="C5552">
        <v>80.250123000000002</v>
      </c>
      <c r="D5552">
        <v>79.250040999999996</v>
      </c>
      <c r="E5552">
        <v>79.999917999999994</v>
      </c>
      <c r="F5552">
        <v>28965600</v>
      </c>
      <c r="G5552">
        <v>1.9525319999999999</v>
      </c>
      <c r="I5552" s="14">
        <f t="shared" si="172"/>
        <v>0.33891259900975923</v>
      </c>
      <c r="J5552" s="16" t="str">
        <f t="shared" si="173"/>
        <v>YES</v>
      </c>
      <c r="K5552" s="18"/>
      <c r="L5552" s="18"/>
      <c r="M5552" s="18"/>
    </row>
    <row r="5553" spans="1:13" x14ac:dyDescent="0.3">
      <c r="A5553" s="12">
        <v>34404</v>
      </c>
      <c r="B5553">
        <v>79.750082000000006</v>
      </c>
      <c r="C5553">
        <v>80.250123000000002</v>
      </c>
      <c r="D5553">
        <v>78.625082000000006</v>
      </c>
      <c r="E5553">
        <v>79.750082000000006</v>
      </c>
      <c r="F5553">
        <v>34610400</v>
      </c>
      <c r="G5553">
        <v>1.946434</v>
      </c>
      <c r="I5553" s="14">
        <f t="shared" si="172"/>
        <v>0.33752758071278843</v>
      </c>
      <c r="J5553" s="16" t="str">
        <f t="shared" si="173"/>
        <v>YES</v>
      </c>
      <c r="K5553" s="18"/>
      <c r="L5553" s="18"/>
      <c r="M5553" s="18"/>
    </row>
    <row r="5554" spans="1:13" x14ac:dyDescent="0.3">
      <c r="A5554" s="12">
        <v>34403</v>
      </c>
      <c r="B5554">
        <v>81.249836000000002</v>
      </c>
      <c r="C5554">
        <v>81.500040999999996</v>
      </c>
      <c r="D5554">
        <v>78.999836000000002</v>
      </c>
      <c r="E5554">
        <v>79.999917999999994</v>
      </c>
      <c r="F5554">
        <v>66859200</v>
      </c>
      <c r="G5554">
        <v>1.9525319999999999</v>
      </c>
      <c r="I5554" s="14">
        <f t="shared" si="172"/>
        <v>0.32230919719881723</v>
      </c>
      <c r="J5554" s="16" t="str">
        <f t="shared" si="173"/>
        <v>YES</v>
      </c>
      <c r="K5554" s="18"/>
      <c r="L5554" s="18"/>
      <c r="M5554" s="18"/>
    </row>
    <row r="5555" spans="1:13" x14ac:dyDescent="0.3">
      <c r="A5555" s="12">
        <v>34402</v>
      </c>
      <c r="B5555">
        <v>80.250123000000002</v>
      </c>
      <c r="C5555">
        <v>81.249836000000002</v>
      </c>
      <c r="D5555">
        <v>78.75</v>
      </c>
      <c r="E5555">
        <v>80.750163999999998</v>
      </c>
      <c r="F5555">
        <v>78465600</v>
      </c>
      <c r="G5555">
        <v>1.9708429999999999</v>
      </c>
      <c r="I5555" s="14">
        <f t="shared" si="172"/>
        <v>0.30242372256040717</v>
      </c>
      <c r="J5555" s="16" t="str">
        <f t="shared" si="173"/>
        <v>YES</v>
      </c>
      <c r="K5555" s="18"/>
      <c r="L5555" s="18"/>
      <c r="M5555" s="18"/>
    </row>
    <row r="5556" spans="1:13" x14ac:dyDescent="0.3">
      <c r="A5556" s="12">
        <v>34401</v>
      </c>
      <c r="B5556">
        <v>80.499959000000004</v>
      </c>
      <c r="C5556">
        <v>80.750163999999998</v>
      </c>
      <c r="D5556">
        <v>78.249959000000004</v>
      </c>
      <c r="E5556">
        <v>79.999917999999994</v>
      </c>
      <c r="F5556">
        <v>82375200</v>
      </c>
      <c r="G5556">
        <v>1.9525319999999999</v>
      </c>
      <c r="I5556" s="14">
        <f t="shared" si="172"/>
        <v>0.29554351037137083</v>
      </c>
      <c r="J5556" s="16" t="str">
        <f t="shared" si="173"/>
        <v>YES</v>
      </c>
      <c r="K5556" s="18"/>
      <c r="L5556" s="18"/>
      <c r="M5556" s="18"/>
    </row>
    <row r="5557" spans="1:13" x14ac:dyDescent="0.3">
      <c r="A5557" s="12">
        <v>34400</v>
      </c>
      <c r="B5557">
        <v>78.999836000000002</v>
      </c>
      <c r="C5557">
        <v>81</v>
      </c>
      <c r="D5557">
        <v>78.75</v>
      </c>
      <c r="E5557">
        <v>80.375040999999996</v>
      </c>
      <c r="F5557">
        <v>84261600</v>
      </c>
      <c r="G5557">
        <v>1.961687</v>
      </c>
      <c r="I5557" s="14">
        <f t="shared" si="172"/>
        <v>0.31224468894641211</v>
      </c>
      <c r="J5557" s="16" t="str">
        <f t="shared" si="173"/>
        <v>YES</v>
      </c>
      <c r="K5557" s="18"/>
      <c r="L5557" s="18"/>
      <c r="M5557" s="18"/>
    </row>
    <row r="5558" spans="1:13" x14ac:dyDescent="0.3">
      <c r="A5558" s="12">
        <v>34397</v>
      </c>
      <c r="B5558">
        <v>77.000040999999996</v>
      </c>
      <c r="C5558">
        <v>78.999836000000002</v>
      </c>
      <c r="D5558">
        <v>76.375082000000006</v>
      </c>
      <c r="E5558">
        <v>78.999836000000002</v>
      </c>
      <c r="F5558">
        <v>99234000</v>
      </c>
      <c r="G5558">
        <v>1.928123</v>
      </c>
      <c r="I5558" s="14">
        <f t="shared" si="172"/>
        <v>0.33051996828303287</v>
      </c>
      <c r="J5558" s="16" t="str">
        <f t="shared" si="173"/>
        <v>YES</v>
      </c>
      <c r="K5558" s="18"/>
      <c r="L5558" s="18"/>
      <c r="M5558" s="18"/>
    </row>
    <row r="5559" spans="1:13" x14ac:dyDescent="0.3">
      <c r="A5559" s="12">
        <v>34396</v>
      </c>
      <c r="B5559">
        <v>75.499917999999994</v>
      </c>
      <c r="C5559">
        <v>77.500082000000006</v>
      </c>
      <c r="D5559">
        <v>74.999876999999998</v>
      </c>
      <c r="E5559">
        <v>76.749836000000002</v>
      </c>
      <c r="F5559">
        <v>102776400</v>
      </c>
      <c r="G5559">
        <v>1.873208</v>
      </c>
      <c r="I5559" s="14">
        <f t="shared" si="172"/>
        <v>0.33188805383234032</v>
      </c>
      <c r="J5559" s="16" t="str">
        <f t="shared" si="173"/>
        <v>YES</v>
      </c>
      <c r="K5559" s="18"/>
      <c r="L5559" s="18"/>
      <c r="M5559" s="18"/>
    </row>
    <row r="5560" spans="1:13" x14ac:dyDescent="0.3">
      <c r="A5560" s="12">
        <v>34395</v>
      </c>
      <c r="B5560">
        <v>73.000082000000006</v>
      </c>
      <c r="C5560">
        <v>75.499917999999994</v>
      </c>
      <c r="D5560">
        <v>72.500040999999996</v>
      </c>
      <c r="E5560">
        <v>75.250082000000006</v>
      </c>
      <c r="F5560">
        <v>130122000</v>
      </c>
      <c r="G5560">
        <v>1.8366039999999999</v>
      </c>
      <c r="I5560" s="14">
        <f t="shared" si="172"/>
        <v>0.33777923555555556</v>
      </c>
      <c r="J5560" s="16" t="str">
        <f t="shared" si="173"/>
        <v>YES</v>
      </c>
      <c r="K5560" s="18"/>
      <c r="L5560" s="18"/>
      <c r="M5560" s="18"/>
    </row>
    <row r="5561" spans="1:13" x14ac:dyDescent="0.3">
      <c r="A5561" s="12">
        <v>34394</v>
      </c>
      <c r="B5561">
        <v>74.499836000000002</v>
      </c>
      <c r="C5561">
        <v>74.999876999999998</v>
      </c>
      <c r="D5561">
        <v>73.500123000000002</v>
      </c>
      <c r="E5561">
        <v>74.125082000000006</v>
      </c>
      <c r="F5561">
        <v>69584400</v>
      </c>
      <c r="G5561">
        <v>1.8091470000000001</v>
      </c>
      <c r="I5561" s="14">
        <f t="shared" si="172"/>
        <v>0.32662621688626059</v>
      </c>
      <c r="J5561" s="16" t="str">
        <f t="shared" si="173"/>
        <v>YES</v>
      </c>
      <c r="K5561" s="18"/>
      <c r="L5561" s="18"/>
      <c r="M5561" s="18"/>
    </row>
    <row r="5562" spans="1:13" x14ac:dyDescent="0.3">
      <c r="A5562" s="12">
        <v>34393</v>
      </c>
      <c r="B5562">
        <v>73.749959000000004</v>
      </c>
      <c r="C5562">
        <v>74.999876999999998</v>
      </c>
      <c r="D5562">
        <v>73.249917999999994</v>
      </c>
      <c r="E5562">
        <v>73.749959000000004</v>
      </c>
      <c r="F5562">
        <v>61894800</v>
      </c>
      <c r="G5562">
        <v>1.7999909999999999</v>
      </c>
      <c r="I5562" s="14">
        <f t="shared" si="172"/>
        <v>0.28540233551198257</v>
      </c>
      <c r="J5562" s="16" t="str">
        <f t="shared" si="173"/>
        <v>YES</v>
      </c>
      <c r="K5562" s="18"/>
      <c r="L5562" s="18"/>
      <c r="M5562" s="18"/>
    </row>
    <row r="5563" spans="1:13" x14ac:dyDescent="0.3">
      <c r="A5563" s="12">
        <v>34390</v>
      </c>
      <c r="B5563">
        <v>72.249836000000002</v>
      </c>
      <c r="C5563">
        <v>73.500123000000002</v>
      </c>
      <c r="D5563">
        <v>71.499959000000004</v>
      </c>
      <c r="E5563">
        <v>73.125</v>
      </c>
      <c r="F5563">
        <v>59554800</v>
      </c>
      <c r="G5563">
        <v>1.7847379999999999</v>
      </c>
      <c r="I5563" s="14">
        <f t="shared" si="172"/>
        <v>0.27174094404795501</v>
      </c>
      <c r="J5563" s="16" t="str">
        <f t="shared" si="173"/>
        <v>YES</v>
      </c>
      <c r="K5563" s="18"/>
      <c r="L5563" s="18"/>
      <c r="M5563" s="18"/>
    </row>
    <row r="5564" spans="1:13" x14ac:dyDescent="0.3">
      <c r="A5564" s="12">
        <v>34389</v>
      </c>
      <c r="B5564">
        <v>72.249836000000002</v>
      </c>
      <c r="C5564">
        <v>72.749876999999998</v>
      </c>
      <c r="D5564">
        <v>70.999917999999994</v>
      </c>
      <c r="E5564">
        <v>71.750159999999994</v>
      </c>
      <c r="F5564">
        <v>58510800</v>
      </c>
      <c r="G5564">
        <v>1.7511829999999999</v>
      </c>
      <c r="I5564" s="14">
        <f t="shared" si="172"/>
        <v>0.26431908657123238</v>
      </c>
      <c r="J5564" s="16" t="str">
        <f t="shared" si="173"/>
        <v>YES</v>
      </c>
      <c r="K5564" s="18"/>
      <c r="L5564" s="18"/>
      <c r="M5564" s="18"/>
    </row>
    <row r="5565" spans="1:13" x14ac:dyDescent="0.3">
      <c r="A5565" s="12">
        <v>34388</v>
      </c>
      <c r="B5565">
        <v>74.25</v>
      </c>
      <c r="C5565">
        <v>74.25</v>
      </c>
      <c r="D5565">
        <v>72</v>
      </c>
      <c r="E5565">
        <v>73.000082000000006</v>
      </c>
      <c r="F5565">
        <v>132652800</v>
      </c>
      <c r="G5565">
        <v>1.7816890000000001</v>
      </c>
      <c r="I5565" s="14">
        <f t="shared" si="172"/>
        <v>0.30941947419190052</v>
      </c>
      <c r="J5565" s="16" t="str">
        <f t="shared" si="173"/>
        <v>YES</v>
      </c>
      <c r="K5565" s="18"/>
      <c r="L5565" s="18"/>
      <c r="M5565" s="18"/>
    </row>
    <row r="5566" spans="1:13" x14ac:dyDescent="0.3">
      <c r="A5566" s="12">
        <v>34387</v>
      </c>
      <c r="B5566">
        <v>73.000082000000006</v>
      </c>
      <c r="C5566">
        <v>74.000163999999998</v>
      </c>
      <c r="D5566">
        <v>72</v>
      </c>
      <c r="E5566">
        <v>74.000163999999998</v>
      </c>
      <c r="F5566">
        <v>39279600</v>
      </c>
      <c r="G5566">
        <v>1.806098</v>
      </c>
      <c r="I5566" s="14">
        <f t="shared" si="172"/>
        <v>0.29825120161215768</v>
      </c>
      <c r="J5566" s="16" t="str">
        <f t="shared" si="173"/>
        <v>YES</v>
      </c>
      <c r="K5566" s="18"/>
      <c r="L5566" s="18"/>
      <c r="M5566" s="18"/>
    </row>
    <row r="5567" spans="1:13" x14ac:dyDescent="0.3">
      <c r="A5567" s="12">
        <v>34383</v>
      </c>
      <c r="B5567">
        <v>73.500123000000002</v>
      </c>
      <c r="C5567">
        <v>73.500123000000002</v>
      </c>
      <c r="D5567">
        <v>71.750159999999994</v>
      </c>
      <c r="E5567">
        <v>73.000082000000006</v>
      </c>
      <c r="F5567">
        <v>57582000</v>
      </c>
      <c r="G5567">
        <v>1.7816890000000001</v>
      </c>
      <c r="I5567" s="14">
        <f t="shared" si="172"/>
        <v>0.30066771216476806</v>
      </c>
      <c r="J5567" s="16" t="str">
        <f t="shared" si="173"/>
        <v>YES</v>
      </c>
      <c r="K5567" s="18"/>
      <c r="L5567" s="18"/>
      <c r="M5567" s="18"/>
    </row>
    <row r="5568" spans="1:13" x14ac:dyDescent="0.3">
      <c r="A5568" s="12">
        <v>34382</v>
      </c>
      <c r="B5568">
        <v>73.500123000000002</v>
      </c>
      <c r="C5568">
        <v>73.749959000000004</v>
      </c>
      <c r="D5568">
        <v>72.500040999999996</v>
      </c>
      <c r="E5568">
        <v>73.374836000000002</v>
      </c>
      <c r="F5568">
        <v>43459200</v>
      </c>
      <c r="G5568">
        <v>1.7908360000000001</v>
      </c>
      <c r="I5568" s="14">
        <f t="shared" si="172"/>
        <v>0.31614152397851991</v>
      </c>
      <c r="J5568" s="16" t="str">
        <f t="shared" si="173"/>
        <v>YES</v>
      </c>
      <c r="K5568" s="18"/>
      <c r="L5568" s="18"/>
      <c r="M5568" s="18"/>
    </row>
    <row r="5569" spans="1:13" x14ac:dyDescent="0.3">
      <c r="A5569" s="12">
        <v>34381</v>
      </c>
      <c r="B5569">
        <v>74.25</v>
      </c>
      <c r="C5569">
        <v>74.25</v>
      </c>
      <c r="D5569">
        <v>72.500040999999996</v>
      </c>
      <c r="E5569">
        <v>73.125</v>
      </c>
      <c r="F5569">
        <v>51400800</v>
      </c>
      <c r="G5569">
        <v>1.7847379999999999</v>
      </c>
      <c r="I5569" s="14">
        <f t="shared" si="172"/>
        <v>0.28008394199683639</v>
      </c>
      <c r="J5569" s="16" t="str">
        <f t="shared" si="173"/>
        <v>YES</v>
      </c>
      <c r="K5569" s="18"/>
      <c r="L5569" s="18"/>
      <c r="M5569" s="18"/>
    </row>
    <row r="5570" spans="1:13" x14ac:dyDescent="0.3">
      <c r="A5570" s="12">
        <v>34380</v>
      </c>
      <c r="B5570">
        <v>74.750040999999996</v>
      </c>
      <c r="C5570">
        <v>75.875040999999996</v>
      </c>
      <c r="D5570">
        <v>73.749959000000004</v>
      </c>
      <c r="E5570">
        <v>73.749959000000004</v>
      </c>
      <c r="F5570">
        <v>62996400</v>
      </c>
      <c r="G5570">
        <v>1.7999909999999999</v>
      </c>
      <c r="I5570" s="14">
        <f t="shared" ref="I5570:I5633" si="174">+(E5570/E5634)-1</f>
        <v>0.29386163104445773</v>
      </c>
      <c r="J5570" s="16" t="str">
        <f t="shared" ref="J5570:J5633" si="175">+IF(I5570&gt;=0.2,"YES","NO")</f>
        <v>YES</v>
      </c>
      <c r="K5570" s="18"/>
      <c r="L5570" s="18"/>
      <c r="M5570" s="18"/>
    </row>
    <row r="5571" spans="1:13" x14ac:dyDescent="0.3">
      <c r="A5571" s="12">
        <v>34379</v>
      </c>
      <c r="B5571">
        <v>74.499836000000002</v>
      </c>
      <c r="C5571">
        <v>75.750123000000002</v>
      </c>
      <c r="D5571">
        <v>74.000163999999998</v>
      </c>
      <c r="E5571">
        <v>74.750040999999996</v>
      </c>
      <c r="F5571">
        <v>68770800</v>
      </c>
      <c r="G5571">
        <v>1.8244</v>
      </c>
      <c r="I5571" s="14">
        <f t="shared" si="174"/>
        <v>0.34080889637963674</v>
      </c>
      <c r="J5571" s="16" t="str">
        <f t="shared" si="175"/>
        <v>YES</v>
      </c>
      <c r="K5571" s="18"/>
      <c r="L5571" s="18"/>
      <c r="M5571" s="18"/>
    </row>
    <row r="5572" spans="1:13" x14ac:dyDescent="0.3">
      <c r="A5572" s="12">
        <v>34376</v>
      </c>
      <c r="B5572">
        <v>71.499959000000004</v>
      </c>
      <c r="C5572">
        <v>74.499836000000002</v>
      </c>
      <c r="D5572">
        <v>71.499959000000004</v>
      </c>
      <c r="E5572">
        <v>74.374917999999994</v>
      </c>
      <c r="F5572">
        <v>125920800</v>
      </c>
      <c r="G5572">
        <v>1.8152440000000001</v>
      </c>
      <c r="I5572" s="14">
        <f t="shared" si="174"/>
        <v>0.33408022775406887</v>
      </c>
      <c r="J5572" s="16" t="str">
        <f t="shared" si="175"/>
        <v>YES</v>
      </c>
      <c r="K5572" s="18"/>
      <c r="L5572" s="18"/>
      <c r="M5572" s="18"/>
    </row>
    <row r="5573" spans="1:13" x14ac:dyDescent="0.3">
      <c r="A5573" s="12">
        <v>34375</v>
      </c>
      <c r="B5573">
        <v>74.750040999999996</v>
      </c>
      <c r="C5573">
        <v>74.750040999999996</v>
      </c>
      <c r="D5573">
        <v>71.750159999999994</v>
      </c>
      <c r="E5573">
        <v>72</v>
      </c>
      <c r="F5573">
        <v>115387200</v>
      </c>
      <c r="G5573">
        <v>1.75728</v>
      </c>
      <c r="I5573" s="14">
        <f t="shared" si="174"/>
        <v>0.3241350331573527</v>
      </c>
      <c r="J5573" s="16" t="str">
        <f t="shared" si="175"/>
        <v>YES</v>
      </c>
      <c r="K5573" s="18"/>
      <c r="L5573" s="18"/>
      <c r="M5573" s="18"/>
    </row>
    <row r="5574" spans="1:13" x14ac:dyDescent="0.3">
      <c r="A5574" s="12">
        <v>34374</v>
      </c>
      <c r="B5574">
        <v>74.25</v>
      </c>
      <c r="C5574">
        <v>75.250082000000006</v>
      </c>
      <c r="D5574">
        <v>74.000163999999998</v>
      </c>
      <c r="E5574">
        <v>74.25</v>
      </c>
      <c r="F5574">
        <v>59608800</v>
      </c>
      <c r="G5574">
        <v>1.812195</v>
      </c>
      <c r="I5574" s="14">
        <f t="shared" si="174"/>
        <v>0.375</v>
      </c>
      <c r="J5574" s="16" t="str">
        <f t="shared" si="175"/>
        <v>YES</v>
      </c>
      <c r="K5574" s="18"/>
      <c r="L5574" s="18"/>
      <c r="M5574" s="18"/>
    </row>
    <row r="5575" spans="1:13" x14ac:dyDescent="0.3">
      <c r="A5575" s="12">
        <v>34373</v>
      </c>
      <c r="B5575">
        <v>72</v>
      </c>
      <c r="C5575">
        <v>74.25</v>
      </c>
      <c r="D5575">
        <v>71.499959000000004</v>
      </c>
      <c r="E5575">
        <v>74.000163999999998</v>
      </c>
      <c r="F5575">
        <v>68673600</v>
      </c>
      <c r="G5575">
        <v>1.806098</v>
      </c>
      <c r="I5575" s="14">
        <f t="shared" si="174"/>
        <v>0.36721064408818127</v>
      </c>
      <c r="J5575" s="16" t="str">
        <f t="shared" si="175"/>
        <v>YES</v>
      </c>
      <c r="K5575" s="18"/>
      <c r="L5575" s="18"/>
      <c r="M5575" s="18"/>
    </row>
    <row r="5576" spans="1:13" x14ac:dyDescent="0.3">
      <c r="A5576" s="12">
        <v>34372</v>
      </c>
      <c r="B5576">
        <v>70.999917999999994</v>
      </c>
      <c r="C5576">
        <v>72.749876999999998</v>
      </c>
      <c r="D5576">
        <v>69.999840000000006</v>
      </c>
      <c r="E5576">
        <v>72.500040999999996</v>
      </c>
      <c r="F5576">
        <v>114955200</v>
      </c>
      <c r="G5576">
        <v>1.769485</v>
      </c>
      <c r="I5576" s="14">
        <f t="shared" si="174"/>
        <v>0.35514199179105921</v>
      </c>
      <c r="J5576" s="16" t="str">
        <f t="shared" si="175"/>
        <v>YES</v>
      </c>
      <c r="K5576" s="18"/>
      <c r="L5576" s="18"/>
      <c r="M5576" s="18"/>
    </row>
    <row r="5577" spans="1:13" x14ac:dyDescent="0.3">
      <c r="A5577" s="12">
        <v>34369</v>
      </c>
      <c r="B5577">
        <v>74.999876999999998</v>
      </c>
      <c r="C5577">
        <v>74.999876999999998</v>
      </c>
      <c r="D5577">
        <v>71.750159999999994</v>
      </c>
      <c r="E5577">
        <v>71.750159999999994</v>
      </c>
      <c r="F5577">
        <v>93168000</v>
      </c>
      <c r="G5577">
        <v>1.7511829999999999</v>
      </c>
      <c r="I5577" s="14">
        <f t="shared" si="174"/>
        <v>0.44221890964875454</v>
      </c>
      <c r="J5577" s="16" t="str">
        <f t="shared" si="175"/>
        <v>YES</v>
      </c>
      <c r="K5577" s="18"/>
      <c r="L5577" s="18"/>
      <c r="M5577" s="18"/>
    </row>
    <row r="5578" spans="1:13" x14ac:dyDescent="0.3">
      <c r="A5578" s="12">
        <v>34368</v>
      </c>
      <c r="B5578">
        <v>73.000082000000006</v>
      </c>
      <c r="C5578">
        <v>74.999876999999998</v>
      </c>
      <c r="D5578">
        <v>72.500040999999996</v>
      </c>
      <c r="E5578">
        <v>74.750040999999996</v>
      </c>
      <c r="F5578">
        <v>52981200</v>
      </c>
      <c r="G5578">
        <v>1.8244</v>
      </c>
      <c r="I5578" s="14">
        <f t="shared" si="174"/>
        <v>0.46568365850283611</v>
      </c>
      <c r="J5578" s="16" t="str">
        <f t="shared" si="175"/>
        <v>YES</v>
      </c>
      <c r="K5578" s="18"/>
      <c r="L5578" s="18"/>
      <c r="M5578" s="18"/>
    </row>
    <row r="5579" spans="1:13" x14ac:dyDescent="0.3">
      <c r="A5579" s="12">
        <v>34367</v>
      </c>
      <c r="B5579">
        <v>71.750159999999994</v>
      </c>
      <c r="C5579">
        <v>73.249917999999994</v>
      </c>
      <c r="D5579">
        <v>71.499959000000004</v>
      </c>
      <c r="E5579">
        <v>73.000082000000006</v>
      </c>
      <c r="F5579">
        <v>50320800</v>
      </c>
      <c r="G5579">
        <v>1.7816890000000001</v>
      </c>
      <c r="I5579" s="14">
        <f t="shared" si="174"/>
        <v>0.38061620803782525</v>
      </c>
      <c r="J5579" s="16" t="str">
        <f t="shared" si="175"/>
        <v>YES</v>
      </c>
      <c r="K5579" s="18"/>
      <c r="L5579" s="18"/>
      <c r="M5579" s="18"/>
    </row>
    <row r="5580" spans="1:13" x14ac:dyDescent="0.3">
      <c r="A5580" s="12">
        <v>34366</v>
      </c>
      <c r="B5580">
        <v>72.500040999999996</v>
      </c>
      <c r="C5580">
        <v>72.500040999999996</v>
      </c>
      <c r="D5580">
        <v>71.499959000000004</v>
      </c>
      <c r="E5580">
        <v>71.499959000000004</v>
      </c>
      <c r="F5580">
        <v>55227600</v>
      </c>
      <c r="G5580">
        <v>1.7450760000000001</v>
      </c>
      <c r="I5580" s="14">
        <f t="shared" si="174"/>
        <v>0.33644885597015151</v>
      </c>
      <c r="J5580" s="16" t="str">
        <f t="shared" si="175"/>
        <v>YES</v>
      </c>
      <c r="K5580" s="18"/>
      <c r="L5580" s="18"/>
      <c r="M5580" s="18"/>
    </row>
    <row r="5581" spans="1:13" x14ac:dyDescent="0.3">
      <c r="A5581" s="12">
        <v>34365</v>
      </c>
      <c r="B5581">
        <v>70.499881000000002</v>
      </c>
      <c r="C5581">
        <v>72.500040999999996</v>
      </c>
      <c r="D5581">
        <v>70.499881000000002</v>
      </c>
      <c r="E5581">
        <v>72.500040999999996</v>
      </c>
      <c r="F5581">
        <v>102322800</v>
      </c>
      <c r="G5581">
        <v>1.769485</v>
      </c>
      <c r="I5581" s="14">
        <f t="shared" si="174"/>
        <v>0.41463607805032576</v>
      </c>
      <c r="J5581" s="16" t="str">
        <f t="shared" si="175"/>
        <v>YES</v>
      </c>
      <c r="K5581" s="18"/>
      <c r="L5581" s="18"/>
      <c r="M5581" s="18"/>
    </row>
    <row r="5582" spans="1:13" x14ac:dyDescent="0.3">
      <c r="A5582" s="12">
        <v>34362</v>
      </c>
      <c r="B5582">
        <v>69.000118999999998</v>
      </c>
      <c r="C5582">
        <v>70.999917999999994</v>
      </c>
      <c r="D5582">
        <v>68.749917999999994</v>
      </c>
      <c r="E5582">
        <v>70.499881000000002</v>
      </c>
      <c r="F5582">
        <v>60426000</v>
      </c>
      <c r="G5582">
        <v>1.7206680000000001</v>
      </c>
      <c r="I5582" s="14">
        <f t="shared" si="174"/>
        <v>0.41708759264351403</v>
      </c>
      <c r="J5582" s="16" t="str">
        <f t="shared" si="175"/>
        <v>YES</v>
      </c>
      <c r="K5582" s="18"/>
      <c r="L5582" s="18"/>
      <c r="M5582" s="18"/>
    </row>
    <row r="5583" spans="1:13" x14ac:dyDescent="0.3">
      <c r="A5583" s="12">
        <v>34361</v>
      </c>
      <c r="B5583">
        <v>68.249881000000002</v>
      </c>
      <c r="C5583">
        <v>68.749917999999994</v>
      </c>
      <c r="D5583">
        <v>67.749840000000006</v>
      </c>
      <c r="E5583">
        <v>68.625</v>
      </c>
      <c r="F5583">
        <v>96022800</v>
      </c>
      <c r="G5583">
        <v>1.6749080000000001</v>
      </c>
      <c r="I5583" s="14">
        <f t="shared" si="174"/>
        <v>0.35890868454431413</v>
      </c>
      <c r="J5583" s="16" t="str">
        <f t="shared" si="175"/>
        <v>YES</v>
      </c>
      <c r="K5583" s="18"/>
      <c r="L5583" s="18"/>
      <c r="M5583" s="18"/>
    </row>
    <row r="5584" spans="1:13" x14ac:dyDescent="0.3">
      <c r="A5584" s="12">
        <v>34360</v>
      </c>
      <c r="B5584">
        <v>68.749917999999994</v>
      </c>
      <c r="C5584">
        <v>69.500159999999994</v>
      </c>
      <c r="D5584">
        <v>67.749840000000006</v>
      </c>
      <c r="E5584">
        <v>68.249881000000002</v>
      </c>
      <c r="F5584">
        <v>40719600</v>
      </c>
      <c r="G5584">
        <v>1.665753</v>
      </c>
      <c r="I5584" s="14">
        <f t="shared" si="174"/>
        <v>0.37878547474747482</v>
      </c>
      <c r="J5584" s="16" t="str">
        <f t="shared" si="175"/>
        <v>YES</v>
      </c>
      <c r="K5584" s="18"/>
      <c r="L5584" s="18"/>
      <c r="M5584" s="18"/>
    </row>
    <row r="5585" spans="1:13" x14ac:dyDescent="0.3">
      <c r="A5585" s="12">
        <v>34359</v>
      </c>
      <c r="B5585">
        <v>70.250040999999996</v>
      </c>
      <c r="C5585">
        <v>70.499881000000002</v>
      </c>
      <c r="D5585">
        <v>67.5</v>
      </c>
      <c r="E5585">
        <v>68.500082000000006</v>
      </c>
      <c r="F5585">
        <v>92444400</v>
      </c>
      <c r="G5585">
        <v>1.671859</v>
      </c>
      <c r="I5585" s="14">
        <f t="shared" si="174"/>
        <v>0.37689049854230694</v>
      </c>
      <c r="J5585" s="16" t="str">
        <f t="shared" si="175"/>
        <v>YES</v>
      </c>
      <c r="K5585" s="18"/>
      <c r="L5585" s="18"/>
      <c r="M5585" s="18"/>
    </row>
    <row r="5586" spans="1:13" x14ac:dyDescent="0.3">
      <c r="A5586" s="12">
        <v>34358</v>
      </c>
      <c r="B5586">
        <v>69.75</v>
      </c>
      <c r="C5586">
        <v>71.250118999999998</v>
      </c>
      <c r="D5586">
        <v>69.249959000000004</v>
      </c>
      <c r="E5586">
        <v>70.250040999999996</v>
      </c>
      <c r="F5586">
        <v>49730400</v>
      </c>
      <c r="G5586">
        <v>1.7145699999999999</v>
      </c>
      <c r="I5586" s="14">
        <f t="shared" si="174"/>
        <v>0.41919274747474744</v>
      </c>
      <c r="J5586" s="16" t="str">
        <f t="shared" si="175"/>
        <v>YES</v>
      </c>
      <c r="K5586" s="18"/>
      <c r="L5586" s="18"/>
      <c r="M5586" s="18"/>
    </row>
    <row r="5587" spans="1:13" x14ac:dyDescent="0.3">
      <c r="A5587" s="12">
        <v>34355</v>
      </c>
      <c r="B5587">
        <v>69.000118999999998</v>
      </c>
      <c r="C5587">
        <v>70.250040999999996</v>
      </c>
      <c r="D5587">
        <v>68.000040999999996</v>
      </c>
      <c r="E5587">
        <v>70.125118999999998</v>
      </c>
      <c r="F5587">
        <v>31809600</v>
      </c>
      <c r="G5587">
        <v>1.7115210000000001</v>
      </c>
      <c r="I5587" s="14">
        <f t="shared" si="174"/>
        <v>0.43846046816829309</v>
      </c>
      <c r="J5587" s="16" t="str">
        <f t="shared" si="175"/>
        <v>YES</v>
      </c>
      <c r="K5587" s="18"/>
      <c r="L5587" s="18"/>
      <c r="M5587" s="18"/>
    </row>
    <row r="5588" spans="1:13" x14ac:dyDescent="0.3">
      <c r="A5588" s="12">
        <v>34354</v>
      </c>
      <c r="B5588">
        <v>69.000118999999998</v>
      </c>
      <c r="C5588">
        <v>69.75</v>
      </c>
      <c r="D5588">
        <v>68.000040999999996</v>
      </c>
      <c r="E5588">
        <v>68.625</v>
      </c>
      <c r="F5588">
        <v>40942800</v>
      </c>
      <c r="G5588">
        <v>1.6749080000000001</v>
      </c>
      <c r="I5588" s="14">
        <f t="shared" si="174"/>
        <v>0.47580267482756344</v>
      </c>
      <c r="J5588" s="16" t="str">
        <f t="shared" si="175"/>
        <v>YES</v>
      </c>
      <c r="K5588" s="18"/>
      <c r="L5588" s="18"/>
      <c r="M5588" s="18"/>
    </row>
    <row r="5589" spans="1:13" x14ac:dyDescent="0.3">
      <c r="A5589" s="12">
        <v>34353</v>
      </c>
      <c r="B5589">
        <v>69.999840000000006</v>
      </c>
      <c r="C5589">
        <v>70.250040999999996</v>
      </c>
      <c r="D5589">
        <v>68.749917999999994</v>
      </c>
      <c r="E5589">
        <v>69.249959000000004</v>
      </c>
      <c r="F5589">
        <v>52243200</v>
      </c>
      <c r="G5589">
        <v>1.690161</v>
      </c>
      <c r="I5589" s="14">
        <f t="shared" si="174"/>
        <v>0.45789878450116905</v>
      </c>
      <c r="J5589" s="16" t="str">
        <f t="shared" si="175"/>
        <v>YES</v>
      </c>
      <c r="K5589" s="18"/>
      <c r="L5589" s="18"/>
      <c r="M5589" s="18"/>
    </row>
    <row r="5590" spans="1:13" x14ac:dyDescent="0.3">
      <c r="A5590" s="12">
        <v>34352</v>
      </c>
      <c r="B5590">
        <v>69.500159999999994</v>
      </c>
      <c r="C5590">
        <v>70.750082000000006</v>
      </c>
      <c r="D5590">
        <v>69.249959000000004</v>
      </c>
      <c r="E5590">
        <v>70.750082000000006</v>
      </c>
      <c r="F5590">
        <v>60991200</v>
      </c>
      <c r="G5590">
        <v>1.726774</v>
      </c>
      <c r="I5590" s="14">
        <f t="shared" si="174"/>
        <v>0.48556231429049057</v>
      </c>
      <c r="J5590" s="16" t="str">
        <f t="shared" si="175"/>
        <v>YES</v>
      </c>
      <c r="K5590" s="18"/>
      <c r="L5590" s="18"/>
      <c r="M5590" s="18"/>
    </row>
    <row r="5591" spans="1:13" x14ac:dyDescent="0.3">
      <c r="A5591" s="12">
        <v>34351</v>
      </c>
      <c r="B5591">
        <v>69.249959000000004</v>
      </c>
      <c r="C5591">
        <v>69.999840000000006</v>
      </c>
      <c r="D5591">
        <v>68.500082000000006</v>
      </c>
      <c r="E5591">
        <v>69.374881000000002</v>
      </c>
      <c r="F5591">
        <v>55602000</v>
      </c>
      <c r="G5591">
        <v>1.6932100000000001</v>
      </c>
      <c r="I5591" s="14">
        <f t="shared" si="174"/>
        <v>0.41581508262078359</v>
      </c>
      <c r="J5591" s="16" t="str">
        <f t="shared" si="175"/>
        <v>YES</v>
      </c>
      <c r="K5591" s="18"/>
      <c r="L5591" s="18"/>
      <c r="M5591" s="18"/>
    </row>
    <row r="5592" spans="1:13" x14ac:dyDescent="0.3">
      <c r="A5592" s="12">
        <v>34348</v>
      </c>
      <c r="B5592">
        <v>68.000040999999996</v>
      </c>
      <c r="C5592">
        <v>69.500159999999994</v>
      </c>
      <c r="D5592">
        <v>68.000040999999996</v>
      </c>
      <c r="E5592">
        <v>69.000118999999998</v>
      </c>
      <c r="F5592">
        <v>60242400</v>
      </c>
      <c r="G5592">
        <v>1.6840630000000001</v>
      </c>
      <c r="I5592" s="14">
        <f t="shared" si="174"/>
        <v>0.39394179797979789</v>
      </c>
      <c r="J5592" s="16" t="str">
        <f t="shared" si="175"/>
        <v>YES</v>
      </c>
      <c r="K5592" s="18"/>
      <c r="L5592" s="18"/>
      <c r="M5592" s="18"/>
    </row>
    <row r="5593" spans="1:13" x14ac:dyDescent="0.3">
      <c r="A5593" s="12">
        <v>34347</v>
      </c>
      <c r="B5593">
        <v>67.749840000000006</v>
      </c>
      <c r="C5593">
        <v>67.749840000000006</v>
      </c>
      <c r="D5593">
        <v>66.999959000000004</v>
      </c>
      <c r="E5593">
        <v>67.250159999999994</v>
      </c>
      <c r="F5593">
        <v>48315600</v>
      </c>
      <c r="G5593">
        <v>1.6413530000000001</v>
      </c>
      <c r="I5593" s="14">
        <f t="shared" si="174"/>
        <v>0.3383148111335823</v>
      </c>
      <c r="J5593" s="16" t="str">
        <f t="shared" si="175"/>
        <v>YES</v>
      </c>
      <c r="K5593" s="18"/>
      <c r="L5593" s="18"/>
      <c r="M5593" s="18"/>
    </row>
    <row r="5594" spans="1:13" x14ac:dyDescent="0.3">
      <c r="A5594" s="12">
        <v>34346</v>
      </c>
      <c r="B5594">
        <v>68.000040999999996</v>
      </c>
      <c r="C5594">
        <v>68.249881000000002</v>
      </c>
      <c r="D5594">
        <v>66.750118999999998</v>
      </c>
      <c r="E5594">
        <v>68.000040999999996</v>
      </c>
      <c r="F5594">
        <v>52660800</v>
      </c>
      <c r="G5594">
        <v>1.6596550000000001</v>
      </c>
      <c r="I5594" s="14">
        <f t="shared" si="174"/>
        <v>0.3366143461090001</v>
      </c>
      <c r="J5594" s="16" t="str">
        <f t="shared" si="175"/>
        <v>YES</v>
      </c>
      <c r="K5594" s="18"/>
      <c r="L5594" s="18"/>
      <c r="M5594" s="18"/>
    </row>
    <row r="5595" spans="1:13" x14ac:dyDescent="0.3">
      <c r="A5595" s="12">
        <v>34345</v>
      </c>
      <c r="B5595">
        <v>68.249881000000002</v>
      </c>
      <c r="C5595">
        <v>68.500082000000006</v>
      </c>
      <c r="D5595">
        <v>67.5</v>
      </c>
      <c r="E5595">
        <v>68.000040999999996</v>
      </c>
      <c r="F5595">
        <v>36745200</v>
      </c>
      <c r="G5595">
        <v>1.6596550000000001</v>
      </c>
      <c r="I5595" s="14">
        <f t="shared" si="174"/>
        <v>0.47825912571199325</v>
      </c>
      <c r="J5595" s="16" t="str">
        <f t="shared" si="175"/>
        <v>YES</v>
      </c>
      <c r="K5595" s="18"/>
      <c r="L5595" s="18"/>
      <c r="M5595" s="18"/>
    </row>
    <row r="5596" spans="1:13" x14ac:dyDescent="0.3">
      <c r="A5596" s="12">
        <v>34344</v>
      </c>
      <c r="B5596">
        <v>66.999959000000004</v>
      </c>
      <c r="C5596">
        <v>69.000118999999998</v>
      </c>
      <c r="D5596">
        <v>66.250082000000006</v>
      </c>
      <c r="E5596">
        <v>68.500082000000006</v>
      </c>
      <c r="F5596">
        <v>67395600</v>
      </c>
      <c r="G5596">
        <v>1.671859</v>
      </c>
      <c r="I5596" s="14">
        <f t="shared" si="174"/>
        <v>0.44211184711359053</v>
      </c>
      <c r="J5596" s="16" t="str">
        <f t="shared" si="175"/>
        <v>YES</v>
      </c>
      <c r="K5596" s="18"/>
      <c r="L5596" s="18"/>
      <c r="M5596" s="18"/>
    </row>
    <row r="5597" spans="1:13" x14ac:dyDescent="0.3">
      <c r="A5597" s="12">
        <v>34341</v>
      </c>
      <c r="B5597">
        <v>65.750040999999996</v>
      </c>
      <c r="C5597">
        <v>67.5</v>
      </c>
      <c r="D5597">
        <v>65.25</v>
      </c>
      <c r="E5597">
        <v>66.624840000000006</v>
      </c>
      <c r="F5597">
        <v>66193200</v>
      </c>
      <c r="G5597">
        <v>1.626091</v>
      </c>
      <c r="I5597" s="14">
        <f t="shared" si="174"/>
        <v>0.48055200000000009</v>
      </c>
      <c r="J5597" s="16" t="str">
        <f t="shared" si="175"/>
        <v>YES</v>
      </c>
      <c r="K5597" s="18"/>
      <c r="L5597" s="18"/>
      <c r="M5597" s="18"/>
    </row>
    <row r="5598" spans="1:13" x14ac:dyDescent="0.3">
      <c r="A5598" s="12">
        <v>34340</v>
      </c>
      <c r="B5598">
        <v>66.750118999999998</v>
      </c>
      <c r="C5598">
        <v>66.999959000000004</v>
      </c>
      <c r="D5598">
        <v>65.25</v>
      </c>
      <c r="E5598">
        <v>65.999881000000002</v>
      </c>
      <c r="F5598">
        <v>63460800</v>
      </c>
      <c r="G5598">
        <v>1.610838</v>
      </c>
      <c r="I5598" s="14">
        <f t="shared" si="174"/>
        <v>0.43089172899729</v>
      </c>
      <c r="J5598" s="16" t="str">
        <f t="shared" si="175"/>
        <v>YES</v>
      </c>
      <c r="K5598" s="18"/>
      <c r="L5598" s="18"/>
      <c r="M5598" s="18"/>
    </row>
    <row r="5599" spans="1:13" x14ac:dyDescent="0.3">
      <c r="A5599" s="12">
        <v>34339</v>
      </c>
      <c r="B5599">
        <v>65.25</v>
      </c>
      <c r="C5599">
        <v>67.250159999999994</v>
      </c>
      <c r="D5599">
        <v>64.249917999999994</v>
      </c>
      <c r="E5599">
        <v>66.499917999999994</v>
      </c>
      <c r="F5599">
        <v>146595600</v>
      </c>
      <c r="G5599">
        <v>1.6230420000000001</v>
      </c>
      <c r="I5599" s="14">
        <f t="shared" si="174"/>
        <v>0.38903341932888136</v>
      </c>
      <c r="J5599" s="16" t="str">
        <f t="shared" si="175"/>
        <v>YES</v>
      </c>
      <c r="K5599" s="18"/>
      <c r="L5599" s="18"/>
      <c r="M5599" s="18"/>
    </row>
    <row r="5600" spans="1:13" x14ac:dyDescent="0.3">
      <c r="A5600" s="12">
        <v>34338</v>
      </c>
      <c r="B5600">
        <v>64.249917999999994</v>
      </c>
      <c r="C5600">
        <v>65.25</v>
      </c>
      <c r="D5600">
        <v>63.749881000000002</v>
      </c>
      <c r="E5600">
        <v>65.000159999999994</v>
      </c>
      <c r="F5600">
        <v>66319200</v>
      </c>
      <c r="G5600">
        <v>1.586438</v>
      </c>
      <c r="I5600" s="14">
        <f t="shared" si="174"/>
        <v>0.31313454545454533</v>
      </c>
      <c r="J5600" s="16" t="str">
        <f t="shared" si="175"/>
        <v>YES</v>
      </c>
      <c r="K5600" s="18"/>
      <c r="L5600" s="18"/>
      <c r="M5600" s="18"/>
    </row>
    <row r="5601" spans="1:13" x14ac:dyDescent="0.3">
      <c r="A5601" s="12">
        <v>34337</v>
      </c>
      <c r="B5601">
        <v>64.500118999999998</v>
      </c>
      <c r="C5601">
        <v>64.749959000000004</v>
      </c>
      <c r="D5601">
        <v>63.249839999999999</v>
      </c>
      <c r="E5601">
        <v>64.249917999999994</v>
      </c>
      <c r="F5601">
        <v>67878000</v>
      </c>
      <c r="G5601">
        <v>1.568127</v>
      </c>
      <c r="I5601" s="14">
        <f t="shared" si="174"/>
        <v>0.30126200094209454</v>
      </c>
      <c r="J5601" s="16" t="str">
        <f t="shared" si="175"/>
        <v>YES</v>
      </c>
      <c r="K5601" s="18"/>
      <c r="L5601" s="18"/>
      <c r="M5601" s="18"/>
    </row>
    <row r="5602" spans="1:13" x14ac:dyDescent="0.3">
      <c r="A5602" s="12">
        <v>34334</v>
      </c>
      <c r="B5602">
        <v>65.499840000000006</v>
      </c>
      <c r="C5602">
        <v>65.750040999999996</v>
      </c>
      <c r="D5602">
        <v>64.500118999999998</v>
      </c>
      <c r="E5602">
        <v>64.625040999999996</v>
      </c>
      <c r="F5602">
        <v>95508000</v>
      </c>
      <c r="G5602">
        <v>1.5772820000000001</v>
      </c>
      <c r="I5602" s="14">
        <f t="shared" si="174"/>
        <v>0.29249976015019641</v>
      </c>
      <c r="J5602" s="16" t="str">
        <f t="shared" si="175"/>
        <v>YES</v>
      </c>
      <c r="K5602" s="18"/>
      <c r="L5602" s="18"/>
      <c r="M5602" s="18"/>
    </row>
    <row r="5603" spans="1:13" x14ac:dyDescent="0.3">
      <c r="A5603" s="12">
        <v>34333</v>
      </c>
      <c r="B5603">
        <v>64.000082000000006</v>
      </c>
      <c r="C5603">
        <v>65.750040999999996</v>
      </c>
      <c r="D5603">
        <v>63.749881000000002</v>
      </c>
      <c r="E5603">
        <v>65.750040999999996</v>
      </c>
      <c r="F5603">
        <v>331099200</v>
      </c>
      <c r="G5603">
        <v>1.6047400000000001</v>
      </c>
      <c r="I5603" s="14">
        <f t="shared" si="174"/>
        <v>0.27669585880898229</v>
      </c>
      <c r="J5603" s="16" t="str">
        <f t="shared" si="175"/>
        <v>YES</v>
      </c>
      <c r="K5603" s="18"/>
      <c r="L5603" s="18"/>
      <c r="M5603" s="18"/>
    </row>
    <row r="5604" spans="1:13" x14ac:dyDescent="0.3">
      <c r="A5604" s="12">
        <v>34332</v>
      </c>
      <c r="B5604">
        <v>63</v>
      </c>
      <c r="C5604">
        <v>63.749881000000002</v>
      </c>
      <c r="D5604">
        <v>62.499958999999997</v>
      </c>
      <c r="E5604">
        <v>63.500041000000003</v>
      </c>
      <c r="F5604">
        <v>61480800</v>
      </c>
      <c r="G5604">
        <v>1.549825</v>
      </c>
      <c r="I5604" s="14">
        <f t="shared" si="174"/>
        <v>0.22115839202582177</v>
      </c>
      <c r="J5604" s="16" t="str">
        <f t="shared" si="175"/>
        <v>YES</v>
      </c>
      <c r="K5604" s="18"/>
      <c r="L5604" s="18"/>
      <c r="M5604" s="18"/>
    </row>
    <row r="5605" spans="1:13" x14ac:dyDescent="0.3">
      <c r="A5605" s="12">
        <v>34331</v>
      </c>
      <c r="B5605">
        <v>62.250118999999998</v>
      </c>
      <c r="C5605">
        <v>63.249839999999999</v>
      </c>
      <c r="D5605">
        <v>61.999918000000001</v>
      </c>
      <c r="E5605">
        <v>63</v>
      </c>
      <c r="F5605">
        <v>56210400</v>
      </c>
      <c r="G5605">
        <v>1.53762</v>
      </c>
      <c r="I5605" s="14">
        <f t="shared" si="174"/>
        <v>0.23833313284130231</v>
      </c>
      <c r="J5605" s="16" t="str">
        <f t="shared" si="175"/>
        <v>YES</v>
      </c>
      <c r="K5605" s="18"/>
      <c r="L5605" s="18"/>
      <c r="M5605" s="18"/>
    </row>
    <row r="5606" spans="1:13" x14ac:dyDescent="0.3">
      <c r="A5606" s="12">
        <v>34330</v>
      </c>
      <c r="B5606">
        <v>62.499958999999997</v>
      </c>
      <c r="C5606">
        <v>62.750160000000001</v>
      </c>
      <c r="D5606">
        <v>61.999918000000001</v>
      </c>
      <c r="E5606">
        <v>61.999918000000001</v>
      </c>
      <c r="F5606">
        <v>35668800</v>
      </c>
      <c r="G5606">
        <v>1.513212</v>
      </c>
      <c r="I5606" s="14">
        <f t="shared" si="174"/>
        <v>0.27835098607795583</v>
      </c>
      <c r="J5606" s="16" t="str">
        <f t="shared" si="175"/>
        <v>YES</v>
      </c>
      <c r="K5606" s="18"/>
      <c r="L5606" s="18"/>
      <c r="M5606" s="18"/>
    </row>
    <row r="5607" spans="1:13" x14ac:dyDescent="0.3">
      <c r="A5607" s="12">
        <v>34326</v>
      </c>
      <c r="B5607">
        <v>62.750160000000001</v>
      </c>
      <c r="C5607">
        <v>63</v>
      </c>
      <c r="D5607">
        <v>61.750081999999999</v>
      </c>
      <c r="E5607">
        <v>62.124839999999999</v>
      </c>
      <c r="F5607">
        <v>77353200</v>
      </c>
      <c r="G5607">
        <v>1.5162610000000001</v>
      </c>
      <c r="I5607" s="14">
        <f t="shared" si="174"/>
        <v>0.31481142857142852</v>
      </c>
      <c r="J5607" s="16" t="str">
        <f t="shared" si="175"/>
        <v>YES</v>
      </c>
      <c r="K5607" s="18"/>
      <c r="L5607" s="18"/>
      <c r="M5607" s="18"/>
    </row>
    <row r="5608" spans="1:13" x14ac:dyDescent="0.3">
      <c r="A5608" s="12">
        <v>34325</v>
      </c>
      <c r="B5608">
        <v>59.749918000000001</v>
      </c>
      <c r="C5608">
        <v>60.75</v>
      </c>
      <c r="D5608">
        <v>59.000041000000003</v>
      </c>
      <c r="E5608">
        <v>60.75</v>
      </c>
      <c r="F5608">
        <v>61603200</v>
      </c>
      <c r="G5608">
        <v>1.4827049999999999</v>
      </c>
      <c r="I5608" s="14">
        <f t="shared" si="174"/>
        <v>0.28571428571428581</v>
      </c>
      <c r="J5608" s="16" t="str">
        <f t="shared" si="175"/>
        <v>YES</v>
      </c>
      <c r="K5608" s="18"/>
      <c r="L5608" s="18"/>
      <c r="M5608" s="18"/>
    </row>
    <row r="5609" spans="1:13" x14ac:dyDescent="0.3">
      <c r="A5609" s="12">
        <v>34324</v>
      </c>
      <c r="B5609">
        <v>61.499881000000002</v>
      </c>
      <c r="C5609">
        <v>61.999918000000001</v>
      </c>
      <c r="D5609">
        <v>60.999839999999999</v>
      </c>
      <c r="E5609">
        <v>60.999839999999999</v>
      </c>
      <c r="F5609">
        <v>28879200</v>
      </c>
      <c r="G5609">
        <v>1.4888030000000001</v>
      </c>
      <c r="I5609" s="14">
        <f t="shared" si="174"/>
        <v>0.35555199999999987</v>
      </c>
      <c r="J5609" s="16" t="str">
        <f t="shared" si="175"/>
        <v>YES</v>
      </c>
      <c r="K5609" s="18"/>
      <c r="L5609" s="18"/>
      <c r="M5609" s="18"/>
    </row>
    <row r="5610" spans="1:13" x14ac:dyDescent="0.3">
      <c r="A5610" s="12">
        <v>34323</v>
      </c>
      <c r="B5610">
        <v>60.249958999999997</v>
      </c>
      <c r="C5610">
        <v>61.750081999999999</v>
      </c>
      <c r="D5610">
        <v>60.249958999999997</v>
      </c>
      <c r="E5610">
        <v>61.750081999999999</v>
      </c>
      <c r="F5610">
        <v>38044800</v>
      </c>
      <c r="G5610">
        <v>1.5071140000000001</v>
      </c>
      <c r="I5610" s="14">
        <f t="shared" si="174"/>
        <v>0.38764357063789667</v>
      </c>
      <c r="J5610" s="16" t="str">
        <f t="shared" si="175"/>
        <v>YES</v>
      </c>
      <c r="K5610" s="18"/>
      <c r="L5610" s="18"/>
      <c r="M5610" s="18"/>
    </row>
    <row r="5611" spans="1:13" x14ac:dyDescent="0.3">
      <c r="A5611" s="12">
        <v>34320</v>
      </c>
      <c r="B5611">
        <v>60.249958999999997</v>
      </c>
      <c r="C5611">
        <v>60.75</v>
      </c>
      <c r="D5611">
        <v>59.749918000000001</v>
      </c>
      <c r="E5611">
        <v>60.500160000000001</v>
      </c>
      <c r="F5611">
        <v>30639600</v>
      </c>
      <c r="G5611">
        <v>1.4766079999999999</v>
      </c>
      <c r="I5611" s="14">
        <f t="shared" si="174"/>
        <v>0.32241130856711941</v>
      </c>
      <c r="J5611" s="16" t="str">
        <f t="shared" si="175"/>
        <v>YES</v>
      </c>
      <c r="K5611" s="18"/>
      <c r="L5611" s="18"/>
      <c r="M5611" s="18"/>
    </row>
    <row r="5612" spans="1:13" x14ac:dyDescent="0.3">
      <c r="A5612" s="12">
        <v>34319</v>
      </c>
      <c r="B5612">
        <v>59.500081999999999</v>
      </c>
      <c r="C5612">
        <v>60.75</v>
      </c>
      <c r="D5612">
        <v>59.249881000000002</v>
      </c>
      <c r="E5612">
        <v>60.125041000000003</v>
      </c>
      <c r="F5612">
        <v>62449200</v>
      </c>
      <c r="G5612">
        <v>1.467452</v>
      </c>
      <c r="I5612" s="14">
        <f t="shared" si="174"/>
        <v>0.3142119648354933</v>
      </c>
      <c r="J5612" s="16" t="str">
        <f t="shared" si="175"/>
        <v>YES</v>
      </c>
      <c r="K5612" s="18"/>
      <c r="L5612" s="18"/>
      <c r="M5612" s="18"/>
    </row>
    <row r="5613" spans="1:13" x14ac:dyDescent="0.3">
      <c r="A5613" s="12">
        <v>34318</v>
      </c>
      <c r="B5613">
        <v>59.249881000000002</v>
      </c>
      <c r="C5613">
        <v>59.749918000000001</v>
      </c>
      <c r="D5613">
        <v>58.250160000000001</v>
      </c>
      <c r="E5613">
        <v>59.375160000000001</v>
      </c>
      <c r="F5613">
        <v>43192800</v>
      </c>
      <c r="G5613">
        <v>1.4491499999999999</v>
      </c>
      <c r="I5613" s="14">
        <f t="shared" si="174"/>
        <v>0.37283476794854353</v>
      </c>
      <c r="J5613" s="16" t="str">
        <f t="shared" si="175"/>
        <v>YES</v>
      </c>
      <c r="K5613" s="18"/>
      <c r="L5613" s="18"/>
      <c r="M5613" s="18"/>
    </row>
    <row r="5614" spans="1:13" x14ac:dyDescent="0.3">
      <c r="A5614" s="12">
        <v>34317</v>
      </c>
      <c r="B5614">
        <v>59.500081999999999</v>
      </c>
      <c r="C5614">
        <v>60.249958999999997</v>
      </c>
      <c r="D5614">
        <v>58.749839999999999</v>
      </c>
      <c r="E5614">
        <v>59.249881000000002</v>
      </c>
      <c r="F5614">
        <v>35506800</v>
      </c>
      <c r="G5614">
        <v>1.4460919999999999</v>
      </c>
      <c r="I5614" s="14">
        <f t="shared" si="174"/>
        <v>0.4023654082125856</v>
      </c>
      <c r="J5614" s="16" t="str">
        <f t="shared" si="175"/>
        <v>YES</v>
      </c>
      <c r="K5614" s="18"/>
      <c r="L5614" s="18"/>
      <c r="M5614" s="18"/>
    </row>
    <row r="5615" spans="1:13" x14ac:dyDescent="0.3">
      <c r="A5615" s="12">
        <v>34316</v>
      </c>
      <c r="B5615">
        <v>59.500081999999999</v>
      </c>
      <c r="C5615">
        <v>60.500160000000001</v>
      </c>
      <c r="D5615">
        <v>58.749839999999999</v>
      </c>
      <c r="E5615">
        <v>59.874839999999999</v>
      </c>
      <c r="F5615">
        <v>46108800</v>
      </c>
      <c r="G5615">
        <v>1.461346</v>
      </c>
      <c r="I5615" s="14">
        <f t="shared" si="174"/>
        <v>0.4341307209274039</v>
      </c>
      <c r="J5615" s="16" t="str">
        <f t="shared" si="175"/>
        <v>YES</v>
      </c>
      <c r="K5615" s="18"/>
      <c r="L5615" s="18"/>
      <c r="M5615" s="18"/>
    </row>
    <row r="5616" spans="1:13" x14ac:dyDescent="0.3">
      <c r="A5616" s="12">
        <v>34313</v>
      </c>
      <c r="B5616">
        <v>59.749918000000001</v>
      </c>
      <c r="C5616">
        <v>60.249958999999997</v>
      </c>
      <c r="D5616">
        <v>58.749839999999999</v>
      </c>
      <c r="E5616">
        <v>59.749918000000001</v>
      </c>
      <c r="F5616">
        <v>40474800</v>
      </c>
      <c r="G5616">
        <v>1.458297</v>
      </c>
      <c r="I5616" s="14">
        <f t="shared" si="174"/>
        <v>0.33518892446418058</v>
      </c>
      <c r="J5616" s="16" t="str">
        <f t="shared" si="175"/>
        <v>YES</v>
      </c>
      <c r="K5616" s="18"/>
      <c r="L5616" s="18"/>
      <c r="M5616" s="18"/>
    </row>
    <row r="5617" spans="1:13" x14ac:dyDescent="0.3">
      <c r="A5617" s="12">
        <v>34312</v>
      </c>
      <c r="B5617">
        <v>60.249958999999997</v>
      </c>
      <c r="C5617">
        <v>60.625081999999999</v>
      </c>
      <c r="D5617">
        <v>59.249881000000002</v>
      </c>
      <c r="E5617">
        <v>59.625</v>
      </c>
      <c r="F5617">
        <v>52192800</v>
      </c>
      <c r="G5617">
        <v>1.4552480000000001</v>
      </c>
      <c r="I5617" s="14">
        <f t="shared" si="174"/>
        <v>0.27881925079701264</v>
      </c>
      <c r="J5617" s="16" t="str">
        <f t="shared" si="175"/>
        <v>YES</v>
      </c>
      <c r="K5617" s="18"/>
      <c r="L5617" s="18"/>
      <c r="M5617" s="18"/>
    </row>
    <row r="5618" spans="1:13" x14ac:dyDescent="0.3">
      <c r="A5618" s="12">
        <v>34311</v>
      </c>
      <c r="B5618">
        <v>61.499881000000002</v>
      </c>
      <c r="C5618">
        <v>61.750081999999999</v>
      </c>
      <c r="D5618">
        <v>60.249958999999997</v>
      </c>
      <c r="E5618">
        <v>60.500160000000001</v>
      </c>
      <c r="F5618">
        <v>30693600</v>
      </c>
      <c r="G5618">
        <v>1.4766079999999999</v>
      </c>
      <c r="I5618" s="14">
        <f t="shared" si="174"/>
        <v>0.3828582081286156</v>
      </c>
      <c r="J5618" s="16" t="str">
        <f t="shared" si="175"/>
        <v>YES</v>
      </c>
      <c r="K5618" s="18"/>
      <c r="L5618" s="18"/>
      <c r="M5618" s="18"/>
    </row>
    <row r="5619" spans="1:13" x14ac:dyDescent="0.3">
      <c r="A5619" s="12">
        <v>34310</v>
      </c>
      <c r="B5619">
        <v>61.499881000000002</v>
      </c>
      <c r="C5619">
        <v>62.250118999999998</v>
      </c>
      <c r="D5619">
        <v>60.75</v>
      </c>
      <c r="E5619">
        <v>61.999918000000001</v>
      </c>
      <c r="F5619">
        <v>68119200</v>
      </c>
      <c r="G5619">
        <v>1.513212</v>
      </c>
      <c r="I5619" s="14">
        <f t="shared" si="174"/>
        <v>0.4293942733179299</v>
      </c>
      <c r="J5619" s="16" t="str">
        <f t="shared" si="175"/>
        <v>YES</v>
      </c>
      <c r="K5619" s="18"/>
      <c r="L5619" s="18"/>
      <c r="M5619" s="18"/>
    </row>
    <row r="5620" spans="1:13" x14ac:dyDescent="0.3">
      <c r="A5620" s="12">
        <v>34309</v>
      </c>
      <c r="B5620">
        <v>60.500160000000001</v>
      </c>
      <c r="C5620">
        <v>61.750081999999999</v>
      </c>
      <c r="D5620">
        <v>59.749918000000001</v>
      </c>
      <c r="E5620">
        <v>61.750081999999999</v>
      </c>
      <c r="F5620">
        <v>78084000</v>
      </c>
      <c r="G5620">
        <v>1.5071140000000001</v>
      </c>
      <c r="I5620" s="14">
        <f t="shared" si="174"/>
        <v>0.30343406610223567</v>
      </c>
      <c r="J5620" s="16" t="str">
        <f t="shared" si="175"/>
        <v>YES</v>
      </c>
      <c r="K5620" s="18"/>
      <c r="L5620" s="18"/>
      <c r="M5620" s="18"/>
    </row>
    <row r="5621" spans="1:13" x14ac:dyDescent="0.3">
      <c r="A5621" s="12">
        <v>34306</v>
      </c>
      <c r="B5621">
        <v>60.999839999999999</v>
      </c>
      <c r="C5621">
        <v>61.499881000000002</v>
      </c>
      <c r="D5621">
        <v>60.000118999999998</v>
      </c>
      <c r="E5621">
        <v>61.250041000000003</v>
      </c>
      <c r="F5621">
        <v>184226400</v>
      </c>
      <c r="G5621">
        <v>1.49491</v>
      </c>
      <c r="I5621" s="14">
        <f t="shared" si="174"/>
        <v>0.25640803051167937</v>
      </c>
      <c r="J5621" s="16" t="str">
        <f t="shared" si="175"/>
        <v>YES</v>
      </c>
      <c r="K5621" s="18"/>
      <c r="L5621" s="18"/>
      <c r="M5621" s="18"/>
    </row>
    <row r="5622" spans="1:13" x14ac:dyDescent="0.3">
      <c r="A5622" s="12">
        <v>34305</v>
      </c>
      <c r="B5622">
        <v>57.750118999999998</v>
      </c>
      <c r="C5622">
        <v>60.249958999999997</v>
      </c>
      <c r="D5622">
        <v>56.25</v>
      </c>
      <c r="E5622">
        <v>59.375160000000001</v>
      </c>
      <c r="F5622">
        <v>121460400</v>
      </c>
      <c r="G5622">
        <v>1.4491499999999999</v>
      </c>
      <c r="I5622" s="14">
        <f t="shared" si="174"/>
        <v>0.23057117291531237</v>
      </c>
      <c r="J5622" s="16" t="str">
        <f t="shared" si="175"/>
        <v>YES</v>
      </c>
      <c r="K5622" s="18"/>
      <c r="L5622" s="18"/>
      <c r="M5622" s="18"/>
    </row>
    <row r="5623" spans="1:13" x14ac:dyDescent="0.3">
      <c r="A5623" s="12">
        <v>34304</v>
      </c>
      <c r="B5623">
        <v>56.499839999999999</v>
      </c>
      <c r="C5623">
        <v>57.750118999999998</v>
      </c>
      <c r="D5623">
        <v>56.499839999999999</v>
      </c>
      <c r="E5623">
        <v>57.624839999999999</v>
      </c>
      <c r="F5623">
        <v>55278000</v>
      </c>
      <c r="G5623">
        <v>1.406431</v>
      </c>
      <c r="I5623" s="14">
        <f t="shared" si="174"/>
        <v>0.20680189573030927</v>
      </c>
      <c r="J5623" s="16" t="str">
        <f t="shared" si="175"/>
        <v>YES</v>
      </c>
      <c r="K5623" s="18"/>
      <c r="L5623" s="18"/>
      <c r="M5623" s="18"/>
    </row>
    <row r="5624" spans="1:13" x14ac:dyDescent="0.3">
      <c r="A5624" s="12">
        <v>34303</v>
      </c>
      <c r="B5624">
        <v>55.749958999999997</v>
      </c>
      <c r="C5624">
        <v>56.999881000000002</v>
      </c>
      <c r="D5624">
        <v>55.249918000000001</v>
      </c>
      <c r="E5624">
        <v>56.25</v>
      </c>
      <c r="F5624">
        <v>51861600</v>
      </c>
      <c r="G5624">
        <v>1.3728750000000001</v>
      </c>
      <c r="I5624" s="14">
        <f t="shared" si="174"/>
        <v>0.13065690261516427</v>
      </c>
      <c r="J5624" s="16" t="str">
        <f t="shared" si="175"/>
        <v>NO</v>
      </c>
      <c r="K5624" s="18"/>
      <c r="L5624" s="18"/>
      <c r="M5624" s="18"/>
    </row>
    <row r="5625" spans="1:13" x14ac:dyDescent="0.3">
      <c r="A5625" s="12">
        <v>34302</v>
      </c>
      <c r="B5625">
        <v>57.250081999999999</v>
      </c>
      <c r="C5625">
        <v>57.999958999999997</v>
      </c>
      <c r="D5625">
        <v>55.749958999999997</v>
      </c>
      <c r="E5625">
        <v>55.874881000000002</v>
      </c>
      <c r="F5625">
        <v>75272400</v>
      </c>
      <c r="G5625">
        <v>1.36372</v>
      </c>
      <c r="I5625" s="14">
        <f t="shared" si="174"/>
        <v>6.1752230302007716E-2</v>
      </c>
      <c r="J5625" s="16" t="str">
        <f t="shared" si="175"/>
        <v>NO</v>
      </c>
      <c r="K5625" s="18"/>
      <c r="L5625" s="18"/>
      <c r="M5625" s="18"/>
    </row>
    <row r="5626" spans="1:13" x14ac:dyDescent="0.3">
      <c r="A5626" s="12">
        <v>34299</v>
      </c>
      <c r="B5626">
        <v>57.750118999999998</v>
      </c>
      <c r="C5626">
        <v>57.999958999999997</v>
      </c>
      <c r="D5626">
        <v>56.999881000000002</v>
      </c>
      <c r="E5626">
        <v>57.375</v>
      </c>
      <c r="F5626">
        <v>20206800</v>
      </c>
      <c r="G5626">
        <v>1.400333</v>
      </c>
      <c r="I5626" s="14">
        <f t="shared" si="174"/>
        <v>0.13895419885514992</v>
      </c>
      <c r="J5626" s="16" t="str">
        <f t="shared" si="175"/>
        <v>NO</v>
      </c>
      <c r="K5626" s="18"/>
      <c r="L5626" s="18"/>
      <c r="M5626" s="18"/>
    </row>
    <row r="5627" spans="1:13" x14ac:dyDescent="0.3">
      <c r="A5627" s="12">
        <v>34297</v>
      </c>
      <c r="B5627">
        <v>56.999881000000002</v>
      </c>
      <c r="C5627">
        <v>58.250160000000001</v>
      </c>
      <c r="D5627">
        <v>56.750041000000003</v>
      </c>
      <c r="E5627">
        <v>57.499918000000001</v>
      </c>
      <c r="F5627">
        <v>65757600</v>
      </c>
      <c r="G5627">
        <v>1.4033819999999999</v>
      </c>
      <c r="I5627" s="14">
        <f t="shared" si="174"/>
        <v>8.4905791741036296E-2</v>
      </c>
      <c r="J5627" s="16" t="str">
        <f t="shared" si="175"/>
        <v>NO</v>
      </c>
      <c r="K5627" s="18"/>
      <c r="L5627" s="18"/>
      <c r="M5627" s="18"/>
    </row>
    <row r="5628" spans="1:13" x14ac:dyDescent="0.3">
      <c r="A5628" s="12">
        <v>34296</v>
      </c>
      <c r="B5628">
        <v>56.499839999999999</v>
      </c>
      <c r="C5628">
        <v>57.250081999999999</v>
      </c>
      <c r="D5628">
        <v>55.500118999999998</v>
      </c>
      <c r="E5628">
        <v>56.750041000000003</v>
      </c>
      <c r="F5628">
        <v>64584000</v>
      </c>
      <c r="G5628">
        <v>1.3850800000000001</v>
      </c>
      <c r="I5628" s="14">
        <f t="shared" si="174"/>
        <v>2.9479201814059053E-2</v>
      </c>
      <c r="J5628" s="16" t="str">
        <f t="shared" si="175"/>
        <v>NO</v>
      </c>
      <c r="K5628" s="18"/>
      <c r="L5628" s="18"/>
      <c r="M5628" s="18"/>
    </row>
    <row r="5629" spans="1:13" x14ac:dyDescent="0.3">
      <c r="A5629" s="12">
        <v>34295</v>
      </c>
      <c r="B5629">
        <v>56.499839999999999</v>
      </c>
      <c r="C5629">
        <v>56.499839999999999</v>
      </c>
      <c r="D5629">
        <v>55.000081999999999</v>
      </c>
      <c r="E5629">
        <v>55.749958999999997</v>
      </c>
      <c r="F5629">
        <v>82436400</v>
      </c>
      <c r="G5629">
        <v>1.360671</v>
      </c>
      <c r="I5629" s="14">
        <f t="shared" si="174"/>
        <v>3.2406648148148198E-2</v>
      </c>
      <c r="J5629" s="16" t="str">
        <f t="shared" si="175"/>
        <v>NO</v>
      </c>
      <c r="K5629" s="18"/>
      <c r="L5629" s="18"/>
      <c r="M5629" s="18"/>
    </row>
    <row r="5630" spans="1:13" x14ac:dyDescent="0.3">
      <c r="A5630" s="12">
        <v>34292</v>
      </c>
      <c r="B5630">
        <v>55.500118999999998</v>
      </c>
      <c r="C5630">
        <v>57.499918000000001</v>
      </c>
      <c r="D5630">
        <v>54.249839999999999</v>
      </c>
      <c r="E5630">
        <v>56.999881000000002</v>
      </c>
      <c r="F5630">
        <v>112082400</v>
      </c>
      <c r="G5630">
        <v>1.3911770000000001</v>
      </c>
      <c r="I5630" s="14">
        <f t="shared" si="174"/>
        <v>7.2942167919941125E-2</v>
      </c>
      <c r="J5630" s="16" t="str">
        <f t="shared" si="175"/>
        <v>NO</v>
      </c>
      <c r="K5630" s="18"/>
      <c r="L5630" s="18"/>
      <c r="M5630" s="18"/>
    </row>
    <row r="5631" spans="1:13" x14ac:dyDescent="0.3">
      <c r="A5631" s="12">
        <v>34291</v>
      </c>
      <c r="B5631">
        <v>55.500118999999998</v>
      </c>
      <c r="C5631">
        <v>56.25</v>
      </c>
      <c r="D5631">
        <v>54.749881000000002</v>
      </c>
      <c r="E5631">
        <v>56.125081999999999</v>
      </c>
      <c r="F5631">
        <v>69462000</v>
      </c>
      <c r="G5631">
        <v>1.3698269999999999</v>
      </c>
      <c r="I5631" s="14">
        <f t="shared" si="174"/>
        <v>2.5117881078134063E-2</v>
      </c>
      <c r="J5631" s="16" t="str">
        <f t="shared" si="175"/>
        <v>NO</v>
      </c>
      <c r="K5631" s="18"/>
      <c r="L5631" s="18"/>
      <c r="M5631" s="18"/>
    </row>
    <row r="5632" spans="1:13" x14ac:dyDescent="0.3">
      <c r="A5632" s="12">
        <v>34290</v>
      </c>
      <c r="B5632">
        <v>56.999881000000002</v>
      </c>
      <c r="C5632">
        <v>57.250081999999999</v>
      </c>
      <c r="D5632">
        <v>55.000081999999999</v>
      </c>
      <c r="E5632">
        <v>55.749958999999997</v>
      </c>
      <c r="F5632">
        <v>53067600</v>
      </c>
      <c r="G5632">
        <v>1.360671</v>
      </c>
      <c r="I5632" s="14">
        <f t="shared" si="174"/>
        <v>-1.7622577576640097E-2</v>
      </c>
      <c r="J5632" s="16" t="str">
        <f t="shared" si="175"/>
        <v>NO</v>
      </c>
      <c r="K5632" s="18"/>
      <c r="L5632" s="18"/>
      <c r="M5632" s="18"/>
    </row>
    <row r="5633" spans="1:13" x14ac:dyDescent="0.3">
      <c r="A5633" s="12">
        <v>34289</v>
      </c>
      <c r="B5633">
        <v>56.499839999999999</v>
      </c>
      <c r="C5633">
        <v>57.250081999999999</v>
      </c>
      <c r="D5633">
        <v>55.749958999999997</v>
      </c>
      <c r="E5633">
        <v>57.125160000000001</v>
      </c>
      <c r="F5633">
        <v>49554000</v>
      </c>
      <c r="G5633">
        <v>1.3942349999999999</v>
      </c>
      <c r="I5633" s="14">
        <f t="shared" si="174"/>
        <v>-2.1820405427541711E-3</v>
      </c>
      <c r="J5633" s="16" t="str">
        <f t="shared" si="175"/>
        <v>NO</v>
      </c>
      <c r="K5633" s="18"/>
      <c r="L5633" s="18"/>
      <c r="M5633" s="18"/>
    </row>
    <row r="5634" spans="1:13" x14ac:dyDescent="0.3">
      <c r="A5634" s="12">
        <v>34288</v>
      </c>
      <c r="B5634">
        <v>56.000160000000001</v>
      </c>
      <c r="C5634">
        <v>57.250081999999999</v>
      </c>
      <c r="D5634">
        <v>55.249918000000001</v>
      </c>
      <c r="E5634">
        <v>56.999881000000002</v>
      </c>
      <c r="F5634">
        <v>72180000</v>
      </c>
      <c r="G5634">
        <v>1.3911770000000001</v>
      </c>
      <c r="I5634" s="14">
        <f t="shared" ref="I5634:I5697" si="176">+(E5634/E5698)-1</f>
        <v>3.635992760883533E-2</v>
      </c>
      <c r="J5634" s="16" t="str">
        <f t="shared" ref="J5634:J5697" si="177">+IF(I5634&gt;=0.2,"YES","NO")</f>
        <v>NO</v>
      </c>
      <c r="K5634" s="18"/>
      <c r="L5634" s="18"/>
      <c r="M5634" s="18"/>
    </row>
    <row r="5635" spans="1:13" x14ac:dyDescent="0.3">
      <c r="A5635" s="12">
        <v>34285</v>
      </c>
      <c r="B5635">
        <v>55.749958999999997</v>
      </c>
      <c r="C5635">
        <v>56.750041000000003</v>
      </c>
      <c r="D5635">
        <v>54.749881000000002</v>
      </c>
      <c r="E5635">
        <v>55.749958999999997</v>
      </c>
      <c r="F5635">
        <v>53038800</v>
      </c>
      <c r="G5635">
        <v>1.360671</v>
      </c>
      <c r="I5635" s="14">
        <f t="shared" si="176"/>
        <v>4.9414153529685922E-2</v>
      </c>
      <c r="J5635" s="16" t="str">
        <f t="shared" si="177"/>
        <v>NO</v>
      </c>
      <c r="K5635" s="18"/>
      <c r="L5635" s="18"/>
      <c r="M5635" s="18"/>
    </row>
    <row r="5636" spans="1:13" x14ac:dyDescent="0.3">
      <c r="A5636" s="12">
        <v>34284</v>
      </c>
      <c r="B5636">
        <v>54.500041000000003</v>
      </c>
      <c r="C5636">
        <v>56.750041000000003</v>
      </c>
      <c r="D5636">
        <v>54.500041000000003</v>
      </c>
      <c r="E5636">
        <v>55.749958999999997</v>
      </c>
      <c r="F5636">
        <v>137412000</v>
      </c>
      <c r="G5636">
        <v>1.360671</v>
      </c>
      <c r="I5636" s="14">
        <f t="shared" si="176"/>
        <v>-2.1928501920907562E-2</v>
      </c>
      <c r="J5636" s="16" t="str">
        <f t="shared" si="177"/>
        <v>NO</v>
      </c>
      <c r="K5636" s="18"/>
      <c r="L5636" s="18"/>
      <c r="M5636" s="18"/>
    </row>
    <row r="5637" spans="1:13" x14ac:dyDescent="0.3">
      <c r="A5637" s="12">
        <v>34283</v>
      </c>
      <c r="B5637">
        <v>54.249839999999999</v>
      </c>
      <c r="C5637">
        <v>54.749881000000002</v>
      </c>
      <c r="D5637">
        <v>53.250118999999998</v>
      </c>
      <c r="E5637">
        <v>54.375118999999998</v>
      </c>
      <c r="F5637">
        <v>69840000</v>
      </c>
      <c r="G5637">
        <v>1.327116</v>
      </c>
      <c r="I5637" s="14">
        <f t="shared" si="176"/>
        <v>-5.434440793463402E-2</v>
      </c>
      <c r="J5637" s="16" t="str">
        <f t="shared" si="177"/>
        <v>NO</v>
      </c>
      <c r="K5637" s="18"/>
      <c r="L5637" s="18"/>
      <c r="M5637" s="18"/>
    </row>
    <row r="5638" spans="1:13" x14ac:dyDescent="0.3">
      <c r="A5638" s="12">
        <v>34282</v>
      </c>
      <c r="B5638">
        <v>55.000081999999999</v>
      </c>
      <c r="C5638">
        <v>55.249918000000001</v>
      </c>
      <c r="D5638">
        <v>53.624881000000002</v>
      </c>
      <c r="E5638">
        <v>54</v>
      </c>
      <c r="F5638">
        <v>93834000</v>
      </c>
      <c r="G5638">
        <v>1.31796</v>
      </c>
      <c r="I5638" s="14">
        <f t="shared" si="176"/>
        <v>-8.0848560608845932E-2</v>
      </c>
      <c r="J5638" s="16" t="str">
        <f t="shared" si="177"/>
        <v>NO</v>
      </c>
      <c r="K5638" s="18"/>
      <c r="L5638" s="18"/>
      <c r="M5638" s="18"/>
    </row>
    <row r="5639" spans="1:13" x14ac:dyDescent="0.3">
      <c r="A5639" s="12">
        <v>34281</v>
      </c>
      <c r="B5639">
        <v>53.499958999999997</v>
      </c>
      <c r="C5639">
        <v>55.000081999999999</v>
      </c>
      <c r="D5639">
        <v>52.499881000000002</v>
      </c>
      <c r="E5639">
        <v>54.124918000000001</v>
      </c>
      <c r="F5639">
        <v>109591200</v>
      </c>
      <c r="G5639">
        <v>1.3210090000000001</v>
      </c>
      <c r="I5639" s="14">
        <f t="shared" si="176"/>
        <v>-7.8722290988366916E-2</v>
      </c>
      <c r="J5639" s="16" t="str">
        <f t="shared" si="177"/>
        <v>NO</v>
      </c>
      <c r="K5639" s="18"/>
      <c r="L5639" s="18"/>
      <c r="M5639" s="18"/>
    </row>
    <row r="5640" spans="1:13" x14ac:dyDescent="0.3">
      <c r="A5640" s="12">
        <v>34278</v>
      </c>
      <c r="B5640">
        <v>51.500160000000001</v>
      </c>
      <c r="C5640">
        <v>54</v>
      </c>
      <c r="D5640">
        <v>50.249881000000002</v>
      </c>
      <c r="E5640">
        <v>53.499958999999997</v>
      </c>
      <c r="F5640">
        <v>223545600</v>
      </c>
      <c r="G5640">
        <v>1.3057559999999999</v>
      </c>
      <c r="I5640" s="14">
        <f t="shared" si="176"/>
        <v>-5.7270126025107282E-2</v>
      </c>
      <c r="J5640" s="16" t="str">
        <f t="shared" si="177"/>
        <v>NO</v>
      </c>
      <c r="K5640" s="18"/>
      <c r="L5640" s="18"/>
      <c r="M5640" s="18"/>
    </row>
    <row r="5641" spans="1:13" x14ac:dyDescent="0.3">
      <c r="A5641" s="12">
        <v>34277</v>
      </c>
      <c r="B5641">
        <v>51.000118999999998</v>
      </c>
      <c r="C5641">
        <v>51.500160000000001</v>
      </c>
      <c r="D5641">
        <v>48.875041000000003</v>
      </c>
      <c r="E5641">
        <v>49.749839999999999</v>
      </c>
      <c r="F5641">
        <v>126565200</v>
      </c>
      <c r="G5641">
        <v>1.2142280000000001</v>
      </c>
      <c r="I5641" s="14">
        <f t="shared" si="176"/>
        <v>-9.75085714285715E-2</v>
      </c>
      <c r="J5641" s="16" t="str">
        <f t="shared" si="177"/>
        <v>NO</v>
      </c>
      <c r="K5641" s="18"/>
      <c r="L5641" s="18"/>
      <c r="M5641" s="18"/>
    </row>
    <row r="5642" spans="1:13" x14ac:dyDescent="0.3">
      <c r="A5642" s="12">
        <v>34276</v>
      </c>
      <c r="B5642">
        <v>53.750160000000001</v>
      </c>
      <c r="C5642">
        <v>54.124918000000001</v>
      </c>
      <c r="D5642">
        <v>50.749918000000001</v>
      </c>
      <c r="E5642">
        <v>51.000118999999998</v>
      </c>
      <c r="F5642">
        <v>86364000</v>
      </c>
      <c r="G5642">
        <v>1.2447429999999999</v>
      </c>
      <c r="I5642" s="14">
        <f t="shared" si="176"/>
        <v>-6.206882967925087E-2</v>
      </c>
      <c r="J5642" s="16" t="str">
        <f t="shared" si="177"/>
        <v>NO</v>
      </c>
      <c r="K5642" s="18"/>
      <c r="L5642" s="18"/>
      <c r="M5642" s="18"/>
    </row>
    <row r="5643" spans="1:13" x14ac:dyDescent="0.3">
      <c r="A5643" s="12">
        <v>34275</v>
      </c>
      <c r="B5643">
        <v>53.250118999999998</v>
      </c>
      <c r="C5643">
        <v>53.750160000000001</v>
      </c>
      <c r="D5643">
        <v>51.999839999999999</v>
      </c>
      <c r="E5643">
        <v>52.875</v>
      </c>
      <c r="F5643">
        <v>49212000</v>
      </c>
      <c r="G5643">
        <v>1.290503</v>
      </c>
      <c r="I5643" s="14">
        <f t="shared" si="176"/>
        <v>-1.1681485587680451E-2</v>
      </c>
      <c r="J5643" s="16" t="str">
        <f t="shared" si="177"/>
        <v>NO</v>
      </c>
      <c r="K5643" s="18"/>
      <c r="L5643" s="18"/>
      <c r="M5643" s="18"/>
    </row>
    <row r="5644" spans="1:13" x14ac:dyDescent="0.3">
      <c r="A5644" s="12">
        <v>34274</v>
      </c>
      <c r="B5644">
        <v>51.500160000000001</v>
      </c>
      <c r="C5644">
        <v>53.499958999999997</v>
      </c>
      <c r="D5644">
        <v>50.500081999999999</v>
      </c>
      <c r="E5644">
        <v>53.499958999999997</v>
      </c>
      <c r="F5644">
        <v>97686000</v>
      </c>
      <c r="G5644">
        <v>1.3057559999999999</v>
      </c>
      <c r="I5644" s="14">
        <f t="shared" si="176"/>
        <v>1.9049147939973254E-2</v>
      </c>
      <c r="J5644" s="16" t="str">
        <f t="shared" si="177"/>
        <v>NO</v>
      </c>
      <c r="K5644" s="18"/>
      <c r="L5644" s="18"/>
      <c r="M5644" s="18"/>
    </row>
    <row r="5645" spans="1:13" x14ac:dyDescent="0.3">
      <c r="A5645" s="12">
        <v>34271</v>
      </c>
      <c r="B5645">
        <v>50.000041000000003</v>
      </c>
      <c r="C5645">
        <v>51.999839999999999</v>
      </c>
      <c r="D5645">
        <v>49.749839999999999</v>
      </c>
      <c r="E5645">
        <v>51.249958999999997</v>
      </c>
      <c r="F5645">
        <v>66970800</v>
      </c>
      <c r="G5645">
        <v>1.2508410000000001</v>
      </c>
      <c r="I5645" s="14">
        <f t="shared" si="176"/>
        <v>-1.2047421453273532E-2</v>
      </c>
      <c r="J5645" s="16" t="str">
        <f t="shared" si="177"/>
        <v>NO</v>
      </c>
      <c r="K5645" s="18"/>
      <c r="L5645" s="18"/>
      <c r="M5645" s="18"/>
    </row>
    <row r="5646" spans="1:13" x14ac:dyDescent="0.3">
      <c r="A5646" s="12">
        <v>34270</v>
      </c>
      <c r="B5646">
        <v>50.749918000000001</v>
      </c>
      <c r="C5646">
        <v>51.625081999999999</v>
      </c>
      <c r="D5646">
        <v>49.5</v>
      </c>
      <c r="E5646">
        <v>49.749839999999999</v>
      </c>
      <c r="F5646">
        <v>57074400</v>
      </c>
      <c r="G5646">
        <v>1.2142280000000001</v>
      </c>
      <c r="I5646" s="14">
        <f t="shared" si="176"/>
        <v>-6.1322321291138682E-2</v>
      </c>
      <c r="J5646" s="16" t="str">
        <f t="shared" si="177"/>
        <v>NO</v>
      </c>
      <c r="K5646" s="18"/>
      <c r="L5646" s="18"/>
      <c r="M5646" s="18"/>
    </row>
    <row r="5647" spans="1:13" x14ac:dyDescent="0.3">
      <c r="A5647" s="12">
        <v>34269</v>
      </c>
      <c r="B5647">
        <v>49.5</v>
      </c>
      <c r="C5647">
        <v>50.749918000000001</v>
      </c>
      <c r="D5647">
        <v>48.999958999999997</v>
      </c>
      <c r="E5647">
        <v>50.500081999999999</v>
      </c>
      <c r="F5647">
        <v>48092400</v>
      </c>
      <c r="G5647">
        <v>1.2325390000000001</v>
      </c>
      <c r="I5647" s="14">
        <f t="shared" si="176"/>
        <v>-5.8271439334289687E-2</v>
      </c>
      <c r="J5647" s="16" t="str">
        <f t="shared" si="177"/>
        <v>NO</v>
      </c>
      <c r="K5647" s="18"/>
      <c r="L5647" s="18"/>
      <c r="M5647" s="18"/>
    </row>
    <row r="5648" spans="1:13" x14ac:dyDescent="0.3">
      <c r="A5648" s="12">
        <v>34268</v>
      </c>
      <c r="B5648">
        <v>49.5</v>
      </c>
      <c r="C5648">
        <v>50.000041000000003</v>
      </c>
      <c r="D5648">
        <v>48.250081999999999</v>
      </c>
      <c r="E5648">
        <v>49.5</v>
      </c>
      <c r="F5648">
        <v>54453600</v>
      </c>
      <c r="G5648">
        <v>1.2081299999999999</v>
      </c>
      <c r="I5648" s="14">
        <f t="shared" si="176"/>
        <v>-6.161283313265753E-2</v>
      </c>
      <c r="J5648" s="16" t="str">
        <f t="shared" si="177"/>
        <v>NO</v>
      </c>
      <c r="K5648" s="18"/>
      <c r="L5648" s="18"/>
      <c r="M5648" s="18"/>
    </row>
    <row r="5649" spans="1:13" x14ac:dyDescent="0.3">
      <c r="A5649" s="12">
        <v>34267</v>
      </c>
      <c r="B5649">
        <v>50.000041000000003</v>
      </c>
      <c r="C5649">
        <v>50.500081999999999</v>
      </c>
      <c r="D5649">
        <v>48.250081999999999</v>
      </c>
      <c r="E5649">
        <v>49.749839999999999</v>
      </c>
      <c r="F5649">
        <v>72939600</v>
      </c>
      <c r="G5649">
        <v>1.2142280000000001</v>
      </c>
      <c r="I5649" s="14">
        <f t="shared" si="176"/>
        <v>-0.10360840847926833</v>
      </c>
      <c r="J5649" s="16" t="str">
        <f t="shared" si="177"/>
        <v>NO</v>
      </c>
      <c r="K5649" s="18"/>
      <c r="L5649" s="18"/>
      <c r="M5649" s="18"/>
    </row>
    <row r="5650" spans="1:13" x14ac:dyDescent="0.3">
      <c r="A5650" s="12">
        <v>34264</v>
      </c>
      <c r="B5650">
        <v>48.999958999999997</v>
      </c>
      <c r="C5650">
        <v>50.249881000000002</v>
      </c>
      <c r="D5650">
        <v>48.499918000000001</v>
      </c>
      <c r="E5650">
        <v>49.5</v>
      </c>
      <c r="F5650">
        <v>104295600</v>
      </c>
      <c r="G5650">
        <v>1.2081299999999999</v>
      </c>
      <c r="I5650" s="14">
        <f t="shared" si="176"/>
        <v>-6.3829787234042534E-2</v>
      </c>
      <c r="J5650" s="16" t="str">
        <f t="shared" si="177"/>
        <v>NO</v>
      </c>
      <c r="K5650" s="18"/>
      <c r="L5650" s="18"/>
      <c r="M5650" s="18"/>
    </row>
    <row r="5651" spans="1:13" x14ac:dyDescent="0.3">
      <c r="A5651" s="12">
        <v>34263</v>
      </c>
      <c r="B5651">
        <v>46.000081999999999</v>
      </c>
      <c r="C5651">
        <v>48.999958999999997</v>
      </c>
      <c r="D5651">
        <v>46.000081999999999</v>
      </c>
      <c r="E5651">
        <v>48.750118999999998</v>
      </c>
      <c r="F5651">
        <v>104115600</v>
      </c>
      <c r="G5651">
        <v>1.1898280000000001</v>
      </c>
      <c r="I5651" s="14">
        <f t="shared" si="176"/>
        <v>-3.9404970073055101E-2</v>
      </c>
      <c r="J5651" s="16" t="str">
        <f t="shared" si="177"/>
        <v>NO</v>
      </c>
      <c r="K5651" s="18"/>
      <c r="L5651" s="18"/>
      <c r="M5651" s="18"/>
    </row>
    <row r="5652" spans="1:13" x14ac:dyDescent="0.3">
      <c r="A5652" s="12">
        <v>34262</v>
      </c>
      <c r="B5652">
        <v>47.999881000000002</v>
      </c>
      <c r="C5652">
        <v>48.499918000000001</v>
      </c>
      <c r="D5652">
        <v>46.000081999999999</v>
      </c>
      <c r="E5652">
        <v>46.500118999999998</v>
      </c>
      <c r="F5652">
        <v>80686800</v>
      </c>
      <c r="G5652">
        <v>1.1349130000000001</v>
      </c>
      <c r="I5652" s="14">
        <f t="shared" si="176"/>
        <v>-9.2679879021951961E-2</v>
      </c>
      <c r="J5652" s="16" t="str">
        <f t="shared" si="177"/>
        <v>NO</v>
      </c>
      <c r="K5652" s="18"/>
      <c r="L5652" s="18"/>
      <c r="M5652" s="18"/>
    </row>
    <row r="5653" spans="1:13" x14ac:dyDescent="0.3">
      <c r="A5653" s="12">
        <v>34261</v>
      </c>
      <c r="B5653">
        <v>47.750041000000003</v>
      </c>
      <c r="C5653">
        <v>48.250081999999999</v>
      </c>
      <c r="D5653">
        <v>46.000081999999999</v>
      </c>
      <c r="E5653">
        <v>47.499839999999999</v>
      </c>
      <c r="F5653">
        <v>53694000</v>
      </c>
      <c r="G5653">
        <v>1.159313</v>
      </c>
      <c r="I5653" s="14">
        <f t="shared" si="176"/>
        <v>-9.0912866460717279E-2</v>
      </c>
      <c r="J5653" s="16" t="str">
        <f t="shared" si="177"/>
        <v>NO</v>
      </c>
      <c r="K5653" s="18"/>
      <c r="L5653" s="18"/>
      <c r="M5653" s="18"/>
    </row>
    <row r="5654" spans="1:13" x14ac:dyDescent="0.3">
      <c r="A5654" s="12">
        <v>34260</v>
      </c>
      <c r="B5654">
        <v>49.124881000000002</v>
      </c>
      <c r="C5654">
        <v>50.249881000000002</v>
      </c>
      <c r="D5654">
        <v>47.499839999999999</v>
      </c>
      <c r="E5654">
        <v>47.625118999999998</v>
      </c>
      <c r="F5654">
        <v>55706400</v>
      </c>
      <c r="G5654">
        <v>1.162371</v>
      </c>
      <c r="I5654" s="14">
        <f t="shared" si="176"/>
        <v>-3.7876383838383876E-2</v>
      </c>
      <c r="J5654" s="16" t="str">
        <f t="shared" si="177"/>
        <v>NO</v>
      </c>
      <c r="K5654" s="18"/>
      <c r="L5654" s="18"/>
      <c r="M5654" s="18"/>
    </row>
    <row r="5655" spans="1:13" x14ac:dyDescent="0.3">
      <c r="A5655" s="12">
        <v>34257</v>
      </c>
      <c r="B5655">
        <v>50.000041000000003</v>
      </c>
      <c r="C5655">
        <v>50.249881000000002</v>
      </c>
      <c r="D5655">
        <v>48.750118999999998</v>
      </c>
      <c r="E5655">
        <v>48.999958999999997</v>
      </c>
      <c r="F5655">
        <v>39664800</v>
      </c>
      <c r="G5655">
        <v>1.195926</v>
      </c>
      <c r="I5655" s="14">
        <f t="shared" si="176"/>
        <v>-2.000162359866875E-2</v>
      </c>
      <c r="J5655" s="16" t="str">
        <f t="shared" si="177"/>
        <v>NO</v>
      </c>
      <c r="K5655" s="18"/>
      <c r="L5655" s="18"/>
      <c r="M5655" s="18"/>
    </row>
    <row r="5656" spans="1:13" x14ac:dyDescent="0.3">
      <c r="A5656" s="12">
        <v>34256</v>
      </c>
      <c r="B5656">
        <v>50.249881000000002</v>
      </c>
      <c r="C5656">
        <v>50.500081999999999</v>
      </c>
      <c r="D5656">
        <v>48.750118999999998</v>
      </c>
      <c r="E5656">
        <v>49.5</v>
      </c>
      <c r="F5656">
        <v>42134400</v>
      </c>
      <c r="G5656">
        <v>1.2081299999999999</v>
      </c>
      <c r="I5656" s="14">
        <f t="shared" si="176"/>
        <v>-5.2632322336359616E-2</v>
      </c>
      <c r="J5656" s="16" t="str">
        <f t="shared" si="177"/>
        <v>NO</v>
      </c>
      <c r="K5656" s="18"/>
      <c r="L5656" s="18"/>
      <c r="M5656" s="18"/>
    </row>
    <row r="5657" spans="1:13" x14ac:dyDescent="0.3">
      <c r="A5657" s="12">
        <v>34255</v>
      </c>
      <c r="B5657">
        <v>50.749918000000001</v>
      </c>
      <c r="C5657">
        <v>51.500160000000001</v>
      </c>
      <c r="D5657">
        <v>48.750118999999998</v>
      </c>
      <c r="E5657">
        <v>50.249881000000002</v>
      </c>
      <c r="F5657">
        <v>75880800</v>
      </c>
      <c r="G5657">
        <v>1.226432</v>
      </c>
      <c r="I5657" s="14">
        <f t="shared" si="176"/>
        <v>-0.1066687822222222</v>
      </c>
      <c r="J5657" s="16" t="str">
        <f t="shared" si="177"/>
        <v>NO</v>
      </c>
      <c r="K5657" s="18"/>
      <c r="L5657" s="18"/>
      <c r="M5657" s="18"/>
    </row>
    <row r="5658" spans="1:13" x14ac:dyDescent="0.3">
      <c r="A5658" s="12">
        <v>34254</v>
      </c>
      <c r="B5658">
        <v>49.250160000000001</v>
      </c>
      <c r="C5658">
        <v>52.250041000000003</v>
      </c>
      <c r="D5658">
        <v>47.999881000000002</v>
      </c>
      <c r="E5658">
        <v>50.874839999999999</v>
      </c>
      <c r="F5658">
        <v>176990400</v>
      </c>
      <c r="G5658">
        <v>1.2416860000000001</v>
      </c>
      <c r="I5658" s="14">
        <f t="shared" si="176"/>
        <v>-9.3545377804525986E-2</v>
      </c>
      <c r="J5658" s="16" t="str">
        <f t="shared" si="177"/>
        <v>NO</v>
      </c>
      <c r="K5658" s="18"/>
      <c r="L5658" s="18"/>
      <c r="M5658" s="18"/>
    </row>
    <row r="5659" spans="1:13" x14ac:dyDescent="0.3">
      <c r="A5659" s="12">
        <v>34253</v>
      </c>
      <c r="B5659">
        <v>47.499839999999999</v>
      </c>
      <c r="C5659">
        <v>48.499918000000001</v>
      </c>
      <c r="D5659">
        <v>45.749881000000002</v>
      </c>
      <c r="E5659">
        <v>46.000081999999999</v>
      </c>
      <c r="F5659">
        <v>54997200</v>
      </c>
      <c r="G5659">
        <v>1.122709</v>
      </c>
      <c r="I5659" s="14">
        <f t="shared" si="176"/>
        <v>-0.16741809462957036</v>
      </c>
      <c r="J5659" s="16" t="str">
        <f t="shared" si="177"/>
        <v>NO</v>
      </c>
      <c r="K5659" s="18"/>
      <c r="L5659" s="18"/>
      <c r="M5659" s="18"/>
    </row>
    <row r="5660" spans="1:13" x14ac:dyDescent="0.3">
      <c r="A5660" s="12">
        <v>34250</v>
      </c>
      <c r="B5660">
        <v>46.500118999999998</v>
      </c>
      <c r="C5660">
        <v>47.499839999999999</v>
      </c>
      <c r="D5660">
        <v>45.249839999999999</v>
      </c>
      <c r="E5660">
        <v>47.499839999999999</v>
      </c>
      <c r="F5660">
        <v>83750400</v>
      </c>
      <c r="G5660">
        <v>1.159313</v>
      </c>
      <c r="I5660" s="14">
        <f t="shared" si="176"/>
        <v>-0.1324211280020865</v>
      </c>
      <c r="J5660" s="16" t="str">
        <f t="shared" si="177"/>
        <v>NO</v>
      </c>
      <c r="K5660" s="18"/>
      <c r="L5660" s="18"/>
      <c r="M5660" s="18"/>
    </row>
    <row r="5661" spans="1:13" x14ac:dyDescent="0.3">
      <c r="A5661" s="12">
        <v>34249</v>
      </c>
      <c r="B5661">
        <v>46.749958999999997</v>
      </c>
      <c r="C5661">
        <v>46.749958999999997</v>
      </c>
      <c r="D5661">
        <v>44.499958999999997</v>
      </c>
      <c r="E5661">
        <v>45</v>
      </c>
      <c r="F5661">
        <v>76125600</v>
      </c>
      <c r="G5661">
        <v>1.0983000000000001</v>
      </c>
      <c r="I5661" s="14">
        <f t="shared" si="176"/>
        <v>-0.16083729864127816</v>
      </c>
      <c r="J5661" s="16" t="str">
        <f t="shared" si="177"/>
        <v>NO</v>
      </c>
      <c r="K5661" s="18"/>
      <c r="L5661" s="18"/>
      <c r="M5661" s="18"/>
    </row>
    <row r="5662" spans="1:13" x14ac:dyDescent="0.3">
      <c r="A5662" s="12">
        <v>34248</v>
      </c>
      <c r="B5662">
        <v>48.250081999999999</v>
      </c>
      <c r="C5662">
        <v>48.999958999999997</v>
      </c>
      <c r="D5662">
        <v>45.500041000000003</v>
      </c>
      <c r="E5662">
        <v>46.125</v>
      </c>
      <c r="F5662">
        <v>133365600</v>
      </c>
      <c r="G5662">
        <v>1.125758</v>
      </c>
      <c r="I5662" s="14">
        <f t="shared" si="176"/>
        <v>-0.12971563465437819</v>
      </c>
      <c r="J5662" s="16" t="str">
        <f t="shared" si="177"/>
        <v>NO</v>
      </c>
      <c r="K5662" s="18"/>
      <c r="L5662" s="18"/>
      <c r="M5662" s="18"/>
    </row>
    <row r="5663" spans="1:13" x14ac:dyDescent="0.3">
      <c r="A5663" s="12">
        <v>34247</v>
      </c>
      <c r="B5663">
        <v>49.749839999999999</v>
      </c>
      <c r="C5663">
        <v>49.749839999999999</v>
      </c>
      <c r="D5663">
        <v>47.000160000000001</v>
      </c>
      <c r="E5663">
        <v>47.874958999999997</v>
      </c>
      <c r="F5663">
        <v>123865200</v>
      </c>
      <c r="G5663">
        <v>1.1684680000000001</v>
      </c>
      <c r="I5663" s="14">
        <f t="shared" si="176"/>
        <v>-0.12556962452575937</v>
      </c>
      <c r="J5663" s="16" t="str">
        <f t="shared" si="177"/>
        <v>NO</v>
      </c>
      <c r="K5663" s="18"/>
      <c r="L5663" s="18"/>
      <c r="M5663" s="18"/>
    </row>
    <row r="5664" spans="1:13" x14ac:dyDescent="0.3">
      <c r="A5664" s="12">
        <v>34246</v>
      </c>
      <c r="B5664">
        <v>48.999958999999997</v>
      </c>
      <c r="C5664">
        <v>50.500081999999999</v>
      </c>
      <c r="D5664">
        <v>48.750118999999998</v>
      </c>
      <c r="E5664">
        <v>49.5</v>
      </c>
      <c r="F5664">
        <v>56746800</v>
      </c>
      <c r="G5664">
        <v>1.2081299999999999</v>
      </c>
      <c r="I5664" s="14">
        <f t="shared" si="176"/>
        <v>-0.10811002044878493</v>
      </c>
      <c r="J5664" s="16" t="str">
        <f t="shared" si="177"/>
        <v>NO</v>
      </c>
      <c r="K5664" s="18"/>
      <c r="L5664" s="18"/>
      <c r="M5664" s="18"/>
    </row>
    <row r="5665" spans="1:13" x14ac:dyDescent="0.3">
      <c r="A5665" s="12">
        <v>34243</v>
      </c>
      <c r="B5665">
        <v>49.749839999999999</v>
      </c>
      <c r="C5665">
        <v>50.249881000000002</v>
      </c>
      <c r="D5665">
        <v>47.999881000000002</v>
      </c>
      <c r="E5665">
        <v>49.375081999999999</v>
      </c>
      <c r="F5665">
        <v>100119600</v>
      </c>
      <c r="G5665">
        <v>1.2050810000000001</v>
      </c>
      <c r="I5665" s="14">
        <f t="shared" si="176"/>
        <v>-0.11036079039758451</v>
      </c>
      <c r="J5665" s="16" t="str">
        <f t="shared" si="177"/>
        <v>NO</v>
      </c>
      <c r="K5665" s="18"/>
      <c r="L5665" s="18"/>
      <c r="M5665" s="18"/>
    </row>
    <row r="5666" spans="1:13" x14ac:dyDescent="0.3">
      <c r="A5666" s="12">
        <v>34242</v>
      </c>
      <c r="B5666">
        <v>51.75</v>
      </c>
      <c r="C5666">
        <v>51.999839999999999</v>
      </c>
      <c r="D5666">
        <v>49.749839999999999</v>
      </c>
      <c r="E5666">
        <v>50.000041000000003</v>
      </c>
      <c r="F5666">
        <v>87483600</v>
      </c>
      <c r="G5666">
        <v>1.2203349999999999</v>
      </c>
      <c r="I5666" s="14">
        <f t="shared" si="176"/>
        <v>-8.675525705708842E-2</v>
      </c>
      <c r="J5666" s="16" t="str">
        <f t="shared" si="177"/>
        <v>NO</v>
      </c>
      <c r="K5666" s="18"/>
      <c r="L5666" s="18"/>
      <c r="M5666" s="18"/>
    </row>
    <row r="5667" spans="1:13" x14ac:dyDescent="0.3">
      <c r="A5667" s="12">
        <v>34241</v>
      </c>
      <c r="B5667">
        <v>52.750081999999999</v>
      </c>
      <c r="C5667">
        <v>54.249839999999999</v>
      </c>
      <c r="D5667">
        <v>51.249958999999997</v>
      </c>
      <c r="E5667">
        <v>51.500160000000001</v>
      </c>
      <c r="F5667">
        <v>162756000</v>
      </c>
      <c r="G5667">
        <v>1.256948</v>
      </c>
      <c r="I5667" s="14">
        <f t="shared" si="176"/>
        <v>-7.4155109386795814E-2</v>
      </c>
      <c r="J5667" s="16" t="str">
        <f t="shared" si="177"/>
        <v>NO</v>
      </c>
      <c r="K5667" s="18"/>
      <c r="L5667" s="18"/>
      <c r="M5667" s="18"/>
    </row>
    <row r="5668" spans="1:13" x14ac:dyDescent="0.3">
      <c r="A5668" s="12">
        <v>34240</v>
      </c>
      <c r="B5668">
        <v>51.000118999999998</v>
      </c>
      <c r="C5668">
        <v>52.250041000000003</v>
      </c>
      <c r="D5668">
        <v>49.749839999999999</v>
      </c>
      <c r="E5668">
        <v>51.999839999999999</v>
      </c>
      <c r="F5668">
        <v>79606800</v>
      </c>
      <c r="G5668">
        <v>1.2691429999999999</v>
      </c>
      <c r="I5668" s="14">
        <f t="shared" si="176"/>
        <v>-7.5558400000000026E-2</v>
      </c>
      <c r="J5668" s="16" t="str">
        <f t="shared" si="177"/>
        <v>NO</v>
      </c>
      <c r="K5668" s="18"/>
      <c r="L5668" s="18"/>
      <c r="M5668" s="18"/>
    </row>
    <row r="5669" spans="1:13" x14ac:dyDescent="0.3">
      <c r="A5669" s="12">
        <v>34239</v>
      </c>
      <c r="B5669">
        <v>49.749839999999999</v>
      </c>
      <c r="C5669">
        <v>51.249958999999997</v>
      </c>
      <c r="D5669">
        <v>48.999958999999997</v>
      </c>
      <c r="E5669">
        <v>50.874839999999999</v>
      </c>
      <c r="F5669">
        <v>104832000</v>
      </c>
      <c r="G5669">
        <v>1.2416860000000001</v>
      </c>
      <c r="I5669" s="14">
        <f t="shared" si="176"/>
        <v>-4.6842137320325494E-2</v>
      </c>
      <c r="J5669" s="16" t="str">
        <f t="shared" si="177"/>
        <v>NO</v>
      </c>
      <c r="K5669" s="18"/>
      <c r="L5669" s="18"/>
      <c r="M5669" s="18"/>
    </row>
    <row r="5670" spans="1:13" x14ac:dyDescent="0.3">
      <c r="A5670" s="12">
        <v>34236</v>
      </c>
      <c r="B5670">
        <v>46.749958999999997</v>
      </c>
      <c r="C5670">
        <v>48.750118999999998</v>
      </c>
      <c r="D5670">
        <v>46.000081999999999</v>
      </c>
      <c r="E5670">
        <v>48.499918000000001</v>
      </c>
      <c r="F5670">
        <v>106768800</v>
      </c>
      <c r="G5670">
        <v>1.1837219999999999</v>
      </c>
      <c r="I5670" s="14">
        <f t="shared" si="176"/>
        <v>-5.596047998631859E-2</v>
      </c>
      <c r="J5670" s="16" t="str">
        <f t="shared" si="177"/>
        <v>NO</v>
      </c>
      <c r="K5670" s="18"/>
      <c r="L5670" s="18"/>
      <c r="M5670" s="18"/>
    </row>
    <row r="5671" spans="1:13" x14ac:dyDescent="0.3">
      <c r="A5671" s="12">
        <v>34235</v>
      </c>
      <c r="B5671">
        <v>47.25</v>
      </c>
      <c r="C5671">
        <v>48.750118999999998</v>
      </c>
      <c r="D5671">
        <v>47.000160000000001</v>
      </c>
      <c r="E5671">
        <v>47.25</v>
      </c>
      <c r="F5671">
        <v>87087600</v>
      </c>
      <c r="G5671">
        <v>1.1532150000000001</v>
      </c>
      <c r="I5671" s="14">
        <f t="shared" si="176"/>
        <v>-6.4357954903914827E-2</v>
      </c>
      <c r="J5671" s="16" t="str">
        <f t="shared" si="177"/>
        <v>NO</v>
      </c>
      <c r="K5671" s="18"/>
      <c r="L5671" s="18"/>
      <c r="M5671" s="18"/>
    </row>
    <row r="5672" spans="1:13" x14ac:dyDescent="0.3">
      <c r="A5672" s="12">
        <v>34234</v>
      </c>
      <c r="B5672">
        <v>45.749881000000002</v>
      </c>
      <c r="C5672">
        <v>47.999881000000002</v>
      </c>
      <c r="D5672">
        <v>45.500041000000003</v>
      </c>
      <c r="E5672">
        <v>47.25</v>
      </c>
      <c r="F5672">
        <v>129052800</v>
      </c>
      <c r="G5672">
        <v>1.1532150000000001</v>
      </c>
      <c r="I5672" s="14">
        <f t="shared" si="176"/>
        <v>-6.8964012907370642E-2</v>
      </c>
      <c r="J5672" s="16" t="str">
        <f t="shared" si="177"/>
        <v>NO</v>
      </c>
      <c r="K5672" s="18"/>
      <c r="L5672" s="18"/>
      <c r="M5672" s="18"/>
    </row>
    <row r="5673" spans="1:13" x14ac:dyDescent="0.3">
      <c r="A5673" s="12">
        <v>34233</v>
      </c>
      <c r="B5673">
        <v>45.749881000000002</v>
      </c>
      <c r="C5673">
        <v>46.249918000000001</v>
      </c>
      <c r="D5673">
        <v>43.750081999999999</v>
      </c>
      <c r="E5673">
        <v>45</v>
      </c>
      <c r="F5673">
        <v>160405200</v>
      </c>
      <c r="G5673">
        <v>1.0983000000000001</v>
      </c>
      <c r="I5673" s="14">
        <f t="shared" si="176"/>
        <v>-0.11547633368478405</v>
      </c>
      <c r="J5673" s="16" t="str">
        <f t="shared" si="177"/>
        <v>NO</v>
      </c>
      <c r="K5673" s="18"/>
      <c r="L5673" s="18"/>
      <c r="M5673" s="18"/>
    </row>
    <row r="5674" spans="1:13" x14ac:dyDescent="0.3">
      <c r="A5674" s="12">
        <v>34232</v>
      </c>
      <c r="B5674">
        <v>45.500041000000003</v>
      </c>
      <c r="C5674">
        <v>47.000160000000001</v>
      </c>
      <c r="D5674">
        <v>44.499958999999997</v>
      </c>
      <c r="E5674">
        <v>44.499958999999997</v>
      </c>
      <c r="F5674">
        <v>68644800</v>
      </c>
      <c r="G5674">
        <v>1.086096</v>
      </c>
      <c r="I5674" s="14">
        <f t="shared" si="176"/>
        <v>-0.13592581071592791</v>
      </c>
      <c r="J5674" s="16" t="str">
        <f t="shared" si="177"/>
        <v>NO</v>
      </c>
      <c r="K5674" s="18"/>
      <c r="L5674" s="18"/>
      <c r="M5674" s="18"/>
    </row>
    <row r="5675" spans="1:13" x14ac:dyDescent="0.3">
      <c r="A5675" s="12">
        <v>34229</v>
      </c>
      <c r="B5675">
        <v>45.249839999999999</v>
      </c>
      <c r="C5675">
        <v>46.500118999999998</v>
      </c>
      <c r="D5675">
        <v>45.249839999999999</v>
      </c>
      <c r="E5675">
        <v>45.749881000000002</v>
      </c>
      <c r="F5675">
        <v>133286400</v>
      </c>
      <c r="G5675">
        <v>1.1166020000000001</v>
      </c>
      <c r="I5675" s="14">
        <f t="shared" si="176"/>
        <v>-0.13882317574979985</v>
      </c>
      <c r="J5675" s="16" t="str">
        <f t="shared" si="177"/>
        <v>NO</v>
      </c>
      <c r="K5675" s="18"/>
      <c r="L5675" s="18"/>
      <c r="M5675" s="18"/>
    </row>
    <row r="5676" spans="1:13" x14ac:dyDescent="0.3">
      <c r="A5676" s="12">
        <v>34228</v>
      </c>
      <c r="B5676">
        <v>43.750081999999999</v>
      </c>
      <c r="C5676">
        <v>46.000081999999999</v>
      </c>
      <c r="D5676">
        <v>43.499881000000002</v>
      </c>
      <c r="E5676">
        <v>45.749881000000002</v>
      </c>
      <c r="F5676">
        <v>138758400</v>
      </c>
      <c r="G5676">
        <v>1.1166020000000001</v>
      </c>
      <c r="I5676" s="14">
        <f t="shared" si="176"/>
        <v>-0.14286003077730658</v>
      </c>
      <c r="J5676" s="16" t="str">
        <f t="shared" si="177"/>
        <v>NO</v>
      </c>
      <c r="K5676" s="18"/>
      <c r="L5676" s="18"/>
      <c r="M5676" s="18"/>
    </row>
    <row r="5677" spans="1:13" x14ac:dyDescent="0.3">
      <c r="A5677" s="12">
        <v>34227</v>
      </c>
      <c r="B5677">
        <v>42.500160000000001</v>
      </c>
      <c r="C5677">
        <v>43.999918000000001</v>
      </c>
      <c r="D5677">
        <v>42.000118999999998</v>
      </c>
      <c r="E5677">
        <v>43.250041000000003</v>
      </c>
      <c r="F5677">
        <v>131421600</v>
      </c>
      <c r="G5677">
        <v>1.05559</v>
      </c>
      <c r="I5677" s="14">
        <f t="shared" si="176"/>
        <v>-0.19907331481481472</v>
      </c>
      <c r="J5677" s="16" t="str">
        <f t="shared" si="177"/>
        <v>NO</v>
      </c>
      <c r="K5677" s="18"/>
      <c r="L5677" s="18"/>
      <c r="M5677" s="18"/>
    </row>
    <row r="5678" spans="1:13" x14ac:dyDescent="0.3">
      <c r="A5678" s="12">
        <v>34226</v>
      </c>
      <c r="B5678">
        <v>41.749918000000001</v>
      </c>
      <c r="C5678">
        <v>42.75</v>
      </c>
      <c r="D5678">
        <v>40.250160000000001</v>
      </c>
      <c r="E5678">
        <v>42.249958999999997</v>
      </c>
      <c r="F5678">
        <v>191181600</v>
      </c>
      <c r="G5678">
        <v>1.0311809999999999</v>
      </c>
      <c r="I5678" s="14">
        <f t="shared" si="176"/>
        <v>-0.21759335185185191</v>
      </c>
      <c r="J5678" s="16" t="str">
        <f t="shared" si="177"/>
        <v>NO</v>
      </c>
      <c r="K5678" s="18"/>
      <c r="L5678" s="18"/>
      <c r="M5678" s="18"/>
    </row>
    <row r="5679" spans="1:13" x14ac:dyDescent="0.3">
      <c r="A5679" s="12">
        <v>34225</v>
      </c>
      <c r="B5679">
        <v>45</v>
      </c>
      <c r="C5679">
        <v>45</v>
      </c>
      <c r="D5679">
        <v>41.749918000000001</v>
      </c>
      <c r="E5679">
        <v>41.749918000000001</v>
      </c>
      <c r="F5679">
        <v>152913600</v>
      </c>
      <c r="G5679">
        <v>1.018977</v>
      </c>
      <c r="I5679" s="14">
        <f t="shared" si="176"/>
        <v>-0.20853359052598242</v>
      </c>
      <c r="J5679" s="16" t="str">
        <f t="shared" si="177"/>
        <v>NO</v>
      </c>
      <c r="K5679" s="18"/>
      <c r="L5679" s="18"/>
      <c r="M5679" s="18"/>
    </row>
    <row r="5680" spans="1:13" x14ac:dyDescent="0.3">
      <c r="A5680" s="12">
        <v>34222</v>
      </c>
      <c r="B5680">
        <v>46.749958999999997</v>
      </c>
      <c r="C5680">
        <v>47.499839999999999</v>
      </c>
      <c r="D5680">
        <v>44.750160000000001</v>
      </c>
      <c r="E5680">
        <v>44.750160000000001</v>
      </c>
      <c r="F5680">
        <v>111193200</v>
      </c>
      <c r="G5680">
        <v>1.092203</v>
      </c>
      <c r="I5680" s="14">
        <f t="shared" si="176"/>
        <v>-0.13526260869565221</v>
      </c>
      <c r="J5680" s="16" t="str">
        <f t="shared" si="177"/>
        <v>NO</v>
      </c>
      <c r="K5680" s="18"/>
      <c r="L5680" s="18"/>
      <c r="M5680" s="18"/>
    </row>
    <row r="5681" spans="1:13" x14ac:dyDescent="0.3">
      <c r="A5681" s="12">
        <v>34221</v>
      </c>
      <c r="B5681">
        <v>45.500041000000003</v>
      </c>
      <c r="C5681">
        <v>47.000160000000001</v>
      </c>
      <c r="D5681">
        <v>45</v>
      </c>
      <c r="E5681">
        <v>46.625041000000003</v>
      </c>
      <c r="F5681">
        <v>158457600</v>
      </c>
      <c r="G5681">
        <v>1.1379619999999999</v>
      </c>
      <c r="I5681" s="14">
        <f t="shared" si="176"/>
        <v>-8.3534395390727489E-2</v>
      </c>
      <c r="J5681" s="16" t="str">
        <f t="shared" si="177"/>
        <v>NO</v>
      </c>
      <c r="K5681" s="18"/>
      <c r="L5681" s="18"/>
      <c r="M5681" s="18"/>
    </row>
    <row r="5682" spans="1:13" x14ac:dyDescent="0.3">
      <c r="A5682" s="12">
        <v>34220</v>
      </c>
      <c r="B5682">
        <v>42.249958999999997</v>
      </c>
      <c r="C5682">
        <v>44.375041000000003</v>
      </c>
      <c r="D5682">
        <v>41.000041000000003</v>
      </c>
      <c r="E5682">
        <v>43.750081999999999</v>
      </c>
      <c r="F5682">
        <v>328111200</v>
      </c>
      <c r="G5682">
        <v>1.0677939999999999</v>
      </c>
      <c r="I5682" s="14">
        <f t="shared" si="176"/>
        <v>-0.13366314929944079</v>
      </c>
      <c r="J5682" s="16" t="str">
        <f t="shared" si="177"/>
        <v>NO</v>
      </c>
      <c r="K5682" s="18"/>
      <c r="L5682" s="18"/>
      <c r="M5682" s="18"/>
    </row>
    <row r="5683" spans="1:13" x14ac:dyDescent="0.3">
      <c r="A5683" s="12">
        <v>34219</v>
      </c>
      <c r="B5683">
        <v>47.000160000000001</v>
      </c>
      <c r="C5683">
        <v>47.999881000000002</v>
      </c>
      <c r="D5683">
        <v>43.250041000000003</v>
      </c>
      <c r="E5683">
        <v>43.374958999999997</v>
      </c>
      <c r="F5683">
        <v>215586000</v>
      </c>
      <c r="G5683">
        <v>1.058638</v>
      </c>
      <c r="I5683" s="14">
        <f t="shared" si="176"/>
        <v>-0.14951259231375524</v>
      </c>
      <c r="J5683" s="16" t="str">
        <f t="shared" si="177"/>
        <v>NO</v>
      </c>
      <c r="K5683" s="18"/>
      <c r="L5683" s="18"/>
      <c r="M5683" s="18"/>
    </row>
    <row r="5684" spans="1:13" x14ac:dyDescent="0.3">
      <c r="A5684" s="12">
        <v>34215</v>
      </c>
      <c r="B5684">
        <v>48.750118999999998</v>
      </c>
      <c r="C5684">
        <v>48.999958999999997</v>
      </c>
      <c r="D5684">
        <v>47.000160000000001</v>
      </c>
      <c r="E5684">
        <v>47.374918000000001</v>
      </c>
      <c r="F5684">
        <v>73584000</v>
      </c>
      <c r="G5684">
        <v>1.156264</v>
      </c>
      <c r="I5684" s="14">
        <f t="shared" si="176"/>
        <v>-9.1130746387360739E-2</v>
      </c>
      <c r="J5684" s="16" t="str">
        <f t="shared" si="177"/>
        <v>NO</v>
      </c>
      <c r="K5684" s="18"/>
      <c r="L5684" s="18"/>
      <c r="M5684" s="18"/>
    </row>
    <row r="5685" spans="1:13" x14ac:dyDescent="0.3">
      <c r="A5685" s="12">
        <v>34214</v>
      </c>
      <c r="B5685">
        <v>47.999881000000002</v>
      </c>
      <c r="C5685">
        <v>48.999958999999997</v>
      </c>
      <c r="D5685">
        <v>47.999881000000002</v>
      </c>
      <c r="E5685">
        <v>48.750118999999998</v>
      </c>
      <c r="F5685">
        <v>83754000</v>
      </c>
      <c r="G5685">
        <v>1.1898280000000001</v>
      </c>
      <c r="I5685" s="14">
        <f t="shared" si="176"/>
        <v>-0.10137764461609478</v>
      </c>
      <c r="J5685" s="16" t="str">
        <f t="shared" si="177"/>
        <v>NO</v>
      </c>
      <c r="K5685" s="18"/>
      <c r="L5685" s="18"/>
      <c r="M5685" s="18"/>
    </row>
    <row r="5686" spans="1:13" x14ac:dyDescent="0.3">
      <c r="A5686" s="12">
        <v>34213</v>
      </c>
      <c r="B5686">
        <v>47.25</v>
      </c>
      <c r="C5686">
        <v>49.250160000000001</v>
      </c>
      <c r="D5686">
        <v>47.25</v>
      </c>
      <c r="E5686">
        <v>48.250081999999999</v>
      </c>
      <c r="F5686">
        <v>168674400</v>
      </c>
      <c r="G5686">
        <v>1.177624</v>
      </c>
      <c r="I5686" s="14">
        <f t="shared" si="176"/>
        <v>-8.7468898345153701E-2</v>
      </c>
      <c r="J5686" s="16" t="str">
        <f t="shared" si="177"/>
        <v>NO</v>
      </c>
      <c r="K5686" s="18"/>
      <c r="L5686" s="18"/>
      <c r="M5686" s="18"/>
    </row>
    <row r="5687" spans="1:13" x14ac:dyDescent="0.3">
      <c r="A5687" s="12">
        <v>34212</v>
      </c>
      <c r="B5687">
        <v>50.500081999999999</v>
      </c>
      <c r="C5687">
        <v>51.000118999999998</v>
      </c>
      <c r="D5687">
        <v>47.25</v>
      </c>
      <c r="E5687">
        <v>47.750041000000003</v>
      </c>
      <c r="F5687">
        <v>264686400</v>
      </c>
      <c r="G5687">
        <v>1.1654199999999999</v>
      </c>
      <c r="I5687" s="14">
        <f t="shared" si="176"/>
        <v>-9.4787359761829282E-2</v>
      </c>
      <c r="J5687" s="16" t="str">
        <f t="shared" si="177"/>
        <v>NO</v>
      </c>
      <c r="K5687" s="18"/>
      <c r="L5687" s="18"/>
      <c r="M5687" s="18"/>
    </row>
    <row r="5688" spans="1:13" x14ac:dyDescent="0.3">
      <c r="A5688" s="12">
        <v>34211</v>
      </c>
      <c r="B5688">
        <v>52.750081999999999</v>
      </c>
      <c r="C5688">
        <v>53.250118999999998</v>
      </c>
      <c r="D5688">
        <v>49.624918000000001</v>
      </c>
      <c r="E5688">
        <v>49.749839999999999</v>
      </c>
      <c r="F5688">
        <v>103903200</v>
      </c>
      <c r="G5688">
        <v>1.2142280000000001</v>
      </c>
      <c r="I5688" s="14">
        <f t="shared" si="176"/>
        <v>-7.8706666666666703E-2</v>
      </c>
      <c r="J5688" s="16" t="str">
        <f t="shared" si="177"/>
        <v>NO</v>
      </c>
      <c r="K5688" s="18"/>
      <c r="L5688" s="18"/>
      <c r="M5688" s="18"/>
    </row>
    <row r="5689" spans="1:13" x14ac:dyDescent="0.3">
      <c r="A5689" s="12">
        <v>34208</v>
      </c>
      <c r="B5689">
        <v>50.500081999999999</v>
      </c>
      <c r="C5689">
        <v>52.750081999999999</v>
      </c>
      <c r="D5689">
        <v>50.000041000000003</v>
      </c>
      <c r="E5689">
        <v>52.625160000000001</v>
      </c>
      <c r="F5689">
        <v>142131600</v>
      </c>
      <c r="G5689">
        <v>1.284405</v>
      </c>
      <c r="I5689" s="14">
        <f t="shared" si="176"/>
        <v>-4.3180335622045041E-2</v>
      </c>
      <c r="J5689" s="16" t="str">
        <f t="shared" si="177"/>
        <v>NO</v>
      </c>
      <c r="K5689" s="18"/>
      <c r="L5689" s="18"/>
      <c r="M5689" s="18"/>
    </row>
    <row r="5690" spans="1:13" x14ac:dyDescent="0.3">
      <c r="A5690" s="12">
        <v>34207</v>
      </c>
      <c r="B5690">
        <v>52.999918000000001</v>
      </c>
      <c r="C5690">
        <v>52.999918000000001</v>
      </c>
      <c r="D5690">
        <v>49.749839999999999</v>
      </c>
      <c r="E5690">
        <v>50.375160000000001</v>
      </c>
      <c r="F5690">
        <v>208609200</v>
      </c>
      <c r="G5690">
        <v>1.22949</v>
      </c>
      <c r="I5690" s="14">
        <f t="shared" si="176"/>
        <v>-0.10444160000000002</v>
      </c>
      <c r="J5690" s="16" t="str">
        <f t="shared" si="177"/>
        <v>NO</v>
      </c>
      <c r="K5690" s="18"/>
      <c r="L5690" s="18"/>
      <c r="M5690" s="18"/>
    </row>
    <row r="5691" spans="1:13" x14ac:dyDescent="0.3">
      <c r="A5691" s="12">
        <v>34206</v>
      </c>
      <c r="B5691">
        <v>55.249918000000001</v>
      </c>
      <c r="C5691">
        <v>55.249918000000001</v>
      </c>
      <c r="D5691">
        <v>52.499881000000002</v>
      </c>
      <c r="E5691">
        <v>52.999918000000001</v>
      </c>
      <c r="F5691">
        <v>87595200</v>
      </c>
      <c r="G5691">
        <v>1.293552</v>
      </c>
      <c r="I5691" s="14">
        <f t="shared" si="176"/>
        <v>-9.3465679104538513E-3</v>
      </c>
      <c r="J5691" s="16" t="str">
        <f t="shared" si="177"/>
        <v>NO</v>
      </c>
      <c r="K5691" s="18"/>
      <c r="L5691" s="18"/>
      <c r="M5691" s="18"/>
    </row>
    <row r="5692" spans="1:13" x14ac:dyDescent="0.3">
      <c r="A5692" s="12">
        <v>34205</v>
      </c>
      <c r="B5692">
        <v>54.249839999999999</v>
      </c>
      <c r="C5692">
        <v>55.249918000000001</v>
      </c>
      <c r="D5692">
        <v>53.750160000000001</v>
      </c>
      <c r="E5692">
        <v>55.125</v>
      </c>
      <c r="F5692">
        <v>58964400</v>
      </c>
      <c r="G5692">
        <v>1.345418</v>
      </c>
      <c r="I5692" s="14">
        <f t="shared" si="176"/>
        <v>1.6132029145154991E-2</v>
      </c>
      <c r="J5692" s="16" t="str">
        <f t="shared" si="177"/>
        <v>NO</v>
      </c>
      <c r="K5692" s="18"/>
      <c r="L5692" s="18"/>
      <c r="M5692" s="18"/>
    </row>
    <row r="5693" spans="1:13" x14ac:dyDescent="0.3">
      <c r="A5693" s="12">
        <v>34204</v>
      </c>
      <c r="B5693">
        <v>52.750081999999999</v>
      </c>
      <c r="C5693">
        <v>54.375118999999998</v>
      </c>
      <c r="D5693">
        <v>52.750081999999999</v>
      </c>
      <c r="E5693">
        <v>54</v>
      </c>
      <c r="F5693">
        <v>75909600</v>
      </c>
      <c r="G5693">
        <v>1.31796</v>
      </c>
      <c r="I5693" s="14">
        <f t="shared" si="176"/>
        <v>0</v>
      </c>
      <c r="J5693" s="16" t="str">
        <f t="shared" si="177"/>
        <v>NO</v>
      </c>
      <c r="K5693" s="18"/>
      <c r="L5693" s="18"/>
      <c r="M5693" s="18"/>
    </row>
    <row r="5694" spans="1:13" x14ac:dyDescent="0.3">
      <c r="A5694" s="12">
        <v>34201</v>
      </c>
      <c r="B5694">
        <v>54.749881000000002</v>
      </c>
      <c r="C5694">
        <v>54.749881000000002</v>
      </c>
      <c r="D5694">
        <v>52.750081999999999</v>
      </c>
      <c r="E5694">
        <v>53.124839999999999</v>
      </c>
      <c r="F5694">
        <v>120790800</v>
      </c>
      <c r="G5694">
        <v>1.2966009999999999</v>
      </c>
      <c r="I5694" s="14">
        <f t="shared" si="176"/>
        <v>-2.7462153335437667E-2</v>
      </c>
      <c r="J5694" s="16" t="str">
        <f t="shared" si="177"/>
        <v>NO</v>
      </c>
      <c r="K5694" s="18"/>
      <c r="L5694" s="18"/>
      <c r="M5694" s="18"/>
    </row>
    <row r="5695" spans="1:13" x14ac:dyDescent="0.3">
      <c r="A5695" s="12">
        <v>34200</v>
      </c>
      <c r="B5695">
        <v>56.750041000000003</v>
      </c>
      <c r="C5695">
        <v>56.750041000000003</v>
      </c>
      <c r="D5695">
        <v>54.624958999999997</v>
      </c>
      <c r="E5695">
        <v>54.749881000000002</v>
      </c>
      <c r="F5695">
        <v>88063200</v>
      </c>
      <c r="G5695">
        <v>1.3362620000000001</v>
      </c>
      <c r="I5695" s="14">
        <f t="shared" si="176"/>
        <v>-1.1285973918841119E-2</v>
      </c>
      <c r="J5695" s="16" t="str">
        <f t="shared" si="177"/>
        <v>NO</v>
      </c>
      <c r="K5695" s="18"/>
      <c r="L5695" s="18"/>
      <c r="M5695" s="18"/>
    </row>
    <row r="5696" spans="1:13" x14ac:dyDescent="0.3">
      <c r="A5696" s="12">
        <v>34199</v>
      </c>
      <c r="B5696">
        <v>57.750118999999998</v>
      </c>
      <c r="C5696">
        <v>58.5</v>
      </c>
      <c r="D5696">
        <v>56.25</v>
      </c>
      <c r="E5696">
        <v>56.750041000000003</v>
      </c>
      <c r="F5696">
        <v>99723600</v>
      </c>
      <c r="G5696">
        <v>1.3850800000000001</v>
      </c>
      <c r="I5696" s="14">
        <f t="shared" si="176"/>
        <v>6.5726087860949356E-2</v>
      </c>
      <c r="J5696" s="16" t="str">
        <f t="shared" si="177"/>
        <v>NO</v>
      </c>
      <c r="K5696" s="18"/>
      <c r="L5696" s="18"/>
      <c r="M5696" s="18"/>
    </row>
    <row r="5697" spans="1:13" x14ac:dyDescent="0.3">
      <c r="A5697" s="12">
        <v>34198</v>
      </c>
      <c r="B5697">
        <v>54.875160000000001</v>
      </c>
      <c r="C5697">
        <v>57.750118999999998</v>
      </c>
      <c r="D5697">
        <v>54</v>
      </c>
      <c r="E5697">
        <v>57.250081999999999</v>
      </c>
      <c r="F5697">
        <v>90806400</v>
      </c>
      <c r="G5697">
        <v>1.397284</v>
      </c>
      <c r="I5697" s="14">
        <f t="shared" si="176"/>
        <v>9.8320408630625966E-2</v>
      </c>
      <c r="J5697" s="16" t="str">
        <f t="shared" si="177"/>
        <v>NO</v>
      </c>
      <c r="K5697" s="18"/>
      <c r="L5697" s="18"/>
      <c r="M5697" s="18"/>
    </row>
    <row r="5698" spans="1:13" x14ac:dyDescent="0.3">
      <c r="A5698" s="12">
        <v>34197</v>
      </c>
      <c r="B5698">
        <v>53.250118999999998</v>
      </c>
      <c r="C5698">
        <v>55.249918000000001</v>
      </c>
      <c r="D5698">
        <v>52.250041000000003</v>
      </c>
      <c r="E5698">
        <v>55.000081999999999</v>
      </c>
      <c r="F5698">
        <v>146750400</v>
      </c>
      <c r="G5698">
        <v>1.3423689999999999</v>
      </c>
      <c r="I5698" s="14">
        <f t="shared" ref="I5698:I5761" si="178">+(E5698/E5762)-1</f>
        <v>9.7259391274514551E-2</v>
      </c>
      <c r="J5698" s="16" t="str">
        <f t="shared" ref="J5698:J5761" si="179">+IF(I5698&gt;=0.2,"YES","NO")</f>
        <v>NO</v>
      </c>
      <c r="K5698" s="18"/>
      <c r="L5698" s="18"/>
      <c r="M5698" s="18"/>
    </row>
    <row r="5699" spans="1:13" x14ac:dyDescent="0.3">
      <c r="A5699" s="12">
        <v>34194</v>
      </c>
      <c r="B5699">
        <v>54</v>
      </c>
      <c r="C5699">
        <v>54.249839999999999</v>
      </c>
      <c r="D5699">
        <v>51.874918000000001</v>
      </c>
      <c r="E5699">
        <v>53.124839999999999</v>
      </c>
      <c r="F5699">
        <v>235915200</v>
      </c>
      <c r="G5699">
        <v>1.2966009999999999</v>
      </c>
      <c r="I5699" s="14">
        <f t="shared" si="178"/>
        <v>9.2545291665741214E-2</v>
      </c>
      <c r="J5699" s="16" t="str">
        <f t="shared" si="179"/>
        <v>NO</v>
      </c>
      <c r="K5699" s="18"/>
      <c r="L5699" s="18"/>
      <c r="M5699" s="18"/>
    </row>
    <row r="5700" spans="1:13" x14ac:dyDescent="0.3">
      <c r="A5700" s="12">
        <v>34193</v>
      </c>
      <c r="B5700">
        <v>57.250081999999999</v>
      </c>
      <c r="C5700">
        <v>58.749839999999999</v>
      </c>
      <c r="D5700">
        <v>56.000160000000001</v>
      </c>
      <c r="E5700">
        <v>56.999881000000002</v>
      </c>
      <c r="F5700">
        <v>73940400</v>
      </c>
      <c r="G5700">
        <v>1.3911770000000001</v>
      </c>
      <c r="I5700" s="14">
        <f t="shared" si="178"/>
        <v>0.16326385089424278</v>
      </c>
      <c r="J5700" s="16" t="str">
        <f t="shared" si="179"/>
        <v>NO</v>
      </c>
      <c r="K5700" s="18"/>
      <c r="L5700" s="18"/>
      <c r="M5700" s="18"/>
    </row>
    <row r="5701" spans="1:13" x14ac:dyDescent="0.3">
      <c r="A5701" s="12">
        <v>34192</v>
      </c>
      <c r="B5701">
        <v>58.749839999999999</v>
      </c>
      <c r="C5701">
        <v>59.249881000000002</v>
      </c>
      <c r="D5701">
        <v>56.999881000000002</v>
      </c>
      <c r="E5701">
        <v>57.499918000000001</v>
      </c>
      <c r="F5701">
        <v>53787600</v>
      </c>
      <c r="G5701">
        <v>1.4033819999999999</v>
      </c>
      <c r="I5701" s="14">
        <f t="shared" si="178"/>
        <v>0.15578096331566105</v>
      </c>
      <c r="J5701" s="16" t="str">
        <f t="shared" si="179"/>
        <v>NO</v>
      </c>
      <c r="K5701" s="18"/>
      <c r="L5701" s="18"/>
      <c r="M5701" s="18"/>
    </row>
    <row r="5702" spans="1:13" x14ac:dyDescent="0.3">
      <c r="A5702" s="12">
        <v>34191</v>
      </c>
      <c r="B5702">
        <v>58.5</v>
      </c>
      <c r="C5702">
        <v>59.249881000000002</v>
      </c>
      <c r="D5702">
        <v>58.5</v>
      </c>
      <c r="E5702">
        <v>58.749839999999999</v>
      </c>
      <c r="F5702">
        <v>45298800</v>
      </c>
      <c r="G5702">
        <v>1.4338880000000001</v>
      </c>
      <c r="I5702" s="14">
        <f t="shared" si="178"/>
        <v>0.18686545454545445</v>
      </c>
      <c r="J5702" s="16" t="str">
        <f t="shared" si="179"/>
        <v>NO</v>
      </c>
      <c r="K5702" s="18"/>
      <c r="L5702" s="18"/>
      <c r="M5702" s="18"/>
    </row>
    <row r="5703" spans="1:13" x14ac:dyDescent="0.3">
      <c r="A5703" s="12">
        <v>34190</v>
      </c>
      <c r="B5703">
        <v>57.250081999999999</v>
      </c>
      <c r="C5703">
        <v>59.000041000000003</v>
      </c>
      <c r="D5703">
        <v>56.999881000000002</v>
      </c>
      <c r="E5703">
        <v>58.749839999999999</v>
      </c>
      <c r="F5703">
        <v>71254800</v>
      </c>
      <c r="G5703">
        <v>1.4338880000000001</v>
      </c>
      <c r="I5703" s="14">
        <f t="shared" si="178"/>
        <v>0.20512198134326609</v>
      </c>
      <c r="J5703" s="16" t="str">
        <f t="shared" si="179"/>
        <v>YES</v>
      </c>
      <c r="K5703" s="18"/>
      <c r="L5703" s="18"/>
      <c r="M5703" s="18"/>
    </row>
    <row r="5704" spans="1:13" x14ac:dyDescent="0.3">
      <c r="A5704" s="12">
        <v>34187</v>
      </c>
      <c r="B5704">
        <v>54.749881000000002</v>
      </c>
      <c r="C5704">
        <v>57.250081999999999</v>
      </c>
      <c r="D5704">
        <v>54.749881000000002</v>
      </c>
      <c r="E5704">
        <v>56.750041000000003</v>
      </c>
      <c r="F5704">
        <v>67226400</v>
      </c>
      <c r="G5704">
        <v>1.3850800000000001</v>
      </c>
      <c r="I5704" s="14">
        <f t="shared" si="178"/>
        <v>0.25414898704614219</v>
      </c>
      <c r="J5704" s="16" t="str">
        <f t="shared" si="179"/>
        <v>YES</v>
      </c>
      <c r="K5704" s="18"/>
      <c r="L5704" s="18"/>
      <c r="M5704" s="18"/>
    </row>
    <row r="5705" spans="1:13" x14ac:dyDescent="0.3">
      <c r="A5705" s="12">
        <v>34186</v>
      </c>
      <c r="B5705">
        <v>55.000081999999999</v>
      </c>
      <c r="C5705">
        <v>55.749958999999997</v>
      </c>
      <c r="D5705">
        <v>54.749881000000002</v>
      </c>
      <c r="E5705">
        <v>55.125</v>
      </c>
      <c r="F5705">
        <v>59209200</v>
      </c>
      <c r="G5705">
        <v>1.345418</v>
      </c>
      <c r="I5705" s="14">
        <f t="shared" si="178"/>
        <v>0.19836742899719173</v>
      </c>
      <c r="J5705" s="16" t="str">
        <f t="shared" si="179"/>
        <v>NO</v>
      </c>
      <c r="K5705" s="18"/>
      <c r="L5705" s="18"/>
      <c r="M5705" s="18"/>
    </row>
    <row r="5706" spans="1:13" x14ac:dyDescent="0.3">
      <c r="A5706" s="12">
        <v>34185</v>
      </c>
      <c r="B5706">
        <v>53.750160000000001</v>
      </c>
      <c r="C5706">
        <v>55.249918000000001</v>
      </c>
      <c r="D5706">
        <v>53.250118999999998</v>
      </c>
      <c r="E5706">
        <v>54.375118999999998</v>
      </c>
      <c r="F5706">
        <v>49539600</v>
      </c>
      <c r="G5706">
        <v>1.327116</v>
      </c>
      <c r="I5706" s="14">
        <f t="shared" si="178"/>
        <v>0.21849331094014568</v>
      </c>
      <c r="J5706" s="16" t="str">
        <f t="shared" si="179"/>
        <v>YES</v>
      </c>
      <c r="K5706" s="18"/>
      <c r="L5706" s="18"/>
      <c r="M5706" s="18"/>
    </row>
    <row r="5707" spans="1:13" x14ac:dyDescent="0.3">
      <c r="A5707" s="12">
        <v>34184</v>
      </c>
      <c r="B5707">
        <v>52.750081999999999</v>
      </c>
      <c r="C5707">
        <v>54.249839999999999</v>
      </c>
      <c r="D5707">
        <v>52.750081999999999</v>
      </c>
      <c r="E5707">
        <v>53.499958999999997</v>
      </c>
      <c r="F5707">
        <v>36432000</v>
      </c>
      <c r="G5707">
        <v>1.3057559999999999</v>
      </c>
      <c r="I5707" s="14">
        <f t="shared" si="178"/>
        <v>0.2369920990363914</v>
      </c>
      <c r="J5707" s="16" t="str">
        <f t="shared" si="179"/>
        <v>YES</v>
      </c>
      <c r="K5707" s="18"/>
      <c r="L5707" s="18"/>
      <c r="M5707" s="18"/>
    </row>
    <row r="5708" spans="1:13" x14ac:dyDescent="0.3">
      <c r="A5708" s="12">
        <v>34183</v>
      </c>
      <c r="B5708">
        <v>51.75</v>
      </c>
      <c r="C5708">
        <v>53.250118999999998</v>
      </c>
      <c r="D5708">
        <v>51.75</v>
      </c>
      <c r="E5708">
        <v>52.499881000000002</v>
      </c>
      <c r="F5708">
        <v>35737200</v>
      </c>
      <c r="G5708">
        <v>1.281347</v>
      </c>
      <c r="I5708" s="14">
        <f t="shared" si="178"/>
        <v>0.27272805950640189</v>
      </c>
      <c r="J5708" s="16" t="str">
        <f t="shared" si="179"/>
        <v>YES</v>
      </c>
      <c r="K5708" s="18"/>
      <c r="L5708" s="18"/>
      <c r="M5708" s="18"/>
    </row>
    <row r="5709" spans="1:13" x14ac:dyDescent="0.3">
      <c r="A5709" s="12">
        <v>34180</v>
      </c>
      <c r="B5709">
        <v>52.250041000000003</v>
      </c>
      <c r="C5709">
        <v>52.499881000000002</v>
      </c>
      <c r="D5709">
        <v>51.249958999999997</v>
      </c>
      <c r="E5709">
        <v>51.874918000000001</v>
      </c>
      <c r="F5709">
        <v>45601200</v>
      </c>
      <c r="G5709">
        <v>1.2660940000000001</v>
      </c>
      <c r="I5709" s="14">
        <f t="shared" si="178"/>
        <v>0.1857101890689028</v>
      </c>
      <c r="J5709" s="16" t="str">
        <f t="shared" si="179"/>
        <v>NO</v>
      </c>
      <c r="K5709" s="18"/>
      <c r="L5709" s="18"/>
      <c r="M5709" s="18"/>
    </row>
    <row r="5710" spans="1:13" x14ac:dyDescent="0.3">
      <c r="A5710" s="12">
        <v>34179</v>
      </c>
      <c r="B5710">
        <v>54</v>
      </c>
      <c r="C5710">
        <v>54.500041000000003</v>
      </c>
      <c r="D5710">
        <v>52.499881000000002</v>
      </c>
      <c r="E5710">
        <v>52.999918000000001</v>
      </c>
      <c r="F5710">
        <v>40428000</v>
      </c>
      <c r="G5710">
        <v>1.293552</v>
      </c>
      <c r="I5710" s="14">
        <f t="shared" si="178"/>
        <v>0.24339744378673567</v>
      </c>
      <c r="J5710" s="16" t="str">
        <f t="shared" si="179"/>
        <v>YES</v>
      </c>
      <c r="K5710" s="18"/>
      <c r="L5710" s="18"/>
      <c r="M5710" s="18"/>
    </row>
    <row r="5711" spans="1:13" x14ac:dyDescent="0.3">
      <c r="A5711" s="12">
        <v>34178</v>
      </c>
      <c r="B5711">
        <v>52.499881000000002</v>
      </c>
      <c r="C5711">
        <v>54</v>
      </c>
      <c r="D5711">
        <v>51.999839999999999</v>
      </c>
      <c r="E5711">
        <v>53.624881000000002</v>
      </c>
      <c r="F5711">
        <v>28357200</v>
      </c>
      <c r="G5711">
        <v>1.308805</v>
      </c>
      <c r="I5711" s="14">
        <f t="shared" si="178"/>
        <v>0.32816772978937858</v>
      </c>
      <c r="J5711" s="16" t="str">
        <f t="shared" si="179"/>
        <v>YES</v>
      </c>
      <c r="K5711" s="18"/>
      <c r="L5711" s="18"/>
      <c r="M5711" s="18"/>
    </row>
    <row r="5712" spans="1:13" x14ac:dyDescent="0.3">
      <c r="A5712" s="12">
        <v>34177</v>
      </c>
      <c r="B5712">
        <v>55.249918000000001</v>
      </c>
      <c r="C5712">
        <v>55.249918000000001</v>
      </c>
      <c r="D5712">
        <v>52.499881000000002</v>
      </c>
      <c r="E5712">
        <v>52.750081999999999</v>
      </c>
      <c r="F5712">
        <v>72270000</v>
      </c>
      <c r="G5712">
        <v>1.2874540000000001</v>
      </c>
      <c r="I5712" s="14">
        <f t="shared" si="178"/>
        <v>0.29846617782711582</v>
      </c>
      <c r="J5712" s="16" t="str">
        <f t="shared" si="179"/>
        <v>YES</v>
      </c>
      <c r="K5712" s="18"/>
      <c r="L5712" s="18"/>
      <c r="M5712" s="18"/>
    </row>
    <row r="5713" spans="1:13" x14ac:dyDescent="0.3">
      <c r="A5713" s="12">
        <v>34176</v>
      </c>
      <c r="B5713">
        <v>52.750081999999999</v>
      </c>
      <c r="C5713">
        <v>56.000160000000001</v>
      </c>
      <c r="D5713">
        <v>52.750081999999999</v>
      </c>
      <c r="E5713">
        <v>55.500118999999998</v>
      </c>
      <c r="F5713">
        <v>72968400</v>
      </c>
      <c r="G5713">
        <v>1.354573</v>
      </c>
      <c r="I5713" s="14">
        <f t="shared" si="178"/>
        <v>0.30974099962664181</v>
      </c>
      <c r="J5713" s="16" t="str">
        <f t="shared" si="179"/>
        <v>YES</v>
      </c>
      <c r="K5713" s="18"/>
      <c r="L5713" s="18"/>
      <c r="M5713" s="18"/>
    </row>
    <row r="5714" spans="1:13" x14ac:dyDescent="0.3">
      <c r="A5714" s="12">
        <v>34173</v>
      </c>
      <c r="B5714">
        <v>51.000118999999998</v>
      </c>
      <c r="C5714">
        <v>53.499958999999997</v>
      </c>
      <c r="D5714">
        <v>50.749918000000001</v>
      </c>
      <c r="E5714">
        <v>52.875</v>
      </c>
      <c r="F5714">
        <v>61426800</v>
      </c>
      <c r="G5714">
        <v>1.290503</v>
      </c>
      <c r="I5714" s="14">
        <f t="shared" si="178"/>
        <v>0.22965573825390972</v>
      </c>
      <c r="J5714" s="16" t="str">
        <f t="shared" si="179"/>
        <v>YES</v>
      </c>
      <c r="K5714" s="18"/>
      <c r="L5714" s="18"/>
      <c r="M5714" s="18"/>
    </row>
    <row r="5715" spans="1:13" x14ac:dyDescent="0.3">
      <c r="A5715" s="12">
        <v>34172</v>
      </c>
      <c r="B5715">
        <v>51.249958999999997</v>
      </c>
      <c r="C5715">
        <v>51.999839999999999</v>
      </c>
      <c r="D5715">
        <v>50.000041000000003</v>
      </c>
      <c r="E5715">
        <v>50.749918000000001</v>
      </c>
      <c r="F5715">
        <v>46015200</v>
      </c>
      <c r="G5715">
        <v>1.238637</v>
      </c>
      <c r="I5715" s="14">
        <f t="shared" si="178"/>
        <v>0.17340739630743918</v>
      </c>
      <c r="J5715" s="16" t="str">
        <f t="shared" si="179"/>
        <v>NO</v>
      </c>
      <c r="K5715" s="18"/>
      <c r="L5715" s="18"/>
      <c r="M5715" s="18"/>
    </row>
    <row r="5716" spans="1:13" x14ac:dyDescent="0.3">
      <c r="A5716" s="12">
        <v>34171</v>
      </c>
      <c r="B5716">
        <v>52.250041000000003</v>
      </c>
      <c r="C5716">
        <v>52.250041000000003</v>
      </c>
      <c r="D5716">
        <v>50.500081999999999</v>
      </c>
      <c r="E5716">
        <v>51.249958999999997</v>
      </c>
      <c r="F5716">
        <v>59331600</v>
      </c>
      <c r="G5716">
        <v>1.2508410000000001</v>
      </c>
      <c r="I5716" s="14">
        <f t="shared" si="178"/>
        <v>0.22754633913292954</v>
      </c>
      <c r="J5716" s="16" t="str">
        <f t="shared" si="179"/>
        <v>YES</v>
      </c>
      <c r="K5716" s="18"/>
      <c r="L5716" s="18"/>
      <c r="M5716" s="18"/>
    </row>
    <row r="5717" spans="1:13" x14ac:dyDescent="0.3">
      <c r="A5717" s="12">
        <v>34170</v>
      </c>
      <c r="B5717">
        <v>50.249881000000002</v>
      </c>
      <c r="C5717">
        <v>52.750081999999999</v>
      </c>
      <c r="D5717">
        <v>49.749839999999999</v>
      </c>
      <c r="E5717">
        <v>52.250041000000003</v>
      </c>
      <c r="F5717">
        <v>97426800</v>
      </c>
      <c r="G5717">
        <v>1.27525</v>
      </c>
      <c r="I5717" s="14">
        <f t="shared" si="178"/>
        <v>0.21512175394141009</v>
      </c>
      <c r="J5717" s="16" t="str">
        <f t="shared" si="179"/>
        <v>YES</v>
      </c>
      <c r="K5717" s="18"/>
      <c r="L5717" s="18"/>
      <c r="M5717" s="18"/>
    </row>
    <row r="5718" spans="1:13" x14ac:dyDescent="0.3">
      <c r="A5718" s="12">
        <v>34169</v>
      </c>
      <c r="B5718">
        <v>49.749839999999999</v>
      </c>
      <c r="C5718">
        <v>50.249881000000002</v>
      </c>
      <c r="D5718">
        <v>47.25</v>
      </c>
      <c r="E5718">
        <v>49.5</v>
      </c>
      <c r="F5718">
        <v>109753200</v>
      </c>
      <c r="G5718">
        <v>1.2081299999999999</v>
      </c>
      <c r="I5718" s="14">
        <f t="shared" si="178"/>
        <v>0.11236057543333922</v>
      </c>
      <c r="J5718" s="16" t="str">
        <f t="shared" si="179"/>
        <v>NO</v>
      </c>
      <c r="K5718" s="18"/>
      <c r="L5718" s="18"/>
      <c r="M5718" s="18"/>
    </row>
    <row r="5719" spans="1:13" x14ac:dyDescent="0.3">
      <c r="A5719" s="12">
        <v>34166</v>
      </c>
      <c r="B5719">
        <v>51.249958999999997</v>
      </c>
      <c r="C5719">
        <v>51.999839999999999</v>
      </c>
      <c r="D5719">
        <v>48.999958999999997</v>
      </c>
      <c r="E5719">
        <v>50.000041000000003</v>
      </c>
      <c r="F5719">
        <v>139633200</v>
      </c>
      <c r="G5719">
        <v>1.2203349999999999</v>
      </c>
      <c r="I5719" s="14">
        <f t="shared" si="178"/>
        <v>0.10497718886961827</v>
      </c>
      <c r="J5719" s="16" t="str">
        <f t="shared" si="179"/>
        <v>NO</v>
      </c>
      <c r="K5719" s="18"/>
      <c r="L5719" s="18"/>
      <c r="M5719" s="18"/>
    </row>
    <row r="5720" spans="1:13" x14ac:dyDescent="0.3">
      <c r="A5720" s="12">
        <v>34165</v>
      </c>
      <c r="B5720">
        <v>55.000081999999999</v>
      </c>
      <c r="C5720">
        <v>55.500118999999998</v>
      </c>
      <c r="D5720">
        <v>51.500160000000001</v>
      </c>
      <c r="E5720">
        <v>52.250041000000003</v>
      </c>
      <c r="F5720">
        <v>130500000</v>
      </c>
      <c r="G5720">
        <v>1.27525</v>
      </c>
      <c r="I5720" s="14">
        <f t="shared" si="178"/>
        <v>0.14208036956424008</v>
      </c>
      <c r="J5720" s="16" t="str">
        <f t="shared" si="179"/>
        <v>NO</v>
      </c>
      <c r="K5720" s="18"/>
      <c r="L5720" s="18"/>
      <c r="M5720" s="18"/>
    </row>
    <row r="5721" spans="1:13" x14ac:dyDescent="0.3">
      <c r="A5721" s="12">
        <v>34164</v>
      </c>
      <c r="B5721">
        <v>56.25</v>
      </c>
      <c r="C5721">
        <v>56.999881000000002</v>
      </c>
      <c r="D5721">
        <v>56.000160000000001</v>
      </c>
      <c r="E5721">
        <v>56.25</v>
      </c>
      <c r="F5721">
        <v>40374000</v>
      </c>
      <c r="G5721">
        <v>1.3728750000000001</v>
      </c>
      <c r="I5721" s="14">
        <f t="shared" si="178"/>
        <v>0.23966617035208215</v>
      </c>
      <c r="J5721" s="16" t="str">
        <f t="shared" si="179"/>
        <v>YES</v>
      </c>
      <c r="K5721" s="18"/>
      <c r="L5721" s="18"/>
      <c r="M5721" s="18"/>
    </row>
    <row r="5722" spans="1:13" x14ac:dyDescent="0.3">
      <c r="A5722" s="12">
        <v>34163</v>
      </c>
      <c r="B5722">
        <v>55.500118999999998</v>
      </c>
      <c r="C5722">
        <v>56.750041000000003</v>
      </c>
      <c r="D5722">
        <v>55.500118999999998</v>
      </c>
      <c r="E5722">
        <v>56.125081999999999</v>
      </c>
      <c r="F5722">
        <v>45759600</v>
      </c>
      <c r="G5722">
        <v>1.3698269999999999</v>
      </c>
      <c r="I5722" s="14">
        <f t="shared" si="178"/>
        <v>0.28285661270303453</v>
      </c>
      <c r="J5722" s="16" t="str">
        <f t="shared" si="179"/>
        <v>YES</v>
      </c>
      <c r="K5722" s="18"/>
      <c r="L5722" s="18"/>
      <c r="M5722" s="18"/>
    </row>
    <row r="5723" spans="1:13" x14ac:dyDescent="0.3">
      <c r="A5723" s="12">
        <v>34162</v>
      </c>
      <c r="B5723">
        <v>55.000081999999999</v>
      </c>
      <c r="C5723">
        <v>56.000160000000001</v>
      </c>
      <c r="D5723">
        <v>54.749881000000002</v>
      </c>
      <c r="E5723">
        <v>55.249918000000001</v>
      </c>
      <c r="F5723">
        <v>32443200</v>
      </c>
      <c r="G5723">
        <v>1.3484670000000001</v>
      </c>
      <c r="I5723" s="14">
        <f t="shared" si="178"/>
        <v>0.26646912011325563</v>
      </c>
      <c r="J5723" s="16" t="str">
        <f t="shared" si="179"/>
        <v>YES</v>
      </c>
      <c r="K5723" s="18"/>
      <c r="L5723" s="18"/>
      <c r="M5723" s="18"/>
    </row>
    <row r="5724" spans="1:13" x14ac:dyDescent="0.3">
      <c r="A5724" s="12">
        <v>34159</v>
      </c>
      <c r="B5724">
        <v>53.750160000000001</v>
      </c>
      <c r="C5724">
        <v>55.000081999999999</v>
      </c>
      <c r="D5724">
        <v>53.750160000000001</v>
      </c>
      <c r="E5724">
        <v>54.749881000000002</v>
      </c>
      <c r="F5724">
        <v>29757600</v>
      </c>
      <c r="G5724">
        <v>1.3362620000000001</v>
      </c>
      <c r="I5724" s="14">
        <f t="shared" si="178"/>
        <v>0.22345665356280286</v>
      </c>
      <c r="J5724" s="16" t="str">
        <f t="shared" si="179"/>
        <v>YES</v>
      </c>
      <c r="K5724" s="18"/>
      <c r="L5724" s="18"/>
      <c r="M5724" s="18"/>
    </row>
    <row r="5725" spans="1:13" x14ac:dyDescent="0.3">
      <c r="A5725" s="12">
        <v>34158</v>
      </c>
      <c r="B5725">
        <v>53.250118999999998</v>
      </c>
      <c r="C5725">
        <v>54.500041000000003</v>
      </c>
      <c r="D5725">
        <v>52.499881000000002</v>
      </c>
      <c r="E5725">
        <v>53.624881000000002</v>
      </c>
      <c r="F5725">
        <v>41659200</v>
      </c>
      <c r="G5725">
        <v>1.308805</v>
      </c>
      <c r="I5725" s="14">
        <f t="shared" si="178"/>
        <v>0.2470948961670556</v>
      </c>
      <c r="J5725" s="16" t="str">
        <f t="shared" si="179"/>
        <v>YES</v>
      </c>
      <c r="K5725" s="18"/>
      <c r="L5725" s="18"/>
      <c r="M5725" s="18"/>
    </row>
    <row r="5726" spans="1:13" x14ac:dyDescent="0.3">
      <c r="A5726" s="12">
        <v>34157</v>
      </c>
      <c r="B5726">
        <v>54.249839999999999</v>
      </c>
      <c r="C5726">
        <v>54.500041000000003</v>
      </c>
      <c r="D5726">
        <v>52.499881000000002</v>
      </c>
      <c r="E5726">
        <v>52.999918000000001</v>
      </c>
      <c r="F5726">
        <v>39272400</v>
      </c>
      <c r="G5726">
        <v>1.293552</v>
      </c>
      <c r="I5726" s="14">
        <f t="shared" si="178"/>
        <v>0.2361520551479539</v>
      </c>
      <c r="J5726" s="16" t="str">
        <f t="shared" si="179"/>
        <v>YES</v>
      </c>
      <c r="K5726" s="18"/>
      <c r="L5726" s="18"/>
      <c r="M5726" s="18"/>
    </row>
    <row r="5727" spans="1:13" x14ac:dyDescent="0.3">
      <c r="A5727" s="12">
        <v>34156</v>
      </c>
      <c r="B5727">
        <v>55.000081999999999</v>
      </c>
      <c r="C5727">
        <v>55.500118999999998</v>
      </c>
      <c r="D5727">
        <v>54</v>
      </c>
      <c r="E5727">
        <v>54.749881000000002</v>
      </c>
      <c r="F5727">
        <v>29278800</v>
      </c>
      <c r="G5727">
        <v>1.3362620000000001</v>
      </c>
      <c r="I5727" s="14">
        <f t="shared" si="178"/>
        <v>0.2920362183435985</v>
      </c>
      <c r="J5727" s="16" t="str">
        <f t="shared" si="179"/>
        <v>YES</v>
      </c>
      <c r="K5727" s="18"/>
      <c r="L5727" s="18"/>
      <c r="M5727" s="18"/>
    </row>
    <row r="5728" spans="1:13" x14ac:dyDescent="0.3">
      <c r="A5728" s="12">
        <v>34152</v>
      </c>
      <c r="B5728">
        <v>55.500118999999998</v>
      </c>
      <c r="C5728">
        <v>56.000160000000001</v>
      </c>
      <c r="D5728">
        <v>54.500041000000003</v>
      </c>
      <c r="E5728">
        <v>55.500118999999998</v>
      </c>
      <c r="F5728">
        <v>23756400</v>
      </c>
      <c r="G5728">
        <v>1.354573</v>
      </c>
      <c r="I5728" s="14">
        <f t="shared" si="178"/>
        <v>0.25423660442585483</v>
      </c>
      <c r="J5728" s="16" t="str">
        <f t="shared" si="179"/>
        <v>YES</v>
      </c>
      <c r="K5728" s="18"/>
      <c r="L5728" s="18"/>
      <c r="M5728" s="18"/>
    </row>
    <row r="5729" spans="1:13" x14ac:dyDescent="0.3">
      <c r="A5729" s="12">
        <v>34151</v>
      </c>
      <c r="B5729">
        <v>54.249839999999999</v>
      </c>
      <c r="C5729">
        <v>55.500118999999998</v>
      </c>
      <c r="D5729">
        <v>52.999918000000001</v>
      </c>
      <c r="E5729">
        <v>55.500118999999998</v>
      </c>
      <c r="F5729">
        <v>48268800</v>
      </c>
      <c r="G5729">
        <v>1.354573</v>
      </c>
      <c r="I5729" s="14">
        <f t="shared" si="178"/>
        <v>0.24022168859284521</v>
      </c>
      <c r="J5729" s="16" t="str">
        <f t="shared" si="179"/>
        <v>YES</v>
      </c>
      <c r="K5729" s="18"/>
      <c r="L5729" s="18"/>
      <c r="M5729" s="18"/>
    </row>
    <row r="5730" spans="1:13" x14ac:dyDescent="0.3">
      <c r="A5730" s="12">
        <v>34150</v>
      </c>
      <c r="B5730">
        <v>55.749958999999997</v>
      </c>
      <c r="C5730">
        <v>56.750041000000003</v>
      </c>
      <c r="D5730">
        <v>54</v>
      </c>
      <c r="E5730">
        <v>54.749881000000002</v>
      </c>
      <c r="F5730">
        <v>54558000</v>
      </c>
      <c r="G5730">
        <v>1.3362620000000001</v>
      </c>
      <c r="I5730" s="14">
        <f t="shared" si="178"/>
        <v>0.25142350590337181</v>
      </c>
      <c r="J5730" s="16" t="str">
        <f t="shared" si="179"/>
        <v>YES</v>
      </c>
      <c r="K5730" s="18"/>
      <c r="L5730" s="18"/>
      <c r="M5730" s="18"/>
    </row>
    <row r="5731" spans="1:13" x14ac:dyDescent="0.3">
      <c r="A5731" s="12">
        <v>34149</v>
      </c>
      <c r="B5731">
        <v>56.25</v>
      </c>
      <c r="C5731">
        <v>57.250081999999999</v>
      </c>
      <c r="D5731">
        <v>55.000081999999999</v>
      </c>
      <c r="E5731">
        <v>55.625041000000003</v>
      </c>
      <c r="F5731">
        <v>77792400</v>
      </c>
      <c r="G5731">
        <v>1.3576220000000001</v>
      </c>
      <c r="I5731" s="14">
        <f t="shared" si="178"/>
        <v>0.26420783329641662</v>
      </c>
      <c r="J5731" s="16" t="str">
        <f t="shared" si="179"/>
        <v>YES</v>
      </c>
      <c r="K5731" s="18"/>
      <c r="L5731" s="18"/>
      <c r="M5731" s="18"/>
    </row>
    <row r="5732" spans="1:13" x14ac:dyDescent="0.3">
      <c r="A5732" s="12">
        <v>34148</v>
      </c>
      <c r="B5732">
        <v>53.499958999999997</v>
      </c>
      <c r="C5732">
        <v>56.25</v>
      </c>
      <c r="D5732">
        <v>53.499958999999997</v>
      </c>
      <c r="E5732">
        <v>56.25</v>
      </c>
      <c r="F5732">
        <v>88236000</v>
      </c>
      <c r="G5732">
        <v>1.3728750000000001</v>
      </c>
      <c r="I5732" s="14">
        <f t="shared" si="178"/>
        <v>0.24309831813769955</v>
      </c>
      <c r="J5732" s="16" t="str">
        <f t="shared" si="179"/>
        <v>YES</v>
      </c>
      <c r="K5732" s="18"/>
      <c r="L5732" s="18"/>
      <c r="M5732" s="18"/>
    </row>
    <row r="5733" spans="1:13" x14ac:dyDescent="0.3">
      <c r="A5733" s="12">
        <v>34145</v>
      </c>
      <c r="B5733">
        <v>51.999839999999999</v>
      </c>
      <c r="C5733">
        <v>54.249839999999999</v>
      </c>
      <c r="D5733">
        <v>51.500160000000001</v>
      </c>
      <c r="E5733">
        <v>53.375041000000003</v>
      </c>
      <c r="F5733">
        <v>52686000</v>
      </c>
      <c r="G5733">
        <v>1.3027070000000001</v>
      </c>
      <c r="I5733" s="14">
        <f t="shared" si="178"/>
        <v>0.18611202222222234</v>
      </c>
      <c r="J5733" s="16" t="str">
        <f t="shared" si="179"/>
        <v>NO</v>
      </c>
      <c r="K5733" s="18"/>
      <c r="L5733" s="18"/>
      <c r="M5733" s="18"/>
    </row>
    <row r="5734" spans="1:13" x14ac:dyDescent="0.3">
      <c r="A5734" s="12">
        <v>34144</v>
      </c>
      <c r="B5734">
        <v>50.500081999999999</v>
      </c>
      <c r="C5734">
        <v>51.75</v>
      </c>
      <c r="D5734">
        <v>50.000041000000003</v>
      </c>
      <c r="E5734">
        <v>51.374881000000002</v>
      </c>
      <c r="F5734">
        <v>37087200</v>
      </c>
      <c r="G5734">
        <v>1.2538899999999999</v>
      </c>
      <c r="I5734" s="14">
        <f t="shared" si="178"/>
        <v>0.23794649369608489</v>
      </c>
      <c r="J5734" s="16" t="str">
        <f t="shared" si="179"/>
        <v>YES</v>
      </c>
      <c r="K5734" s="18"/>
      <c r="L5734" s="18"/>
      <c r="M5734" s="18"/>
    </row>
    <row r="5735" spans="1:13" x14ac:dyDescent="0.3">
      <c r="A5735" s="12">
        <v>34143</v>
      </c>
      <c r="B5735">
        <v>51.000118999999998</v>
      </c>
      <c r="C5735">
        <v>52.250041000000003</v>
      </c>
      <c r="D5735">
        <v>50.249881000000002</v>
      </c>
      <c r="E5735">
        <v>50.500081999999999</v>
      </c>
      <c r="F5735">
        <v>44668800</v>
      </c>
      <c r="G5735">
        <v>1.2325390000000001</v>
      </c>
      <c r="I5735" s="14">
        <f t="shared" si="178"/>
        <v>0.20958517810741562</v>
      </c>
      <c r="J5735" s="16" t="str">
        <f t="shared" si="179"/>
        <v>YES</v>
      </c>
      <c r="K5735" s="18"/>
      <c r="L5735" s="18"/>
      <c r="M5735" s="18"/>
    </row>
    <row r="5736" spans="1:13" x14ac:dyDescent="0.3">
      <c r="A5736" s="12">
        <v>34142</v>
      </c>
      <c r="B5736">
        <v>51.000118999999998</v>
      </c>
      <c r="C5736">
        <v>51.000118999999998</v>
      </c>
      <c r="D5736">
        <v>50.000041000000003</v>
      </c>
      <c r="E5736">
        <v>50.749918000000001</v>
      </c>
      <c r="F5736">
        <v>34034400</v>
      </c>
      <c r="G5736">
        <v>1.238637</v>
      </c>
      <c r="I5736" s="14">
        <f t="shared" si="178"/>
        <v>0.18023504273504276</v>
      </c>
      <c r="J5736" s="16" t="str">
        <f t="shared" si="179"/>
        <v>NO</v>
      </c>
      <c r="K5736" s="18"/>
      <c r="L5736" s="18"/>
      <c r="M5736" s="18"/>
    </row>
    <row r="5737" spans="1:13" x14ac:dyDescent="0.3">
      <c r="A5737" s="12">
        <v>34141</v>
      </c>
      <c r="B5737">
        <v>51.500160000000001</v>
      </c>
      <c r="C5737">
        <v>51.500160000000001</v>
      </c>
      <c r="D5737">
        <v>49.749839999999999</v>
      </c>
      <c r="E5737">
        <v>50.874839999999999</v>
      </c>
      <c r="F5737">
        <v>54939600</v>
      </c>
      <c r="G5737">
        <v>1.2416860000000001</v>
      </c>
      <c r="I5737" s="14">
        <f t="shared" si="178"/>
        <v>-0.43077128210771953</v>
      </c>
      <c r="J5737" s="16" t="str">
        <f t="shared" si="179"/>
        <v>NO</v>
      </c>
      <c r="K5737" s="18"/>
      <c r="L5737" s="18"/>
      <c r="M5737" s="18"/>
    </row>
    <row r="5738" spans="1:13" x14ac:dyDescent="0.3">
      <c r="A5738" s="12">
        <v>34138</v>
      </c>
      <c r="B5738">
        <v>53.250118999999998</v>
      </c>
      <c r="C5738">
        <v>53.750160000000001</v>
      </c>
      <c r="D5738">
        <v>51.000118999999998</v>
      </c>
      <c r="E5738">
        <v>51.500160000000001</v>
      </c>
      <c r="F5738">
        <v>39081600</v>
      </c>
      <c r="G5738">
        <v>1.256948</v>
      </c>
      <c r="I5738" s="14">
        <f t="shared" si="178"/>
        <v>-0.43406468578786561</v>
      </c>
      <c r="J5738" s="16" t="str">
        <f t="shared" si="179"/>
        <v>NO</v>
      </c>
      <c r="K5738" s="18"/>
      <c r="L5738" s="18"/>
      <c r="M5738" s="18"/>
    </row>
    <row r="5739" spans="1:13" x14ac:dyDescent="0.3">
      <c r="A5739" s="12">
        <v>34137</v>
      </c>
      <c r="B5739">
        <v>53.250118999999998</v>
      </c>
      <c r="C5739">
        <v>54</v>
      </c>
      <c r="D5739">
        <v>52.499881000000002</v>
      </c>
      <c r="E5739">
        <v>53.124839999999999</v>
      </c>
      <c r="F5739">
        <v>31352400</v>
      </c>
      <c r="G5739">
        <v>1.2966009999999999</v>
      </c>
      <c r="I5739" s="14">
        <f t="shared" si="178"/>
        <v>-0.42412097560975615</v>
      </c>
      <c r="J5739" s="16" t="str">
        <f t="shared" si="179"/>
        <v>NO</v>
      </c>
      <c r="K5739" s="18"/>
      <c r="L5739" s="18"/>
      <c r="M5739" s="18"/>
    </row>
    <row r="5740" spans="1:13" x14ac:dyDescent="0.3">
      <c r="A5740" s="12">
        <v>34136</v>
      </c>
      <c r="B5740">
        <v>54.249839999999999</v>
      </c>
      <c r="C5740">
        <v>54.500041000000003</v>
      </c>
      <c r="D5740">
        <v>51.999839999999999</v>
      </c>
      <c r="E5740">
        <v>53.375041000000003</v>
      </c>
      <c r="F5740">
        <v>45820800</v>
      </c>
      <c r="G5740">
        <v>1.3027070000000001</v>
      </c>
      <c r="I5740" s="14">
        <f t="shared" si="178"/>
        <v>-0.43815557654346227</v>
      </c>
      <c r="J5740" s="16" t="str">
        <f t="shared" si="179"/>
        <v>NO</v>
      </c>
      <c r="K5740" s="18"/>
      <c r="L5740" s="18"/>
      <c r="M5740" s="18"/>
    </row>
    <row r="5741" spans="1:13" x14ac:dyDescent="0.3">
      <c r="A5741" s="12">
        <v>34135</v>
      </c>
      <c r="B5741">
        <v>54.749881000000002</v>
      </c>
      <c r="C5741">
        <v>54.749881000000002</v>
      </c>
      <c r="D5741">
        <v>51.999839999999999</v>
      </c>
      <c r="E5741">
        <v>54</v>
      </c>
      <c r="F5741">
        <v>64310400</v>
      </c>
      <c r="G5741">
        <v>1.31796</v>
      </c>
      <c r="I5741" s="14">
        <f t="shared" si="178"/>
        <v>-0.43603084861127506</v>
      </c>
      <c r="J5741" s="16" t="str">
        <f t="shared" si="179"/>
        <v>NO</v>
      </c>
      <c r="K5741" s="18"/>
      <c r="L5741" s="18"/>
      <c r="M5741" s="18"/>
    </row>
    <row r="5742" spans="1:13" x14ac:dyDescent="0.3">
      <c r="A5742" s="12">
        <v>34134</v>
      </c>
      <c r="B5742">
        <v>52.999918000000001</v>
      </c>
      <c r="C5742">
        <v>54.249839999999999</v>
      </c>
      <c r="D5742">
        <v>52.499881000000002</v>
      </c>
      <c r="E5742">
        <v>54</v>
      </c>
      <c r="F5742">
        <v>47664000</v>
      </c>
      <c r="G5742">
        <v>1.31796</v>
      </c>
      <c r="I5742" s="14">
        <f t="shared" si="178"/>
        <v>-0.427056699869509</v>
      </c>
      <c r="J5742" s="16" t="str">
        <f t="shared" si="179"/>
        <v>NO</v>
      </c>
      <c r="K5742" s="18"/>
      <c r="L5742" s="18"/>
      <c r="M5742" s="18"/>
    </row>
    <row r="5743" spans="1:13" x14ac:dyDescent="0.3">
      <c r="A5743" s="12">
        <v>34131</v>
      </c>
      <c r="B5743">
        <v>52.499881000000002</v>
      </c>
      <c r="C5743">
        <v>53.250118999999998</v>
      </c>
      <c r="D5743">
        <v>51.999839999999999</v>
      </c>
      <c r="E5743">
        <v>52.750081999999999</v>
      </c>
      <c r="F5743">
        <v>37422000</v>
      </c>
      <c r="G5743">
        <v>1.2874540000000001</v>
      </c>
      <c r="I5743" s="14">
        <f t="shared" si="178"/>
        <v>-0.4388308192869006</v>
      </c>
      <c r="J5743" s="16" t="str">
        <f t="shared" si="179"/>
        <v>NO</v>
      </c>
      <c r="K5743" s="18"/>
      <c r="L5743" s="18"/>
      <c r="M5743" s="18"/>
    </row>
    <row r="5744" spans="1:13" x14ac:dyDescent="0.3">
      <c r="A5744" s="12">
        <v>34130</v>
      </c>
      <c r="B5744">
        <v>50.749918000000001</v>
      </c>
      <c r="C5744">
        <v>52.750081999999999</v>
      </c>
      <c r="D5744">
        <v>50.249881000000002</v>
      </c>
      <c r="E5744">
        <v>51.75</v>
      </c>
      <c r="F5744">
        <v>53420400</v>
      </c>
      <c r="G5744">
        <v>1.263045</v>
      </c>
      <c r="I5744" s="14">
        <f t="shared" si="178"/>
        <v>-0.43826153418405978</v>
      </c>
      <c r="J5744" s="16" t="str">
        <f t="shared" si="179"/>
        <v>NO</v>
      </c>
      <c r="K5744" s="18"/>
      <c r="L5744" s="18"/>
      <c r="M5744" s="18"/>
    </row>
    <row r="5745" spans="1:13" x14ac:dyDescent="0.3">
      <c r="A5745" s="12">
        <v>34129</v>
      </c>
      <c r="B5745">
        <v>50.500081999999999</v>
      </c>
      <c r="C5745">
        <v>51.999839999999999</v>
      </c>
      <c r="D5745">
        <v>50.000041000000003</v>
      </c>
      <c r="E5745">
        <v>50.874839999999999</v>
      </c>
      <c r="F5745">
        <v>50727600</v>
      </c>
      <c r="G5745">
        <v>1.2416860000000001</v>
      </c>
      <c r="I5745" s="14">
        <f t="shared" si="178"/>
        <v>-0.4432313994708148</v>
      </c>
      <c r="J5745" s="16" t="str">
        <f t="shared" si="179"/>
        <v>NO</v>
      </c>
      <c r="K5745" s="18"/>
      <c r="L5745" s="18"/>
      <c r="M5745" s="18"/>
    </row>
    <row r="5746" spans="1:13" x14ac:dyDescent="0.3">
      <c r="A5746" s="12">
        <v>34128</v>
      </c>
      <c r="B5746">
        <v>50.749918000000001</v>
      </c>
      <c r="C5746">
        <v>51.249958999999997</v>
      </c>
      <c r="D5746">
        <v>48.999958999999997</v>
      </c>
      <c r="E5746">
        <v>50.500081999999999</v>
      </c>
      <c r="F5746">
        <v>62557200</v>
      </c>
      <c r="G5746">
        <v>1.2325390000000001</v>
      </c>
      <c r="I5746" s="14">
        <f t="shared" si="178"/>
        <v>-0.44198607727689121</v>
      </c>
      <c r="J5746" s="16" t="str">
        <f t="shared" si="179"/>
        <v>NO</v>
      </c>
      <c r="K5746" s="18"/>
      <c r="L5746" s="18"/>
      <c r="M5746" s="18"/>
    </row>
    <row r="5747" spans="1:13" x14ac:dyDescent="0.3">
      <c r="A5747" s="12">
        <v>34127</v>
      </c>
      <c r="B5747">
        <v>51.999839999999999</v>
      </c>
      <c r="C5747">
        <v>52.250041000000003</v>
      </c>
      <c r="D5747">
        <v>49.5</v>
      </c>
      <c r="E5747">
        <v>51.000118999999998</v>
      </c>
      <c r="F5747">
        <v>68709600</v>
      </c>
      <c r="G5747">
        <v>1.2447429999999999</v>
      </c>
      <c r="I5747" s="14">
        <f t="shared" si="178"/>
        <v>-0.44565186862058204</v>
      </c>
      <c r="J5747" s="16" t="str">
        <f t="shared" si="179"/>
        <v>NO</v>
      </c>
      <c r="K5747" s="18"/>
      <c r="L5747" s="18"/>
      <c r="M5747" s="18"/>
    </row>
    <row r="5748" spans="1:13" x14ac:dyDescent="0.3">
      <c r="A5748" s="12">
        <v>34124</v>
      </c>
      <c r="B5748">
        <v>53.250118999999998</v>
      </c>
      <c r="C5748">
        <v>53.250118999999998</v>
      </c>
      <c r="D5748">
        <v>51.000118999999998</v>
      </c>
      <c r="E5748">
        <v>52.125118999999998</v>
      </c>
      <c r="F5748">
        <v>81201600</v>
      </c>
      <c r="G5748">
        <v>1.2722009999999999</v>
      </c>
      <c r="I5748" s="14">
        <f t="shared" si="178"/>
        <v>-0.43495805962059619</v>
      </c>
      <c r="J5748" s="16" t="str">
        <f t="shared" si="179"/>
        <v>NO</v>
      </c>
      <c r="K5748" s="18"/>
      <c r="L5748" s="18"/>
      <c r="M5748" s="18"/>
    </row>
    <row r="5749" spans="1:13" x14ac:dyDescent="0.3">
      <c r="A5749" s="12">
        <v>34123</v>
      </c>
      <c r="B5749">
        <v>53.250118999999998</v>
      </c>
      <c r="C5749">
        <v>54.749881000000002</v>
      </c>
      <c r="D5749">
        <v>51.75</v>
      </c>
      <c r="E5749">
        <v>54.249839999999999</v>
      </c>
      <c r="F5749">
        <v>54392400</v>
      </c>
      <c r="G5749">
        <v>1.324058</v>
      </c>
      <c r="I5749" s="14">
        <f t="shared" si="178"/>
        <v>-0.40055214117274074</v>
      </c>
      <c r="J5749" s="16" t="str">
        <f t="shared" si="179"/>
        <v>NO</v>
      </c>
      <c r="K5749" s="18"/>
      <c r="L5749" s="18"/>
      <c r="M5749" s="18"/>
    </row>
    <row r="5750" spans="1:13" x14ac:dyDescent="0.3">
      <c r="A5750" s="12">
        <v>34122</v>
      </c>
      <c r="B5750">
        <v>53.250118999999998</v>
      </c>
      <c r="C5750">
        <v>53.250118999999998</v>
      </c>
      <c r="D5750">
        <v>51.249958999999997</v>
      </c>
      <c r="E5750">
        <v>52.875</v>
      </c>
      <c r="F5750">
        <v>64425600</v>
      </c>
      <c r="G5750">
        <v>1.290503</v>
      </c>
      <c r="I5750" s="14">
        <f t="shared" si="178"/>
        <v>-0.40338372990929261</v>
      </c>
      <c r="J5750" s="16" t="str">
        <f t="shared" si="179"/>
        <v>NO</v>
      </c>
      <c r="K5750" s="18"/>
      <c r="L5750" s="18"/>
      <c r="M5750" s="18"/>
    </row>
    <row r="5751" spans="1:13" x14ac:dyDescent="0.3">
      <c r="A5751" s="12">
        <v>34121</v>
      </c>
      <c r="B5751">
        <v>54.249839999999999</v>
      </c>
      <c r="C5751">
        <v>54.749881000000002</v>
      </c>
      <c r="D5751">
        <v>52.750081999999999</v>
      </c>
      <c r="E5751">
        <v>52.750081999999999</v>
      </c>
      <c r="F5751">
        <v>51840000</v>
      </c>
      <c r="G5751">
        <v>1.2874540000000001</v>
      </c>
      <c r="I5751" s="14">
        <f t="shared" si="178"/>
        <v>-0.38483751735688454</v>
      </c>
      <c r="J5751" s="16" t="str">
        <f t="shared" si="179"/>
        <v>NO</v>
      </c>
      <c r="K5751" s="18"/>
      <c r="L5751" s="18"/>
      <c r="M5751" s="18"/>
    </row>
    <row r="5752" spans="1:13" x14ac:dyDescent="0.3">
      <c r="A5752" s="12">
        <v>34117</v>
      </c>
      <c r="B5752">
        <v>54.500041000000003</v>
      </c>
      <c r="C5752">
        <v>54.500041000000003</v>
      </c>
      <c r="D5752">
        <v>51.75</v>
      </c>
      <c r="E5752">
        <v>54</v>
      </c>
      <c r="F5752">
        <v>85590000</v>
      </c>
      <c r="G5752">
        <v>1.31796</v>
      </c>
      <c r="I5752" s="14">
        <f t="shared" si="178"/>
        <v>-0.38461538461538458</v>
      </c>
      <c r="J5752" s="16" t="str">
        <f t="shared" si="179"/>
        <v>NO</v>
      </c>
      <c r="K5752" s="18"/>
      <c r="L5752" s="18"/>
      <c r="M5752" s="18"/>
    </row>
    <row r="5753" spans="1:13" x14ac:dyDescent="0.3">
      <c r="A5753" s="12">
        <v>34116</v>
      </c>
      <c r="B5753">
        <v>56.000160000000001</v>
      </c>
      <c r="C5753">
        <v>56.25</v>
      </c>
      <c r="D5753">
        <v>54</v>
      </c>
      <c r="E5753">
        <v>55.000081999999999</v>
      </c>
      <c r="F5753">
        <v>49330800</v>
      </c>
      <c r="G5753">
        <v>1.3423689999999999</v>
      </c>
      <c r="I5753" s="14">
        <f t="shared" si="178"/>
        <v>-0.36599269177407168</v>
      </c>
      <c r="J5753" s="16" t="str">
        <f t="shared" si="179"/>
        <v>NO</v>
      </c>
      <c r="K5753" s="18"/>
      <c r="L5753" s="18"/>
      <c r="M5753" s="18"/>
    </row>
    <row r="5754" spans="1:13" x14ac:dyDescent="0.3">
      <c r="A5754" s="12">
        <v>34115</v>
      </c>
      <c r="B5754">
        <v>53.499958999999997</v>
      </c>
      <c r="C5754">
        <v>56.25</v>
      </c>
      <c r="D5754">
        <v>52.750081999999999</v>
      </c>
      <c r="E5754">
        <v>56.25</v>
      </c>
      <c r="F5754">
        <v>83818800</v>
      </c>
      <c r="G5754">
        <v>1.3728750000000001</v>
      </c>
      <c r="I5754" s="14">
        <f t="shared" si="178"/>
        <v>-0.34017722241566595</v>
      </c>
      <c r="J5754" s="16" t="str">
        <f t="shared" si="179"/>
        <v>NO</v>
      </c>
      <c r="K5754" s="18"/>
      <c r="L5754" s="18"/>
      <c r="M5754" s="18"/>
    </row>
    <row r="5755" spans="1:13" x14ac:dyDescent="0.3">
      <c r="A5755" s="12">
        <v>34114</v>
      </c>
      <c r="B5755">
        <v>54</v>
      </c>
      <c r="C5755">
        <v>54.749881000000002</v>
      </c>
      <c r="D5755">
        <v>52.750081999999999</v>
      </c>
      <c r="E5755">
        <v>53.499958999999997</v>
      </c>
      <c r="F5755">
        <v>55720800</v>
      </c>
      <c r="G5755">
        <v>1.3057559999999999</v>
      </c>
      <c r="I5755" s="14">
        <f t="shared" si="178"/>
        <v>-0.33848354990326901</v>
      </c>
      <c r="J5755" s="16" t="str">
        <f t="shared" si="179"/>
        <v>NO</v>
      </c>
      <c r="K5755" s="18"/>
      <c r="L5755" s="18"/>
      <c r="M5755" s="18"/>
    </row>
    <row r="5756" spans="1:13" x14ac:dyDescent="0.3">
      <c r="A5756" s="12">
        <v>34113</v>
      </c>
      <c r="B5756">
        <v>53.750160000000001</v>
      </c>
      <c r="C5756">
        <v>54.749881000000002</v>
      </c>
      <c r="D5756">
        <v>53.250118999999998</v>
      </c>
      <c r="E5756">
        <v>54.249839999999999</v>
      </c>
      <c r="F5756">
        <v>35834400</v>
      </c>
      <c r="G5756">
        <v>1.324058</v>
      </c>
      <c r="I5756" s="14">
        <f t="shared" si="178"/>
        <v>-0.34042681963524868</v>
      </c>
      <c r="J5756" s="16" t="str">
        <f t="shared" si="179"/>
        <v>NO</v>
      </c>
      <c r="K5756" s="18"/>
      <c r="L5756" s="18"/>
      <c r="M5756" s="18"/>
    </row>
    <row r="5757" spans="1:13" x14ac:dyDescent="0.3">
      <c r="A5757" s="12">
        <v>34110</v>
      </c>
      <c r="B5757">
        <v>54.749881000000002</v>
      </c>
      <c r="C5757">
        <v>54.749881000000002</v>
      </c>
      <c r="D5757">
        <v>52.750081999999999</v>
      </c>
      <c r="E5757">
        <v>54</v>
      </c>
      <c r="F5757">
        <v>60832800</v>
      </c>
      <c r="G5757">
        <v>1.31796</v>
      </c>
      <c r="I5757" s="14">
        <f t="shared" si="178"/>
        <v>-0.36470826656544664</v>
      </c>
      <c r="J5757" s="16" t="str">
        <f t="shared" si="179"/>
        <v>NO</v>
      </c>
      <c r="K5757" s="18"/>
      <c r="L5757" s="18"/>
      <c r="M5757" s="18"/>
    </row>
    <row r="5758" spans="1:13" x14ac:dyDescent="0.3">
      <c r="A5758" s="12">
        <v>34109</v>
      </c>
      <c r="B5758">
        <v>55.749958999999997</v>
      </c>
      <c r="C5758">
        <v>56.25</v>
      </c>
      <c r="D5758">
        <v>54</v>
      </c>
      <c r="E5758">
        <v>54.624958999999997</v>
      </c>
      <c r="F5758">
        <v>67759200</v>
      </c>
      <c r="G5758">
        <v>1.3332139999999999</v>
      </c>
      <c r="I5758" s="14">
        <f t="shared" si="178"/>
        <v>-0.36297302072974236</v>
      </c>
      <c r="J5758" s="16" t="str">
        <f t="shared" si="179"/>
        <v>NO</v>
      </c>
      <c r="K5758" s="18"/>
      <c r="L5758" s="18"/>
      <c r="M5758" s="18"/>
    </row>
    <row r="5759" spans="1:13" x14ac:dyDescent="0.3">
      <c r="A5759" s="12">
        <v>34108</v>
      </c>
      <c r="B5759">
        <v>53.250118999999998</v>
      </c>
      <c r="C5759">
        <v>55.500118999999998</v>
      </c>
      <c r="D5759">
        <v>51.999839999999999</v>
      </c>
      <c r="E5759">
        <v>55.374839999999999</v>
      </c>
      <c r="F5759">
        <v>104853600</v>
      </c>
      <c r="G5759">
        <v>1.3515159999999999</v>
      </c>
      <c r="I5759" s="14">
        <f t="shared" si="178"/>
        <v>-0.32469774847298327</v>
      </c>
      <c r="J5759" s="16" t="str">
        <f t="shared" si="179"/>
        <v>NO</v>
      </c>
      <c r="K5759" s="18"/>
      <c r="L5759" s="18"/>
      <c r="M5759" s="18"/>
    </row>
    <row r="5760" spans="1:13" x14ac:dyDescent="0.3">
      <c r="A5760" s="12">
        <v>34107</v>
      </c>
      <c r="B5760">
        <v>52.499881000000002</v>
      </c>
      <c r="C5760">
        <v>53.499958999999997</v>
      </c>
      <c r="D5760">
        <v>51.874918000000001</v>
      </c>
      <c r="E5760">
        <v>53.250118999999998</v>
      </c>
      <c r="F5760">
        <v>105742800</v>
      </c>
      <c r="G5760">
        <v>1.299658</v>
      </c>
      <c r="I5760" s="14">
        <f t="shared" si="178"/>
        <v>-0.34862428594549522</v>
      </c>
      <c r="J5760" s="16" t="str">
        <f t="shared" si="179"/>
        <v>NO</v>
      </c>
      <c r="K5760" s="18"/>
      <c r="L5760" s="18"/>
      <c r="M5760" s="18"/>
    </row>
    <row r="5761" spans="1:13" x14ac:dyDescent="0.3">
      <c r="A5761" s="12">
        <v>34106</v>
      </c>
      <c r="B5761">
        <v>49.749839999999999</v>
      </c>
      <c r="C5761">
        <v>52.499881000000002</v>
      </c>
      <c r="D5761">
        <v>49.749839999999999</v>
      </c>
      <c r="E5761">
        <v>52.125118999999998</v>
      </c>
      <c r="F5761">
        <v>88088400</v>
      </c>
      <c r="G5761">
        <v>1.2722009999999999</v>
      </c>
      <c r="I5761" s="14">
        <f t="shared" si="178"/>
        <v>-0.39652402568693523</v>
      </c>
      <c r="J5761" s="16" t="str">
        <f t="shared" si="179"/>
        <v>NO</v>
      </c>
      <c r="K5761" s="18"/>
      <c r="L5761" s="18"/>
      <c r="M5761" s="18"/>
    </row>
    <row r="5762" spans="1:13" x14ac:dyDescent="0.3">
      <c r="A5762" s="12">
        <v>34103</v>
      </c>
      <c r="B5762">
        <v>48.250081999999999</v>
      </c>
      <c r="C5762">
        <v>50.500081999999999</v>
      </c>
      <c r="D5762">
        <v>48.250081999999999</v>
      </c>
      <c r="E5762">
        <v>50.124958999999997</v>
      </c>
      <c r="F5762">
        <v>74239200</v>
      </c>
      <c r="G5762">
        <v>1.2233830000000001</v>
      </c>
      <c r="I5762" s="14">
        <f t="shared" ref="I5762:I5825" si="180">+(E5762/E5826)-1</f>
        <v>-0.42714439940935423</v>
      </c>
      <c r="J5762" s="16" t="str">
        <f t="shared" ref="J5762:J5825" si="181">+IF(I5762&gt;=0.2,"YES","NO")</f>
        <v>NO</v>
      </c>
      <c r="K5762" s="18"/>
      <c r="L5762" s="18"/>
      <c r="M5762" s="18"/>
    </row>
    <row r="5763" spans="1:13" x14ac:dyDescent="0.3">
      <c r="A5763" s="12">
        <v>34102</v>
      </c>
      <c r="B5763">
        <v>48.999958999999997</v>
      </c>
      <c r="C5763">
        <v>49.250160000000001</v>
      </c>
      <c r="D5763">
        <v>47.499839999999999</v>
      </c>
      <c r="E5763">
        <v>48.624839999999999</v>
      </c>
      <c r="F5763">
        <v>62449200</v>
      </c>
      <c r="G5763">
        <v>1.186771</v>
      </c>
      <c r="I5763" s="14">
        <f t="shared" si="180"/>
        <v>-0.44744397023648996</v>
      </c>
      <c r="J5763" s="16" t="str">
        <f t="shared" si="181"/>
        <v>NO</v>
      </c>
      <c r="K5763" s="18"/>
      <c r="L5763" s="18"/>
      <c r="M5763" s="18"/>
    </row>
    <row r="5764" spans="1:13" x14ac:dyDescent="0.3">
      <c r="A5764" s="12">
        <v>34101</v>
      </c>
      <c r="B5764">
        <v>49.250160000000001</v>
      </c>
      <c r="C5764">
        <v>49.749839999999999</v>
      </c>
      <c r="D5764">
        <v>48.750118999999998</v>
      </c>
      <c r="E5764">
        <v>48.999958999999997</v>
      </c>
      <c r="F5764">
        <v>57798000</v>
      </c>
      <c r="G5764">
        <v>1.195926</v>
      </c>
      <c r="I5764" s="14">
        <f t="shared" si="180"/>
        <v>-0.42857081382639617</v>
      </c>
      <c r="J5764" s="16" t="str">
        <f t="shared" si="181"/>
        <v>NO</v>
      </c>
      <c r="K5764" s="18"/>
      <c r="L5764" s="18"/>
      <c r="M5764" s="18"/>
    </row>
    <row r="5765" spans="1:13" x14ac:dyDescent="0.3">
      <c r="A5765" s="12">
        <v>34100</v>
      </c>
      <c r="B5765">
        <v>49.250160000000001</v>
      </c>
      <c r="C5765">
        <v>49.875118999999998</v>
      </c>
      <c r="D5765">
        <v>48.750118999999998</v>
      </c>
      <c r="E5765">
        <v>49.749839999999999</v>
      </c>
      <c r="F5765">
        <v>64170000</v>
      </c>
      <c r="G5765">
        <v>1.2142280000000001</v>
      </c>
      <c r="I5765" s="14">
        <f t="shared" si="180"/>
        <v>-0.434659855502458</v>
      </c>
      <c r="J5765" s="16" t="str">
        <f t="shared" si="181"/>
        <v>NO</v>
      </c>
      <c r="K5765" s="18"/>
      <c r="L5765" s="18"/>
      <c r="M5765" s="18"/>
    </row>
    <row r="5766" spans="1:13" x14ac:dyDescent="0.3">
      <c r="A5766" s="12">
        <v>34099</v>
      </c>
      <c r="B5766">
        <v>49.5</v>
      </c>
      <c r="C5766">
        <v>50.249881000000002</v>
      </c>
      <c r="D5766">
        <v>47.999881000000002</v>
      </c>
      <c r="E5766">
        <v>49.5</v>
      </c>
      <c r="F5766">
        <v>124218000</v>
      </c>
      <c r="G5766">
        <v>1.2081299999999999</v>
      </c>
      <c r="I5766" s="14">
        <f t="shared" si="180"/>
        <v>-0.44225403645260863</v>
      </c>
      <c r="J5766" s="16" t="str">
        <f t="shared" si="181"/>
        <v>NO</v>
      </c>
      <c r="K5766" s="18"/>
      <c r="L5766" s="18"/>
      <c r="M5766" s="18"/>
    </row>
    <row r="5767" spans="1:13" x14ac:dyDescent="0.3">
      <c r="A5767" s="12">
        <v>34096</v>
      </c>
      <c r="B5767">
        <v>46.249918000000001</v>
      </c>
      <c r="C5767">
        <v>49.250160000000001</v>
      </c>
      <c r="D5767">
        <v>45.749881000000002</v>
      </c>
      <c r="E5767">
        <v>48.750118999999998</v>
      </c>
      <c r="F5767">
        <v>229140000</v>
      </c>
      <c r="G5767">
        <v>1.1898280000000001</v>
      </c>
      <c r="I5767" s="14">
        <f t="shared" si="180"/>
        <v>-0.46648411019550651</v>
      </c>
      <c r="J5767" s="16" t="str">
        <f t="shared" si="181"/>
        <v>NO</v>
      </c>
      <c r="K5767" s="18"/>
      <c r="L5767" s="18"/>
      <c r="M5767" s="18"/>
    </row>
    <row r="5768" spans="1:13" x14ac:dyDescent="0.3">
      <c r="A5768" s="12">
        <v>34095</v>
      </c>
      <c r="B5768">
        <v>46.000081999999999</v>
      </c>
      <c r="C5768">
        <v>47.000160000000001</v>
      </c>
      <c r="D5768">
        <v>44.499958999999997</v>
      </c>
      <c r="E5768">
        <v>45.249839999999999</v>
      </c>
      <c r="F5768">
        <v>95428800</v>
      </c>
      <c r="G5768">
        <v>1.104398</v>
      </c>
      <c r="I5768" s="14">
        <f t="shared" si="180"/>
        <v>-0.5094868292682927</v>
      </c>
      <c r="J5768" s="16" t="str">
        <f t="shared" si="181"/>
        <v>NO</v>
      </c>
      <c r="K5768" s="18"/>
      <c r="L5768" s="18"/>
      <c r="M5768" s="18"/>
    </row>
    <row r="5769" spans="1:13" x14ac:dyDescent="0.3">
      <c r="A5769" s="12">
        <v>34094</v>
      </c>
      <c r="B5769">
        <v>44.499958999999997</v>
      </c>
      <c r="C5769">
        <v>46.249918000000001</v>
      </c>
      <c r="D5769">
        <v>43.999918000000001</v>
      </c>
      <c r="E5769">
        <v>46.000081999999999</v>
      </c>
      <c r="F5769">
        <v>122274000</v>
      </c>
      <c r="G5769">
        <v>1.122709</v>
      </c>
      <c r="I5769" s="14">
        <f t="shared" si="180"/>
        <v>-0.50337359336084231</v>
      </c>
      <c r="J5769" s="16" t="str">
        <f t="shared" si="181"/>
        <v>NO</v>
      </c>
      <c r="K5769" s="18"/>
      <c r="L5769" s="18"/>
      <c r="M5769" s="18"/>
    </row>
    <row r="5770" spans="1:13" x14ac:dyDescent="0.3">
      <c r="A5770" s="12">
        <v>34093</v>
      </c>
      <c r="B5770">
        <v>43.499881000000002</v>
      </c>
      <c r="C5770">
        <v>45.500041000000003</v>
      </c>
      <c r="D5770">
        <v>43.250041000000003</v>
      </c>
      <c r="E5770">
        <v>44.624881000000002</v>
      </c>
      <c r="F5770">
        <v>93103200</v>
      </c>
      <c r="G5770">
        <v>1.089145</v>
      </c>
      <c r="I5770" s="14">
        <f t="shared" si="180"/>
        <v>-0.50826705829980368</v>
      </c>
      <c r="J5770" s="16" t="str">
        <f t="shared" si="181"/>
        <v>NO</v>
      </c>
      <c r="K5770" s="18"/>
      <c r="L5770" s="18"/>
      <c r="M5770" s="18"/>
    </row>
    <row r="5771" spans="1:13" x14ac:dyDescent="0.3">
      <c r="A5771" s="12">
        <v>34092</v>
      </c>
      <c r="B5771">
        <v>41.000041000000003</v>
      </c>
      <c r="C5771">
        <v>43.250041000000003</v>
      </c>
      <c r="D5771">
        <v>39.999958999999997</v>
      </c>
      <c r="E5771">
        <v>43.250041000000003</v>
      </c>
      <c r="F5771">
        <v>71434800</v>
      </c>
      <c r="G5771">
        <v>1.05559</v>
      </c>
      <c r="I5771" s="14">
        <f t="shared" si="180"/>
        <v>-0.51130028047269516</v>
      </c>
      <c r="J5771" s="16" t="str">
        <f t="shared" si="181"/>
        <v>NO</v>
      </c>
      <c r="K5771" s="18"/>
      <c r="L5771" s="18"/>
      <c r="M5771" s="18"/>
    </row>
    <row r="5772" spans="1:13" x14ac:dyDescent="0.3">
      <c r="A5772" s="12">
        <v>34089</v>
      </c>
      <c r="B5772">
        <v>43.750081999999999</v>
      </c>
      <c r="C5772">
        <v>44.499958999999997</v>
      </c>
      <c r="D5772">
        <v>41.000041000000003</v>
      </c>
      <c r="E5772">
        <v>41.249881000000002</v>
      </c>
      <c r="F5772">
        <v>89344800</v>
      </c>
      <c r="G5772">
        <v>1.006772</v>
      </c>
      <c r="I5772" s="14">
        <f t="shared" si="180"/>
        <v>-0.52924380176635544</v>
      </c>
      <c r="J5772" s="16" t="str">
        <f t="shared" si="181"/>
        <v>NO</v>
      </c>
      <c r="K5772" s="18"/>
      <c r="L5772" s="18"/>
      <c r="M5772" s="18"/>
    </row>
    <row r="5773" spans="1:13" x14ac:dyDescent="0.3">
      <c r="A5773" s="12">
        <v>34088</v>
      </c>
      <c r="B5773">
        <v>42.000118999999998</v>
      </c>
      <c r="C5773">
        <v>43.999918000000001</v>
      </c>
      <c r="D5773">
        <v>41.500081999999999</v>
      </c>
      <c r="E5773">
        <v>43.750081999999999</v>
      </c>
      <c r="F5773">
        <v>41976000</v>
      </c>
      <c r="G5773">
        <v>1.0677939999999999</v>
      </c>
      <c r="I5773" s="14">
        <f t="shared" si="180"/>
        <v>-0.50980170109807466</v>
      </c>
      <c r="J5773" s="16" t="str">
        <f t="shared" si="181"/>
        <v>NO</v>
      </c>
      <c r="K5773" s="18"/>
      <c r="L5773" s="18"/>
      <c r="M5773" s="18"/>
    </row>
    <row r="5774" spans="1:13" x14ac:dyDescent="0.3">
      <c r="A5774" s="12">
        <v>34087</v>
      </c>
      <c r="B5774">
        <v>40.5</v>
      </c>
      <c r="C5774">
        <v>42.75</v>
      </c>
      <c r="D5774">
        <v>40.250160000000001</v>
      </c>
      <c r="E5774">
        <v>42.625081999999999</v>
      </c>
      <c r="F5774">
        <v>65253600</v>
      </c>
      <c r="G5774">
        <v>1.0403359999999999</v>
      </c>
      <c r="I5774" s="14">
        <f t="shared" si="180"/>
        <v>-0.53605290813069606</v>
      </c>
      <c r="J5774" s="16" t="str">
        <f t="shared" si="181"/>
        <v>NO</v>
      </c>
      <c r="K5774" s="18"/>
      <c r="L5774" s="18"/>
      <c r="M5774" s="18"/>
    </row>
    <row r="5775" spans="1:13" x14ac:dyDescent="0.3">
      <c r="A5775" s="12">
        <v>34086</v>
      </c>
      <c r="B5775">
        <v>40.5</v>
      </c>
      <c r="C5775">
        <v>41.000041000000003</v>
      </c>
      <c r="D5775">
        <v>38.750041000000003</v>
      </c>
      <c r="E5775">
        <v>40.375081999999999</v>
      </c>
      <c r="F5775">
        <v>97128000</v>
      </c>
      <c r="G5775">
        <v>0.98542099999999999</v>
      </c>
      <c r="I5775" s="14">
        <f t="shared" si="180"/>
        <v>-0.5670236300703736</v>
      </c>
      <c r="J5775" s="16" t="str">
        <f t="shared" si="181"/>
        <v>NO</v>
      </c>
      <c r="K5775" s="18"/>
      <c r="L5775" s="18"/>
      <c r="M5775" s="18"/>
    </row>
    <row r="5776" spans="1:13" x14ac:dyDescent="0.3">
      <c r="A5776" s="12">
        <v>34085</v>
      </c>
      <c r="B5776">
        <v>41.749918000000001</v>
      </c>
      <c r="C5776">
        <v>42.249958999999997</v>
      </c>
      <c r="D5776">
        <v>40.250160000000001</v>
      </c>
      <c r="E5776">
        <v>40.624918000000001</v>
      </c>
      <c r="F5776">
        <v>64735200</v>
      </c>
      <c r="G5776">
        <v>0.99151900000000004</v>
      </c>
      <c r="I5776" s="14">
        <f t="shared" si="180"/>
        <v>-0.55902262587017626</v>
      </c>
      <c r="J5776" s="16" t="str">
        <f t="shared" si="181"/>
        <v>NO</v>
      </c>
      <c r="K5776" s="18"/>
      <c r="L5776" s="18"/>
      <c r="M5776" s="18"/>
    </row>
    <row r="5777" spans="1:13" x14ac:dyDescent="0.3">
      <c r="A5777" s="12">
        <v>34082</v>
      </c>
      <c r="B5777">
        <v>42.75</v>
      </c>
      <c r="C5777">
        <v>42.999839999999999</v>
      </c>
      <c r="D5777">
        <v>41.249881000000002</v>
      </c>
      <c r="E5777">
        <v>42.374881000000002</v>
      </c>
      <c r="F5777">
        <v>44276400</v>
      </c>
      <c r="G5777">
        <v>1.03423</v>
      </c>
      <c r="I5777" s="14">
        <f t="shared" si="180"/>
        <v>-0.54189236616592484</v>
      </c>
      <c r="J5777" s="16" t="str">
        <f t="shared" si="181"/>
        <v>NO</v>
      </c>
      <c r="K5777" s="18"/>
      <c r="L5777" s="18"/>
      <c r="M5777" s="18"/>
    </row>
    <row r="5778" spans="1:13" x14ac:dyDescent="0.3">
      <c r="A5778" s="12">
        <v>34081</v>
      </c>
      <c r="B5778">
        <v>42.999839999999999</v>
      </c>
      <c r="C5778">
        <v>44.750160000000001</v>
      </c>
      <c r="D5778">
        <v>42.500160000000001</v>
      </c>
      <c r="E5778">
        <v>42.999839999999999</v>
      </c>
      <c r="F5778">
        <v>52808400</v>
      </c>
      <c r="G5778">
        <v>1.0494829999999999</v>
      </c>
      <c r="I5778" s="14">
        <f t="shared" si="180"/>
        <v>-0.51549520821851191</v>
      </c>
      <c r="J5778" s="16" t="str">
        <f t="shared" si="181"/>
        <v>NO</v>
      </c>
      <c r="K5778" s="18"/>
      <c r="L5778" s="18"/>
      <c r="M5778" s="18"/>
    </row>
    <row r="5779" spans="1:13" x14ac:dyDescent="0.3">
      <c r="A5779" s="12">
        <v>34080</v>
      </c>
      <c r="B5779">
        <v>41.749918000000001</v>
      </c>
      <c r="C5779">
        <v>43.750081999999999</v>
      </c>
      <c r="D5779">
        <v>41.249881000000002</v>
      </c>
      <c r="E5779">
        <v>43.250041000000003</v>
      </c>
      <c r="F5779">
        <v>55789200</v>
      </c>
      <c r="G5779">
        <v>1.05559</v>
      </c>
      <c r="I5779" s="14">
        <f t="shared" si="180"/>
        <v>-0.50991277804165658</v>
      </c>
      <c r="J5779" s="16" t="str">
        <f t="shared" si="181"/>
        <v>NO</v>
      </c>
      <c r="K5779" s="18"/>
      <c r="L5779" s="18"/>
      <c r="M5779" s="18"/>
    </row>
    <row r="5780" spans="1:13" x14ac:dyDescent="0.3">
      <c r="A5780" s="12">
        <v>34079</v>
      </c>
      <c r="B5780">
        <v>43.250041000000003</v>
      </c>
      <c r="C5780">
        <v>43.250041000000003</v>
      </c>
      <c r="D5780">
        <v>40.5</v>
      </c>
      <c r="E5780">
        <v>41.749918000000001</v>
      </c>
      <c r="F5780">
        <v>75974400</v>
      </c>
      <c r="G5780">
        <v>1.018977</v>
      </c>
      <c r="I5780" s="14">
        <f t="shared" si="180"/>
        <v>-0.5315587524766846</v>
      </c>
      <c r="J5780" s="16" t="str">
        <f t="shared" si="181"/>
        <v>NO</v>
      </c>
      <c r="K5780" s="18"/>
      <c r="L5780" s="18"/>
      <c r="M5780" s="18"/>
    </row>
    <row r="5781" spans="1:13" x14ac:dyDescent="0.3">
      <c r="A5781" s="12">
        <v>34078</v>
      </c>
      <c r="B5781">
        <v>44.250118999999998</v>
      </c>
      <c r="C5781">
        <v>44.750160000000001</v>
      </c>
      <c r="D5781">
        <v>42.249958999999997</v>
      </c>
      <c r="E5781">
        <v>42.999839999999999</v>
      </c>
      <c r="F5781">
        <v>65084400</v>
      </c>
      <c r="G5781">
        <v>1.0494829999999999</v>
      </c>
      <c r="I5781" s="14">
        <f t="shared" si="180"/>
        <v>-0.50503892963878894</v>
      </c>
      <c r="J5781" s="16" t="str">
        <f t="shared" si="181"/>
        <v>NO</v>
      </c>
      <c r="K5781" s="18"/>
      <c r="L5781" s="18"/>
      <c r="M5781" s="18"/>
    </row>
    <row r="5782" spans="1:13" x14ac:dyDescent="0.3">
      <c r="A5782" s="12">
        <v>34075</v>
      </c>
      <c r="B5782">
        <v>45.500041000000003</v>
      </c>
      <c r="C5782">
        <v>45.749881000000002</v>
      </c>
      <c r="D5782">
        <v>43.750081999999999</v>
      </c>
      <c r="E5782">
        <v>44.499958999999997</v>
      </c>
      <c r="F5782">
        <v>58737600</v>
      </c>
      <c r="G5782">
        <v>1.086096</v>
      </c>
      <c r="I5782" s="14">
        <f t="shared" si="180"/>
        <v>-0.50279552634890612</v>
      </c>
      <c r="J5782" s="16" t="str">
        <f t="shared" si="181"/>
        <v>NO</v>
      </c>
      <c r="K5782" s="18"/>
      <c r="L5782" s="18"/>
      <c r="M5782" s="18"/>
    </row>
    <row r="5783" spans="1:13" x14ac:dyDescent="0.3">
      <c r="A5783" s="12">
        <v>34074</v>
      </c>
      <c r="B5783">
        <v>45.749881000000002</v>
      </c>
      <c r="C5783">
        <v>45.749881000000002</v>
      </c>
      <c r="D5783">
        <v>45</v>
      </c>
      <c r="E5783">
        <v>45.249839999999999</v>
      </c>
      <c r="F5783">
        <v>33681600</v>
      </c>
      <c r="G5783">
        <v>1.104398</v>
      </c>
      <c r="I5783" s="14">
        <f t="shared" si="180"/>
        <v>-0.47460247847549053</v>
      </c>
      <c r="J5783" s="16" t="str">
        <f t="shared" si="181"/>
        <v>NO</v>
      </c>
      <c r="K5783" s="18"/>
      <c r="L5783" s="18"/>
      <c r="M5783" s="18"/>
    </row>
    <row r="5784" spans="1:13" x14ac:dyDescent="0.3">
      <c r="A5784" s="12">
        <v>34073</v>
      </c>
      <c r="B5784">
        <v>45.249839999999999</v>
      </c>
      <c r="C5784">
        <v>46.000081999999999</v>
      </c>
      <c r="D5784">
        <v>44.499958999999997</v>
      </c>
      <c r="E5784">
        <v>45.749881000000002</v>
      </c>
      <c r="F5784">
        <v>38314800</v>
      </c>
      <c r="G5784">
        <v>1.1166020000000001</v>
      </c>
      <c r="I5784" s="14">
        <f t="shared" si="180"/>
        <v>-0.45454660669342328</v>
      </c>
      <c r="J5784" s="16" t="str">
        <f t="shared" si="181"/>
        <v>NO</v>
      </c>
      <c r="K5784" s="18"/>
      <c r="L5784" s="18"/>
      <c r="M5784" s="18"/>
    </row>
    <row r="5785" spans="1:13" x14ac:dyDescent="0.3">
      <c r="A5785" s="12">
        <v>34072</v>
      </c>
      <c r="B5785">
        <v>43.999918000000001</v>
      </c>
      <c r="C5785">
        <v>46.500118999999998</v>
      </c>
      <c r="D5785">
        <v>43.750081999999999</v>
      </c>
      <c r="E5785">
        <v>45.375118999999998</v>
      </c>
      <c r="F5785">
        <v>73267200</v>
      </c>
      <c r="G5785">
        <v>1.107456</v>
      </c>
      <c r="I5785" s="14">
        <f t="shared" si="180"/>
        <v>-0.45495352552552559</v>
      </c>
      <c r="J5785" s="16" t="str">
        <f t="shared" si="181"/>
        <v>NO</v>
      </c>
      <c r="K5785" s="18"/>
      <c r="L5785" s="18"/>
      <c r="M5785" s="18"/>
    </row>
    <row r="5786" spans="1:13" x14ac:dyDescent="0.3">
      <c r="A5786" s="12">
        <v>34071</v>
      </c>
      <c r="B5786">
        <v>44.250118999999998</v>
      </c>
      <c r="C5786">
        <v>45.249839999999999</v>
      </c>
      <c r="D5786">
        <v>42.999839999999999</v>
      </c>
      <c r="E5786">
        <v>43.750081999999999</v>
      </c>
      <c r="F5786">
        <v>42454800</v>
      </c>
      <c r="G5786">
        <v>1.0677939999999999</v>
      </c>
      <c r="I5786" s="14">
        <f t="shared" si="180"/>
        <v>-0.46153636543955612</v>
      </c>
      <c r="J5786" s="16" t="str">
        <f t="shared" si="181"/>
        <v>NO</v>
      </c>
      <c r="K5786" s="18"/>
      <c r="L5786" s="18"/>
      <c r="M5786" s="18"/>
    </row>
    <row r="5787" spans="1:13" x14ac:dyDescent="0.3">
      <c r="A5787" s="12">
        <v>34067</v>
      </c>
      <c r="B5787">
        <v>45</v>
      </c>
      <c r="C5787">
        <v>45.500041000000003</v>
      </c>
      <c r="D5787">
        <v>43.499881000000002</v>
      </c>
      <c r="E5787">
        <v>43.625160000000001</v>
      </c>
      <c r="F5787">
        <v>24512400</v>
      </c>
      <c r="G5787">
        <v>1.0647450000000001</v>
      </c>
      <c r="I5787" s="14">
        <f t="shared" si="180"/>
        <v>-0.45807469408910051</v>
      </c>
      <c r="J5787" s="16" t="str">
        <f t="shared" si="181"/>
        <v>NO</v>
      </c>
      <c r="K5787" s="18"/>
      <c r="L5787" s="18"/>
      <c r="M5787" s="18"/>
    </row>
    <row r="5788" spans="1:13" x14ac:dyDescent="0.3">
      <c r="A5788" s="12">
        <v>34066</v>
      </c>
      <c r="B5788">
        <v>42.75</v>
      </c>
      <c r="C5788">
        <v>45</v>
      </c>
      <c r="D5788">
        <v>42.500160000000001</v>
      </c>
      <c r="E5788">
        <v>44.750160000000001</v>
      </c>
      <c r="F5788">
        <v>49255200</v>
      </c>
      <c r="G5788">
        <v>1.092203</v>
      </c>
      <c r="I5788" s="14">
        <f t="shared" si="180"/>
        <v>-0.45509459767494864</v>
      </c>
      <c r="J5788" s="16" t="str">
        <f t="shared" si="181"/>
        <v>NO</v>
      </c>
      <c r="K5788" s="18"/>
      <c r="L5788" s="18"/>
      <c r="M5788" s="18"/>
    </row>
    <row r="5789" spans="1:13" x14ac:dyDescent="0.3">
      <c r="A5789" s="12">
        <v>34065</v>
      </c>
      <c r="B5789">
        <v>43.499881000000002</v>
      </c>
      <c r="C5789">
        <v>43.750081999999999</v>
      </c>
      <c r="D5789">
        <v>42.500160000000001</v>
      </c>
      <c r="E5789">
        <v>42.999839999999999</v>
      </c>
      <c r="F5789">
        <v>44049600</v>
      </c>
      <c r="G5789">
        <v>1.0494829999999999</v>
      </c>
      <c r="I5789" s="14">
        <f t="shared" si="180"/>
        <v>-0.46334184318251159</v>
      </c>
      <c r="J5789" s="16" t="str">
        <f t="shared" si="181"/>
        <v>NO</v>
      </c>
      <c r="K5789" s="18"/>
      <c r="L5789" s="18"/>
      <c r="M5789" s="18"/>
    </row>
    <row r="5790" spans="1:13" x14ac:dyDescent="0.3">
      <c r="A5790" s="12">
        <v>34064</v>
      </c>
      <c r="B5790">
        <v>42.500160000000001</v>
      </c>
      <c r="C5790">
        <v>43.250041000000003</v>
      </c>
      <c r="D5790">
        <v>42.249958999999997</v>
      </c>
      <c r="E5790">
        <v>42.874918000000001</v>
      </c>
      <c r="F5790">
        <v>56084400</v>
      </c>
      <c r="G5790">
        <v>1.0464340000000001</v>
      </c>
      <c r="I5790" s="14">
        <f t="shared" si="180"/>
        <v>-0.45031989392070337</v>
      </c>
      <c r="J5790" s="16" t="str">
        <f t="shared" si="181"/>
        <v>NO</v>
      </c>
      <c r="K5790" s="18"/>
      <c r="L5790" s="18"/>
      <c r="M5790" s="18"/>
    </row>
    <row r="5791" spans="1:13" x14ac:dyDescent="0.3">
      <c r="A5791" s="12">
        <v>34061</v>
      </c>
      <c r="B5791">
        <v>43.499881000000002</v>
      </c>
      <c r="C5791">
        <v>43.999918000000001</v>
      </c>
      <c r="D5791">
        <v>42.249958999999997</v>
      </c>
      <c r="E5791">
        <v>42.374881000000002</v>
      </c>
      <c r="F5791">
        <v>67179600</v>
      </c>
      <c r="G5791">
        <v>1.03423</v>
      </c>
      <c r="I5791" s="14">
        <f t="shared" si="180"/>
        <v>-0.46104889248447833</v>
      </c>
      <c r="J5791" s="16" t="str">
        <f t="shared" si="181"/>
        <v>NO</v>
      </c>
      <c r="K5791" s="18"/>
      <c r="L5791" s="18"/>
      <c r="M5791" s="18"/>
    </row>
    <row r="5792" spans="1:13" x14ac:dyDescent="0.3">
      <c r="A5792" s="12">
        <v>34060</v>
      </c>
      <c r="B5792">
        <v>45</v>
      </c>
      <c r="C5792">
        <v>46.000081999999999</v>
      </c>
      <c r="D5792">
        <v>43.999918000000001</v>
      </c>
      <c r="E5792">
        <v>44.250118999999998</v>
      </c>
      <c r="F5792">
        <v>55605600</v>
      </c>
      <c r="G5792">
        <v>1.079998</v>
      </c>
      <c r="I5792" s="14">
        <f t="shared" si="180"/>
        <v>-0.43719840433903223</v>
      </c>
      <c r="J5792" s="16" t="str">
        <f t="shared" si="181"/>
        <v>NO</v>
      </c>
      <c r="K5792" s="18"/>
      <c r="L5792" s="18"/>
      <c r="M5792" s="18"/>
    </row>
    <row r="5793" spans="1:13" x14ac:dyDescent="0.3">
      <c r="A5793" s="12">
        <v>34059</v>
      </c>
      <c r="B5793">
        <v>44.250118999999998</v>
      </c>
      <c r="C5793">
        <v>46.000081999999999</v>
      </c>
      <c r="D5793">
        <v>43.750081999999999</v>
      </c>
      <c r="E5793">
        <v>44.750160000000001</v>
      </c>
      <c r="F5793">
        <v>51433200</v>
      </c>
      <c r="G5793">
        <v>1.092203</v>
      </c>
      <c r="I5793" s="14">
        <f t="shared" si="180"/>
        <v>-0.42257919159362956</v>
      </c>
      <c r="J5793" s="16" t="str">
        <f t="shared" si="181"/>
        <v>NO</v>
      </c>
      <c r="K5793" s="18"/>
      <c r="L5793" s="18"/>
      <c r="M5793" s="18"/>
    </row>
    <row r="5794" spans="1:13" x14ac:dyDescent="0.3">
      <c r="A5794" s="12">
        <v>34058</v>
      </c>
      <c r="B5794">
        <v>44.499958999999997</v>
      </c>
      <c r="C5794">
        <v>44.499958999999997</v>
      </c>
      <c r="D5794">
        <v>42.000118999999998</v>
      </c>
      <c r="E5794">
        <v>43.750081999999999</v>
      </c>
      <c r="F5794">
        <v>86796000</v>
      </c>
      <c r="G5794">
        <v>1.0677939999999999</v>
      </c>
      <c r="I5794" s="14">
        <f t="shared" si="180"/>
        <v>-0.45312341445149973</v>
      </c>
      <c r="J5794" s="16" t="str">
        <f t="shared" si="181"/>
        <v>NO</v>
      </c>
      <c r="K5794" s="18"/>
      <c r="L5794" s="18"/>
      <c r="M5794" s="18"/>
    </row>
    <row r="5795" spans="1:13" x14ac:dyDescent="0.3">
      <c r="A5795" s="12">
        <v>34057</v>
      </c>
      <c r="B5795">
        <v>45.249839999999999</v>
      </c>
      <c r="C5795">
        <v>46.249918000000001</v>
      </c>
      <c r="D5795">
        <v>43.999918000000001</v>
      </c>
      <c r="E5795">
        <v>43.999918000000001</v>
      </c>
      <c r="F5795">
        <v>47390400</v>
      </c>
      <c r="G5795">
        <v>1.0738920000000001</v>
      </c>
      <c r="I5795" s="14">
        <f t="shared" si="180"/>
        <v>-0.41528411889305317</v>
      </c>
      <c r="J5795" s="16" t="str">
        <f t="shared" si="181"/>
        <v>NO</v>
      </c>
      <c r="K5795" s="18"/>
      <c r="L5795" s="18"/>
      <c r="M5795" s="18"/>
    </row>
    <row r="5796" spans="1:13" x14ac:dyDescent="0.3">
      <c r="A5796" s="12">
        <v>34054</v>
      </c>
      <c r="B5796">
        <v>45.500041000000003</v>
      </c>
      <c r="C5796">
        <v>46.000081999999999</v>
      </c>
      <c r="D5796">
        <v>44.499958999999997</v>
      </c>
      <c r="E5796">
        <v>45.249839999999999</v>
      </c>
      <c r="F5796">
        <v>59227200</v>
      </c>
      <c r="G5796">
        <v>1.104398</v>
      </c>
      <c r="I5796" s="14">
        <f t="shared" si="180"/>
        <v>-0.39057454545454551</v>
      </c>
      <c r="J5796" s="16" t="str">
        <f t="shared" si="181"/>
        <v>NO</v>
      </c>
      <c r="K5796" s="18"/>
      <c r="L5796" s="18"/>
      <c r="M5796" s="18"/>
    </row>
    <row r="5797" spans="1:13" x14ac:dyDescent="0.3">
      <c r="A5797" s="12">
        <v>34053</v>
      </c>
      <c r="B5797">
        <v>42.000118999999998</v>
      </c>
      <c r="C5797">
        <v>45.249839999999999</v>
      </c>
      <c r="D5797">
        <v>41.874839999999999</v>
      </c>
      <c r="E5797">
        <v>45</v>
      </c>
      <c r="F5797">
        <v>87624000</v>
      </c>
      <c r="G5797">
        <v>1.0983000000000001</v>
      </c>
      <c r="I5797" s="14">
        <f t="shared" si="180"/>
        <v>-0.38566484129033418</v>
      </c>
      <c r="J5797" s="16" t="str">
        <f t="shared" si="181"/>
        <v>NO</v>
      </c>
      <c r="K5797" s="18"/>
      <c r="L5797" s="18"/>
      <c r="M5797" s="18"/>
    </row>
    <row r="5798" spans="1:13" x14ac:dyDescent="0.3">
      <c r="A5798" s="12">
        <v>34052</v>
      </c>
      <c r="B5798">
        <v>41.500081999999999</v>
      </c>
      <c r="C5798">
        <v>42.75</v>
      </c>
      <c r="D5798">
        <v>40.5</v>
      </c>
      <c r="E5798">
        <v>41.500081999999999</v>
      </c>
      <c r="F5798">
        <v>114548400</v>
      </c>
      <c r="G5798">
        <v>1.0128790000000001</v>
      </c>
      <c r="I5798" s="14">
        <f t="shared" si="180"/>
        <v>-0.43150636460928915</v>
      </c>
      <c r="J5798" s="16" t="str">
        <f t="shared" si="181"/>
        <v>NO</v>
      </c>
      <c r="K5798" s="18"/>
      <c r="L5798" s="18"/>
      <c r="M5798" s="18"/>
    </row>
    <row r="5799" spans="1:13" x14ac:dyDescent="0.3">
      <c r="A5799" s="12">
        <v>34051</v>
      </c>
      <c r="B5799">
        <v>43.250041000000003</v>
      </c>
      <c r="C5799">
        <v>44.250118999999998</v>
      </c>
      <c r="D5799">
        <v>41.749918000000001</v>
      </c>
      <c r="E5799">
        <v>41.749918000000001</v>
      </c>
      <c r="F5799">
        <v>88588800</v>
      </c>
      <c r="G5799">
        <v>1.018977</v>
      </c>
      <c r="I5799" s="14">
        <f t="shared" si="180"/>
        <v>-0.42808395749473271</v>
      </c>
      <c r="J5799" s="16" t="str">
        <f t="shared" si="181"/>
        <v>NO</v>
      </c>
      <c r="K5799" s="18"/>
      <c r="L5799" s="18"/>
      <c r="M5799" s="18"/>
    </row>
    <row r="5800" spans="1:13" x14ac:dyDescent="0.3">
      <c r="A5800" s="12">
        <v>34050</v>
      </c>
      <c r="B5800">
        <v>43.999918000000001</v>
      </c>
      <c r="C5800">
        <v>44.250118999999998</v>
      </c>
      <c r="D5800">
        <v>42.75</v>
      </c>
      <c r="E5800">
        <v>42.999839999999999</v>
      </c>
      <c r="F5800">
        <v>72392400</v>
      </c>
      <c r="G5800">
        <v>1.0494829999999999</v>
      </c>
      <c r="I5800" s="14">
        <f t="shared" si="180"/>
        <v>-0.40587541384903758</v>
      </c>
      <c r="J5800" s="16" t="str">
        <f t="shared" si="181"/>
        <v>NO</v>
      </c>
      <c r="K5800" s="18"/>
      <c r="L5800" s="18"/>
      <c r="M5800" s="18"/>
    </row>
    <row r="5801" spans="1:13" x14ac:dyDescent="0.3">
      <c r="A5801" s="12">
        <v>34047</v>
      </c>
      <c r="B5801">
        <v>91.000082000000006</v>
      </c>
      <c r="C5801">
        <v>91.249917999999994</v>
      </c>
      <c r="D5801">
        <v>88.500236999999998</v>
      </c>
      <c r="E5801">
        <v>89.375040999999996</v>
      </c>
      <c r="F5801">
        <v>91605600</v>
      </c>
      <c r="G5801">
        <v>1.0906739999999999</v>
      </c>
      <c r="I5801" s="14">
        <f t="shared" si="180"/>
        <v>0.28596885244580728</v>
      </c>
      <c r="J5801" s="16" t="str">
        <f t="shared" si="181"/>
        <v>YES</v>
      </c>
      <c r="K5801" s="18"/>
      <c r="L5801" s="18"/>
      <c r="M5801" s="18"/>
    </row>
    <row r="5802" spans="1:13" x14ac:dyDescent="0.3">
      <c r="A5802" s="12">
        <v>34046</v>
      </c>
      <c r="B5802">
        <v>92.25</v>
      </c>
      <c r="C5802">
        <v>93.499917999999994</v>
      </c>
      <c r="D5802">
        <v>90.249836000000002</v>
      </c>
      <c r="E5802">
        <v>91.000082000000006</v>
      </c>
      <c r="F5802">
        <v>121888800</v>
      </c>
      <c r="G5802">
        <v>1.1105050000000001</v>
      </c>
      <c r="I5802" s="14">
        <f t="shared" si="180"/>
        <v>0.2953807149672325</v>
      </c>
      <c r="J5802" s="16" t="str">
        <f t="shared" si="181"/>
        <v>YES</v>
      </c>
      <c r="K5802" s="18"/>
      <c r="L5802" s="18"/>
      <c r="M5802" s="18"/>
    </row>
    <row r="5803" spans="1:13" x14ac:dyDescent="0.3">
      <c r="A5803" s="12">
        <v>34045</v>
      </c>
      <c r="B5803">
        <v>94.749836000000002</v>
      </c>
      <c r="C5803">
        <v>95.500082000000006</v>
      </c>
      <c r="D5803">
        <v>91.750319000000005</v>
      </c>
      <c r="E5803">
        <v>92.25</v>
      </c>
      <c r="F5803">
        <v>116388000</v>
      </c>
      <c r="G5803">
        <v>1.125758</v>
      </c>
      <c r="I5803" s="14">
        <f t="shared" si="180"/>
        <v>0.29929727524474048</v>
      </c>
      <c r="J5803" s="16" t="str">
        <f t="shared" si="181"/>
        <v>YES</v>
      </c>
      <c r="K5803" s="18"/>
      <c r="L5803" s="18"/>
      <c r="M5803" s="18"/>
    </row>
    <row r="5804" spans="1:13" x14ac:dyDescent="0.3">
      <c r="A5804" s="12">
        <v>34044</v>
      </c>
      <c r="B5804">
        <v>95.500082000000006</v>
      </c>
      <c r="C5804">
        <v>95.999763000000002</v>
      </c>
      <c r="D5804">
        <v>93.499917999999994</v>
      </c>
      <c r="E5804">
        <v>94.999680999999995</v>
      </c>
      <c r="F5804">
        <v>84412800</v>
      </c>
      <c r="G5804">
        <v>1.159313</v>
      </c>
      <c r="I5804" s="14">
        <f t="shared" si="180"/>
        <v>0.32403441330305061</v>
      </c>
      <c r="J5804" s="16" t="str">
        <f t="shared" si="181"/>
        <v>YES</v>
      </c>
      <c r="K5804" s="18"/>
      <c r="L5804" s="18"/>
      <c r="M5804" s="18"/>
    </row>
    <row r="5805" spans="1:13" x14ac:dyDescent="0.3">
      <c r="A5805" s="12">
        <v>34043</v>
      </c>
      <c r="B5805">
        <v>94.749836000000002</v>
      </c>
      <c r="C5805">
        <v>96.500163999999998</v>
      </c>
      <c r="D5805">
        <v>94.5</v>
      </c>
      <c r="E5805">
        <v>95.749917999999994</v>
      </c>
      <c r="F5805">
        <v>75823200</v>
      </c>
      <c r="G5805">
        <v>1.1684680000000001</v>
      </c>
      <c r="I5805" s="14">
        <f t="shared" si="180"/>
        <v>0.30716757935483296</v>
      </c>
      <c r="J5805" s="16" t="str">
        <f t="shared" si="181"/>
        <v>YES</v>
      </c>
      <c r="K5805" s="18"/>
      <c r="L5805" s="18"/>
      <c r="M5805" s="18"/>
    </row>
    <row r="5806" spans="1:13" x14ac:dyDescent="0.3">
      <c r="A5806" s="12">
        <v>34040</v>
      </c>
      <c r="B5806">
        <v>93.000236999999998</v>
      </c>
      <c r="C5806">
        <v>94.250163999999998</v>
      </c>
      <c r="D5806">
        <v>92.000163999999998</v>
      </c>
      <c r="E5806">
        <v>94.250163999999998</v>
      </c>
      <c r="F5806">
        <v>69249600</v>
      </c>
      <c r="G5806">
        <v>1.150166</v>
      </c>
      <c r="I5806" s="14">
        <f t="shared" si="180"/>
        <v>0.27796279769311893</v>
      </c>
      <c r="J5806" s="16" t="str">
        <f t="shared" si="181"/>
        <v>YES</v>
      </c>
      <c r="K5806" s="18"/>
      <c r="L5806" s="18"/>
      <c r="M5806" s="18"/>
    </row>
    <row r="5807" spans="1:13" x14ac:dyDescent="0.3">
      <c r="A5807" s="12">
        <v>34039</v>
      </c>
      <c r="B5807">
        <v>92.25</v>
      </c>
      <c r="C5807">
        <v>94.5</v>
      </c>
      <c r="D5807">
        <v>91.750319000000005</v>
      </c>
      <c r="E5807">
        <v>94.000319000000005</v>
      </c>
      <c r="F5807">
        <v>83109600</v>
      </c>
      <c r="G5807">
        <v>1.1471180000000001</v>
      </c>
      <c r="I5807" s="14">
        <f t="shared" si="180"/>
        <v>0.26599756228956228</v>
      </c>
      <c r="J5807" s="16" t="str">
        <f t="shared" si="181"/>
        <v>YES</v>
      </c>
      <c r="K5807" s="18"/>
      <c r="L5807" s="18"/>
      <c r="M5807" s="18"/>
    </row>
    <row r="5808" spans="1:13" x14ac:dyDescent="0.3">
      <c r="A5808" s="12">
        <v>34038</v>
      </c>
      <c r="B5808">
        <v>91.249917999999994</v>
      </c>
      <c r="C5808">
        <v>92.499836000000002</v>
      </c>
      <c r="D5808">
        <v>90.249836000000002</v>
      </c>
      <c r="E5808">
        <v>92.124722000000006</v>
      </c>
      <c r="F5808">
        <v>70603200</v>
      </c>
      <c r="G5808">
        <v>1.1242289999999999</v>
      </c>
      <c r="I5808" s="14">
        <f t="shared" si="180"/>
        <v>0.22832574515731197</v>
      </c>
      <c r="J5808" s="16" t="str">
        <f t="shared" si="181"/>
        <v>YES</v>
      </c>
      <c r="K5808" s="18"/>
      <c r="L5808" s="18"/>
      <c r="M5808" s="18"/>
    </row>
    <row r="5809" spans="1:13" x14ac:dyDescent="0.3">
      <c r="A5809" s="12">
        <v>34037</v>
      </c>
      <c r="B5809">
        <v>90.499680999999995</v>
      </c>
      <c r="C5809">
        <v>92.499836000000002</v>
      </c>
      <c r="D5809">
        <v>89.500319000000005</v>
      </c>
      <c r="E5809">
        <v>91.375196000000003</v>
      </c>
      <c r="F5809">
        <v>79732800</v>
      </c>
      <c r="G5809">
        <v>1.1150819999999999</v>
      </c>
      <c r="I5809" s="14">
        <f t="shared" si="180"/>
        <v>0.226515397966782</v>
      </c>
      <c r="J5809" s="16" t="str">
        <f t="shared" si="181"/>
        <v>YES</v>
      </c>
      <c r="K5809" s="18"/>
      <c r="L5809" s="18"/>
      <c r="M5809" s="18"/>
    </row>
    <row r="5810" spans="1:13" x14ac:dyDescent="0.3">
      <c r="A5810" s="12">
        <v>34036</v>
      </c>
      <c r="B5810">
        <v>89.500319000000005</v>
      </c>
      <c r="C5810">
        <v>92.25</v>
      </c>
      <c r="D5810">
        <v>88.750082000000006</v>
      </c>
      <c r="E5810">
        <v>90.499680999999995</v>
      </c>
      <c r="F5810">
        <v>157291200</v>
      </c>
      <c r="G5810">
        <v>1.104398</v>
      </c>
      <c r="I5810" s="14">
        <f t="shared" si="180"/>
        <v>0.23129214715971247</v>
      </c>
      <c r="J5810" s="16" t="str">
        <f t="shared" si="181"/>
        <v>YES</v>
      </c>
      <c r="K5810" s="18"/>
      <c r="L5810" s="18"/>
      <c r="M5810" s="18"/>
    </row>
    <row r="5811" spans="1:13" x14ac:dyDescent="0.3">
      <c r="A5811" s="12">
        <v>34033</v>
      </c>
      <c r="B5811">
        <v>92.25</v>
      </c>
      <c r="C5811">
        <v>93.749763000000002</v>
      </c>
      <c r="D5811">
        <v>91.000082000000006</v>
      </c>
      <c r="E5811">
        <v>92.000163999999998</v>
      </c>
      <c r="F5811">
        <v>88603200</v>
      </c>
      <c r="G5811">
        <v>1.122709</v>
      </c>
      <c r="I5811" s="14">
        <f t="shared" si="180"/>
        <v>0.26897336279314121</v>
      </c>
      <c r="J5811" s="16" t="str">
        <f t="shared" si="181"/>
        <v>YES</v>
      </c>
      <c r="K5811" s="18"/>
      <c r="L5811" s="18"/>
      <c r="M5811" s="18"/>
    </row>
    <row r="5812" spans="1:13" x14ac:dyDescent="0.3">
      <c r="A5812" s="12">
        <v>34032</v>
      </c>
      <c r="B5812">
        <v>90.499680999999995</v>
      </c>
      <c r="C5812">
        <v>92.25</v>
      </c>
      <c r="D5812">
        <v>87.999836000000002</v>
      </c>
      <c r="E5812">
        <v>92.25</v>
      </c>
      <c r="F5812">
        <v>115754400</v>
      </c>
      <c r="G5812">
        <v>1.125758</v>
      </c>
      <c r="I5812" s="14">
        <f t="shared" si="180"/>
        <v>0.24452406040726871</v>
      </c>
      <c r="J5812" s="16" t="str">
        <f t="shared" si="181"/>
        <v>YES</v>
      </c>
      <c r="K5812" s="18"/>
      <c r="L5812" s="18"/>
      <c r="M5812" s="18"/>
    </row>
    <row r="5813" spans="1:13" x14ac:dyDescent="0.3">
      <c r="A5813" s="12">
        <v>34031</v>
      </c>
      <c r="B5813">
        <v>88.500236999999998</v>
      </c>
      <c r="C5813">
        <v>91.499763000000002</v>
      </c>
      <c r="D5813">
        <v>88.500236999999998</v>
      </c>
      <c r="E5813">
        <v>90.499680999999995</v>
      </c>
      <c r="F5813">
        <v>113997600</v>
      </c>
      <c r="G5813">
        <v>1.104398</v>
      </c>
      <c r="I5813" s="14">
        <f t="shared" si="180"/>
        <v>0.210703240325534</v>
      </c>
      <c r="J5813" s="16" t="str">
        <f t="shared" si="181"/>
        <v>YES</v>
      </c>
      <c r="K5813" s="18"/>
      <c r="L5813" s="18"/>
      <c r="M5813" s="18"/>
    </row>
    <row r="5814" spans="1:13" x14ac:dyDescent="0.3">
      <c r="A5814" s="12">
        <v>34030</v>
      </c>
      <c r="B5814">
        <v>85.5</v>
      </c>
      <c r="C5814">
        <v>88.750082000000006</v>
      </c>
      <c r="D5814">
        <v>84.749763000000002</v>
      </c>
      <c r="E5814">
        <v>88.624803999999997</v>
      </c>
      <c r="F5814">
        <v>92714400</v>
      </c>
      <c r="G5814">
        <v>1.081518</v>
      </c>
      <c r="I5814" s="14">
        <f t="shared" si="180"/>
        <v>0.18562116673113294</v>
      </c>
      <c r="J5814" s="16" t="str">
        <f t="shared" si="181"/>
        <v>NO</v>
      </c>
      <c r="K5814" s="18"/>
      <c r="L5814" s="18"/>
      <c r="M5814" s="18"/>
    </row>
    <row r="5815" spans="1:13" x14ac:dyDescent="0.3">
      <c r="A5815" s="12">
        <v>34029</v>
      </c>
      <c r="B5815">
        <v>87.500163999999998</v>
      </c>
      <c r="C5815">
        <v>87.999836000000002</v>
      </c>
      <c r="D5815">
        <v>85.250163999999998</v>
      </c>
      <c r="E5815">
        <v>85.749836000000002</v>
      </c>
      <c r="F5815">
        <v>56433600</v>
      </c>
      <c r="G5815">
        <v>1.0464340000000001</v>
      </c>
      <c r="I5815" s="14">
        <f t="shared" si="180"/>
        <v>0.14715989222750014</v>
      </c>
      <c r="J5815" s="16" t="str">
        <f t="shared" si="181"/>
        <v>NO</v>
      </c>
      <c r="K5815" s="18"/>
      <c r="L5815" s="18"/>
      <c r="M5815" s="18"/>
    </row>
    <row r="5816" spans="1:13" x14ac:dyDescent="0.3">
      <c r="A5816" s="12">
        <v>34026</v>
      </c>
      <c r="B5816">
        <v>86.999763000000002</v>
      </c>
      <c r="C5816">
        <v>88.750082000000006</v>
      </c>
      <c r="D5816">
        <v>86.500082000000006</v>
      </c>
      <c r="E5816">
        <v>87.75</v>
      </c>
      <c r="F5816">
        <v>68911200</v>
      </c>
      <c r="G5816">
        <v>1.070843</v>
      </c>
      <c r="I5816" s="14">
        <f t="shared" si="180"/>
        <v>0.15841946594605183</v>
      </c>
      <c r="J5816" s="16" t="str">
        <f t="shared" si="181"/>
        <v>NO</v>
      </c>
      <c r="K5816" s="18"/>
      <c r="L5816" s="18"/>
      <c r="M5816" s="18"/>
    </row>
    <row r="5817" spans="1:13" x14ac:dyDescent="0.3">
      <c r="A5817" s="12">
        <v>34025</v>
      </c>
      <c r="B5817">
        <v>85.000319000000005</v>
      </c>
      <c r="C5817">
        <v>87.999836000000002</v>
      </c>
      <c r="D5817">
        <v>85.000319000000005</v>
      </c>
      <c r="E5817">
        <v>86.749917999999994</v>
      </c>
      <c r="F5817">
        <v>85680000</v>
      </c>
      <c r="G5817">
        <v>1.058638</v>
      </c>
      <c r="I5817" s="14">
        <f t="shared" si="180"/>
        <v>0.18835370623282288</v>
      </c>
      <c r="J5817" s="16" t="str">
        <f t="shared" si="181"/>
        <v>NO</v>
      </c>
      <c r="K5817" s="18"/>
      <c r="L5817" s="18"/>
      <c r="M5817" s="18"/>
    </row>
    <row r="5818" spans="1:13" x14ac:dyDescent="0.3">
      <c r="A5818" s="12">
        <v>34024</v>
      </c>
      <c r="B5818">
        <v>80.500319000000005</v>
      </c>
      <c r="C5818">
        <v>85.5</v>
      </c>
      <c r="D5818">
        <v>79.249680999999995</v>
      </c>
      <c r="E5818">
        <v>85.250163999999998</v>
      </c>
      <c r="F5818">
        <v>118555200</v>
      </c>
      <c r="G5818">
        <v>1.0403359999999999</v>
      </c>
      <c r="I5818" s="14">
        <f t="shared" si="180"/>
        <v>0.15202669010301118</v>
      </c>
      <c r="J5818" s="16" t="str">
        <f t="shared" si="181"/>
        <v>NO</v>
      </c>
      <c r="K5818" s="18"/>
      <c r="L5818" s="18"/>
      <c r="M5818" s="18"/>
    </row>
    <row r="5819" spans="1:13" x14ac:dyDescent="0.3">
      <c r="A5819" s="12">
        <v>34023</v>
      </c>
      <c r="B5819">
        <v>83.25</v>
      </c>
      <c r="C5819">
        <v>83.25</v>
      </c>
      <c r="D5819">
        <v>78.999836000000002</v>
      </c>
      <c r="E5819">
        <v>80.874722000000006</v>
      </c>
      <c r="F5819">
        <v>141307200</v>
      </c>
      <c r="G5819">
        <v>0.98694099999999996</v>
      </c>
      <c r="I5819" s="14">
        <f t="shared" si="180"/>
        <v>0.12326002777777778</v>
      </c>
      <c r="J5819" s="16" t="str">
        <f t="shared" si="181"/>
        <v>NO</v>
      </c>
      <c r="K5819" s="18"/>
      <c r="L5819" s="18"/>
      <c r="M5819" s="18"/>
    </row>
    <row r="5820" spans="1:13" x14ac:dyDescent="0.3">
      <c r="A5820" s="12">
        <v>34022</v>
      </c>
      <c r="B5820">
        <v>85.000319000000005</v>
      </c>
      <c r="C5820">
        <v>86.250236999999998</v>
      </c>
      <c r="D5820">
        <v>82.249917999999994</v>
      </c>
      <c r="E5820">
        <v>82.249917999999994</v>
      </c>
      <c r="F5820">
        <v>97041600</v>
      </c>
      <c r="G5820">
        <v>1.0037229999999999</v>
      </c>
      <c r="I5820" s="14">
        <f t="shared" si="180"/>
        <v>0.15845088722496836</v>
      </c>
      <c r="J5820" s="16" t="str">
        <f t="shared" si="181"/>
        <v>NO</v>
      </c>
      <c r="K5820" s="18"/>
      <c r="L5820" s="18"/>
      <c r="M5820" s="18"/>
    </row>
    <row r="5821" spans="1:13" x14ac:dyDescent="0.3">
      <c r="A5821" s="12">
        <v>34019</v>
      </c>
      <c r="B5821">
        <v>86.250236999999998</v>
      </c>
      <c r="C5821">
        <v>86.500082000000006</v>
      </c>
      <c r="D5821">
        <v>83.499836000000002</v>
      </c>
      <c r="E5821">
        <v>85.000319000000005</v>
      </c>
      <c r="F5821">
        <v>82569600</v>
      </c>
      <c r="G5821">
        <v>1.037288</v>
      </c>
      <c r="I5821" s="14">
        <f t="shared" si="180"/>
        <v>0.24087908391116963</v>
      </c>
      <c r="J5821" s="16" t="str">
        <f t="shared" si="181"/>
        <v>YES</v>
      </c>
      <c r="K5821" s="18"/>
      <c r="L5821" s="18"/>
      <c r="M5821" s="18"/>
    </row>
    <row r="5822" spans="1:13" x14ac:dyDescent="0.3">
      <c r="A5822" s="12">
        <v>34018</v>
      </c>
      <c r="B5822">
        <v>83.25</v>
      </c>
      <c r="C5822">
        <v>86.250236999999998</v>
      </c>
      <c r="D5822">
        <v>81.249836000000002</v>
      </c>
      <c r="E5822">
        <v>85.749836000000002</v>
      </c>
      <c r="F5822">
        <v>216511200</v>
      </c>
      <c r="G5822">
        <v>1.0464340000000001</v>
      </c>
      <c r="I5822" s="14">
        <f t="shared" si="180"/>
        <v>0.23160040768277668</v>
      </c>
      <c r="J5822" s="16" t="str">
        <f t="shared" si="181"/>
        <v>YES</v>
      </c>
      <c r="K5822" s="18"/>
      <c r="L5822" s="18"/>
      <c r="M5822" s="18"/>
    </row>
    <row r="5823" spans="1:13" x14ac:dyDescent="0.3">
      <c r="A5823" s="12">
        <v>34017</v>
      </c>
      <c r="B5823">
        <v>81.750236999999998</v>
      </c>
      <c r="C5823">
        <v>82.249917999999994</v>
      </c>
      <c r="D5823">
        <v>76.999680999999995</v>
      </c>
      <c r="E5823">
        <v>82.000082000000006</v>
      </c>
      <c r="F5823">
        <v>309650400</v>
      </c>
      <c r="G5823">
        <v>1.000675</v>
      </c>
      <c r="I5823" s="14">
        <f t="shared" si="180"/>
        <v>0.16311773795045981</v>
      </c>
      <c r="J5823" s="16" t="str">
        <f t="shared" si="181"/>
        <v>NO</v>
      </c>
      <c r="K5823" s="18"/>
      <c r="L5823" s="18"/>
      <c r="M5823" s="18"/>
    </row>
    <row r="5824" spans="1:13" x14ac:dyDescent="0.3">
      <c r="A5824" s="12">
        <v>34016</v>
      </c>
      <c r="B5824">
        <v>85.749836000000002</v>
      </c>
      <c r="C5824">
        <v>85.749836000000002</v>
      </c>
      <c r="D5824">
        <v>80.750163999999998</v>
      </c>
      <c r="E5824">
        <v>81.750236999999998</v>
      </c>
      <c r="F5824">
        <v>228103200</v>
      </c>
      <c r="G5824">
        <v>0.99762600000000001</v>
      </c>
      <c r="I5824" s="14">
        <f t="shared" si="180"/>
        <v>0.14536168182376241</v>
      </c>
      <c r="J5824" s="16" t="str">
        <f t="shared" si="181"/>
        <v>NO</v>
      </c>
      <c r="K5824" s="18"/>
      <c r="L5824" s="18"/>
      <c r="M5824" s="18"/>
    </row>
    <row r="5825" spans="1:13" x14ac:dyDescent="0.3">
      <c r="A5825" s="12">
        <v>34012</v>
      </c>
      <c r="B5825">
        <v>87.75</v>
      </c>
      <c r="C5825">
        <v>87.999836000000002</v>
      </c>
      <c r="D5825">
        <v>85.749836000000002</v>
      </c>
      <c r="E5825">
        <v>86.374803999999997</v>
      </c>
      <c r="F5825">
        <v>75916800</v>
      </c>
      <c r="G5825">
        <v>1.0540609999999999</v>
      </c>
      <c r="I5825" s="14">
        <f t="shared" si="180"/>
        <v>0.22517031927351394</v>
      </c>
      <c r="J5825" s="16" t="str">
        <f t="shared" si="181"/>
        <v>YES</v>
      </c>
      <c r="K5825" s="18"/>
      <c r="L5825" s="18"/>
      <c r="M5825" s="18"/>
    </row>
    <row r="5826" spans="1:13" x14ac:dyDescent="0.3">
      <c r="A5826" s="12">
        <v>34011</v>
      </c>
      <c r="B5826">
        <v>88.500236999999998</v>
      </c>
      <c r="C5826">
        <v>88.999917999999994</v>
      </c>
      <c r="D5826">
        <v>87.500163999999998</v>
      </c>
      <c r="E5826">
        <v>87.500163999999998</v>
      </c>
      <c r="F5826">
        <v>46310400</v>
      </c>
      <c r="G5826">
        <v>1.0677939999999999</v>
      </c>
      <c r="I5826" s="14">
        <f t="shared" ref="I5826:I5889" si="182">+(E5826/E5890)-1</f>
        <v>0.25000520001188553</v>
      </c>
      <c r="J5826" s="16" t="str">
        <f t="shared" ref="J5826:J5889" si="183">+IF(I5826&gt;=0.2,"YES","NO")</f>
        <v>YES</v>
      </c>
      <c r="K5826" s="18"/>
      <c r="L5826" s="18"/>
      <c r="M5826" s="18"/>
    </row>
    <row r="5827" spans="1:13" x14ac:dyDescent="0.3">
      <c r="A5827" s="12">
        <v>34010</v>
      </c>
      <c r="B5827">
        <v>86.250236999999998</v>
      </c>
      <c r="C5827">
        <v>88.750082000000006</v>
      </c>
      <c r="D5827">
        <v>85.999680999999995</v>
      </c>
      <c r="E5827">
        <v>87.999836000000002</v>
      </c>
      <c r="F5827">
        <v>131364000</v>
      </c>
      <c r="G5827">
        <v>1.0738920000000001</v>
      </c>
      <c r="I5827" s="14">
        <f t="shared" si="182"/>
        <v>0.32579071510873914</v>
      </c>
      <c r="J5827" s="16" t="str">
        <f t="shared" si="183"/>
        <v>YES</v>
      </c>
      <c r="K5827" s="18"/>
      <c r="L5827" s="18"/>
      <c r="M5827" s="18"/>
    </row>
    <row r="5828" spans="1:13" x14ac:dyDescent="0.3">
      <c r="A5828" s="12">
        <v>34009</v>
      </c>
      <c r="B5828">
        <v>88.999917999999994</v>
      </c>
      <c r="C5828">
        <v>89.500319000000005</v>
      </c>
      <c r="D5828">
        <v>84.749763000000002</v>
      </c>
      <c r="E5828">
        <v>85.749836000000002</v>
      </c>
      <c r="F5828">
        <v>150444000</v>
      </c>
      <c r="G5828">
        <v>1.0464340000000001</v>
      </c>
      <c r="I5828" s="14">
        <f t="shared" si="182"/>
        <v>0.30418634274438539</v>
      </c>
      <c r="J5828" s="16" t="str">
        <f t="shared" si="183"/>
        <v>YES</v>
      </c>
      <c r="K5828" s="18"/>
      <c r="L5828" s="18"/>
      <c r="M5828" s="18"/>
    </row>
    <row r="5829" spans="1:13" x14ac:dyDescent="0.3">
      <c r="A5829" s="12">
        <v>34008</v>
      </c>
      <c r="B5829">
        <v>88.750082000000006</v>
      </c>
      <c r="C5829">
        <v>89.750163999999998</v>
      </c>
      <c r="D5829">
        <v>87.500163999999998</v>
      </c>
      <c r="E5829">
        <v>87.999836000000002</v>
      </c>
      <c r="F5829">
        <v>131868000</v>
      </c>
      <c r="G5829">
        <v>1.0738920000000001</v>
      </c>
      <c r="I5829" s="14">
        <f t="shared" si="182"/>
        <v>0.36964900095281061</v>
      </c>
      <c r="J5829" s="16" t="str">
        <f t="shared" si="183"/>
        <v>YES</v>
      </c>
      <c r="K5829" s="18"/>
      <c r="L5829" s="18"/>
      <c r="M5829" s="18"/>
    </row>
    <row r="5830" spans="1:13" x14ac:dyDescent="0.3">
      <c r="A5830" s="12">
        <v>34005</v>
      </c>
      <c r="B5830">
        <v>90</v>
      </c>
      <c r="C5830">
        <v>92.499836000000002</v>
      </c>
      <c r="D5830">
        <v>87.500163999999998</v>
      </c>
      <c r="E5830">
        <v>88.750082000000006</v>
      </c>
      <c r="F5830">
        <v>205603200</v>
      </c>
      <c r="G5830">
        <v>1.0830470000000001</v>
      </c>
      <c r="I5830" s="14">
        <f t="shared" si="182"/>
        <v>0.44308508574649186</v>
      </c>
      <c r="J5830" s="16" t="str">
        <f t="shared" si="183"/>
        <v>YES</v>
      </c>
      <c r="K5830" s="18"/>
      <c r="L5830" s="18"/>
      <c r="M5830" s="18"/>
    </row>
    <row r="5831" spans="1:13" x14ac:dyDescent="0.3">
      <c r="A5831" s="12">
        <v>34004</v>
      </c>
      <c r="B5831">
        <v>92.499836000000002</v>
      </c>
      <c r="C5831">
        <v>92.499836000000002</v>
      </c>
      <c r="D5831">
        <v>89.249763000000002</v>
      </c>
      <c r="E5831">
        <v>91.375196000000003</v>
      </c>
      <c r="F5831">
        <v>83253600</v>
      </c>
      <c r="G5831">
        <v>1.1150819999999999</v>
      </c>
      <c r="I5831" s="14">
        <f t="shared" si="182"/>
        <v>0.49184770448028936</v>
      </c>
      <c r="J5831" s="16" t="str">
        <f t="shared" si="183"/>
        <v>YES</v>
      </c>
      <c r="K5831" s="18"/>
      <c r="L5831" s="18"/>
      <c r="M5831" s="18"/>
    </row>
    <row r="5832" spans="1:13" x14ac:dyDescent="0.3">
      <c r="A5832" s="12">
        <v>34003</v>
      </c>
      <c r="B5832">
        <v>93.250082000000006</v>
      </c>
      <c r="C5832">
        <v>94.250163999999998</v>
      </c>
      <c r="D5832">
        <v>90.499680999999995</v>
      </c>
      <c r="E5832">
        <v>92.25</v>
      </c>
      <c r="F5832">
        <v>77529600</v>
      </c>
      <c r="G5832">
        <v>1.125758</v>
      </c>
      <c r="I5832" s="14">
        <f t="shared" si="182"/>
        <v>0.50613029315205726</v>
      </c>
      <c r="J5832" s="16" t="str">
        <f t="shared" si="183"/>
        <v>YES</v>
      </c>
      <c r="K5832" s="18"/>
      <c r="L5832" s="18"/>
      <c r="M5832" s="18"/>
    </row>
    <row r="5833" spans="1:13" x14ac:dyDescent="0.3">
      <c r="A5833" s="12">
        <v>34002</v>
      </c>
      <c r="B5833">
        <v>91.000082000000006</v>
      </c>
      <c r="C5833">
        <v>93.250082000000006</v>
      </c>
      <c r="D5833">
        <v>91.000082000000006</v>
      </c>
      <c r="E5833">
        <v>92.625123000000002</v>
      </c>
      <c r="F5833">
        <v>97473600</v>
      </c>
      <c r="G5833">
        <v>1.130336</v>
      </c>
      <c r="I5833" s="14">
        <f t="shared" si="182"/>
        <v>0.54375827649171526</v>
      </c>
      <c r="J5833" s="16" t="str">
        <f t="shared" si="183"/>
        <v>YES</v>
      </c>
      <c r="K5833" s="18"/>
      <c r="L5833" s="18"/>
      <c r="M5833" s="18"/>
    </row>
    <row r="5834" spans="1:13" x14ac:dyDescent="0.3">
      <c r="A5834" s="12">
        <v>34001</v>
      </c>
      <c r="B5834">
        <v>89.249763000000002</v>
      </c>
      <c r="C5834">
        <v>91.499763000000002</v>
      </c>
      <c r="D5834">
        <v>88.999917999999994</v>
      </c>
      <c r="E5834">
        <v>90.750236999999998</v>
      </c>
      <c r="F5834">
        <v>73872000</v>
      </c>
      <c r="G5834">
        <v>1.107456</v>
      </c>
      <c r="I5834" s="14">
        <f t="shared" si="182"/>
        <v>0.48771270547594869</v>
      </c>
      <c r="J5834" s="16" t="str">
        <f t="shared" si="183"/>
        <v>YES</v>
      </c>
      <c r="K5834" s="18"/>
      <c r="L5834" s="18"/>
      <c r="M5834" s="18"/>
    </row>
    <row r="5835" spans="1:13" x14ac:dyDescent="0.3">
      <c r="A5835" s="12">
        <v>33998</v>
      </c>
      <c r="B5835">
        <v>88.249680999999995</v>
      </c>
      <c r="C5835">
        <v>88.750082000000006</v>
      </c>
      <c r="D5835">
        <v>87.250319000000005</v>
      </c>
      <c r="E5835">
        <v>88.500236999999998</v>
      </c>
      <c r="F5835">
        <v>42429600</v>
      </c>
      <c r="G5835">
        <v>1.079998</v>
      </c>
      <c r="I5835" s="14">
        <f t="shared" si="182"/>
        <v>0.47500989920659342</v>
      </c>
      <c r="J5835" s="16" t="str">
        <f t="shared" si="183"/>
        <v>YES</v>
      </c>
      <c r="K5835" s="18"/>
      <c r="L5835" s="18"/>
      <c r="M5835" s="18"/>
    </row>
    <row r="5836" spans="1:13" x14ac:dyDescent="0.3">
      <c r="A5836" s="12">
        <v>33997</v>
      </c>
      <c r="B5836">
        <v>88.750082000000006</v>
      </c>
      <c r="C5836">
        <v>89.249763000000002</v>
      </c>
      <c r="D5836">
        <v>86.999763000000002</v>
      </c>
      <c r="E5836">
        <v>87.624722000000006</v>
      </c>
      <c r="F5836">
        <v>160876800</v>
      </c>
      <c r="G5836">
        <v>1.0693140000000001</v>
      </c>
      <c r="I5836" s="14">
        <f t="shared" si="182"/>
        <v>0.49785849572649576</v>
      </c>
      <c r="J5836" s="16" t="str">
        <f t="shared" si="183"/>
        <v>YES</v>
      </c>
      <c r="K5836" s="18"/>
      <c r="L5836" s="18"/>
      <c r="M5836" s="18"/>
    </row>
    <row r="5837" spans="1:13" x14ac:dyDescent="0.3">
      <c r="A5837" s="12">
        <v>33996</v>
      </c>
      <c r="B5837">
        <v>92.000163999999998</v>
      </c>
      <c r="C5837">
        <v>92.25</v>
      </c>
      <c r="D5837">
        <v>88.500236999999998</v>
      </c>
      <c r="E5837">
        <v>89.249763000000002</v>
      </c>
      <c r="F5837">
        <v>124588800</v>
      </c>
      <c r="G5837">
        <v>1.089145</v>
      </c>
      <c r="I5837" s="14">
        <f t="shared" si="182"/>
        <v>0.49999394958817045</v>
      </c>
      <c r="J5837" s="16" t="str">
        <f t="shared" si="183"/>
        <v>YES</v>
      </c>
      <c r="K5837" s="18"/>
      <c r="L5837" s="18"/>
      <c r="M5837" s="18"/>
    </row>
    <row r="5838" spans="1:13" x14ac:dyDescent="0.3">
      <c r="A5838" s="12">
        <v>33995</v>
      </c>
      <c r="B5838">
        <v>94.000319000000005</v>
      </c>
      <c r="C5838">
        <v>94.749836000000002</v>
      </c>
      <c r="D5838">
        <v>91.499763000000002</v>
      </c>
      <c r="E5838">
        <v>91.874876999999998</v>
      </c>
      <c r="F5838">
        <v>73360800</v>
      </c>
      <c r="G5838">
        <v>1.1211800000000001</v>
      </c>
      <c r="I5838" s="14">
        <f t="shared" si="182"/>
        <v>0.57051071794871788</v>
      </c>
      <c r="J5838" s="16" t="str">
        <f t="shared" si="183"/>
        <v>YES</v>
      </c>
      <c r="K5838" s="18"/>
      <c r="L5838" s="18"/>
      <c r="M5838" s="18"/>
    </row>
    <row r="5839" spans="1:13" x14ac:dyDescent="0.3">
      <c r="A5839" s="12">
        <v>33994</v>
      </c>
      <c r="B5839">
        <v>92.25</v>
      </c>
      <c r="C5839">
        <v>94.000319000000005</v>
      </c>
      <c r="D5839">
        <v>91.000082000000006</v>
      </c>
      <c r="E5839">
        <v>93.250082000000006</v>
      </c>
      <c r="F5839">
        <v>73173600</v>
      </c>
      <c r="G5839">
        <v>1.1379619999999999</v>
      </c>
      <c r="I5839" s="14">
        <f t="shared" si="182"/>
        <v>0.57716949960168273</v>
      </c>
      <c r="J5839" s="16" t="str">
        <f t="shared" si="183"/>
        <v>YES</v>
      </c>
      <c r="K5839" s="18"/>
      <c r="L5839" s="18"/>
      <c r="M5839" s="18"/>
    </row>
    <row r="5840" spans="1:13" x14ac:dyDescent="0.3">
      <c r="A5840" s="12">
        <v>33991</v>
      </c>
      <c r="B5840">
        <v>92.749680999999995</v>
      </c>
      <c r="C5840">
        <v>93.749763000000002</v>
      </c>
      <c r="D5840">
        <v>91.750319000000005</v>
      </c>
      <c r="E5840">
        <v>92.124722000000006</v>
      </c>
      <c r="F5840">
        <v>80704800</v>
      </c>
      <c r="G5840">
        <v>1.1242289999999999</v>
      </c>
      <c r="I5840" s="14">
        <f t="shared" si="182"/>
        <v>0.57816121162855394</v>
      </c>
      <c r="J5840" s="16" t="str">
        <f t="shared" si="183"/>
        <v>YES</v>
      </c>
      <c r="K5840" s="18"/>
      <c r="L5840" s="18"/>
      <c r="M5840" s="18"/>
    </row>
    <row r="5841" spans="1:13" x14ac:dyDescent="0.3">
      <c r="A5841" s="12">
        <v>33990</v>
      </c>
      <c r="B5841">
        <v>88.750082000000006</v>
      </c>
      <c r="C5841">
        <v>93.000236999999998</v>
      </c>
      <c r="D5841">
        <v>88.249680999999995</v>
      </c>
      <c r="E5841">
        <v>92.499836000000002</v>
      </c>
      <c r="F5841">
        <v>116438400</v>
      </c>
      <c r="G5841">
        <v>1.1288069999999999</v>
      </c>
      <c r="I5841" s="14">
        <f t="shared" si="182"/>
        <v>0.59481598713276052</v>
      </c>
      <c r="J5841" s="16" t="str">
        <f t="shared" si="183"/>
        <v>YES</v>
      </c>
      <c r="K5841" s="18"/>
      <c r="L5841" s="18"/>
      <c r="M5841" s="18"/>
    </row>
    <row r="5842" spans="1:13" x14ac:dyDescent="0.3">
      <c r="A5842" s="12">
        <v>33989</v>
      </c>
      <c r="B5842">
        <v>88.500236999999998</v>
      </c>
      <c r="C5842">
        <v>89.500319000000005</v>
      </c>
      <c r="D5842">
        <v>86.749917999999994</v>
      </c>
      <c r="E5842">
        <v>88.750082000000006</v>
      </c>
      <c r="F5842">
        <v>83304000</v>
      </c>
      <c r="G5842">
        <v>1.0830470000000001</v>
      </c>
      <c r="I5842" s="14">
        <f t="shared" si="182"/>
        <v>0.53680439665219049</v>
      </c>
      <c r="J5842" s="16" t="str">
        <f t="shared" si="183"/>
        <v>YES</v>
      </c>
      <c r="K5842" s="18"/>
      <c r="L5842" s="18"/>
      <c r="M5842" s="18"/>
    </row>
    <row r="5843" spans="1:13" x14ac:dyDescent="0.3">
      <c r="A5843" s="12">
        <v>33988</v>
      </c>
      <c r="B5843">
        <v>88.999917999999994</v>
      </c>
      <c r="C5843">
        <v>90</v>
      </c>
      <c r="D5843">
        <v>87.500163999999998</v>
      </c>
      <c r="E5843">
        <v>88.249680999999995</v>
      </c>
      <c r="F5843">
        <v>98013600</v>
      </c>
      <c r="G5843">
        <v>1.0769409999999999</v>
      </c>
      <c r="I5843" s="14">
        <f t="shared" si="182"/>
        <v>0.55164386140480559</v>
      </c>
      <c r="J5843" s="16" t="str">
        <f t="shared" si="183"/>
        <v>YES</v>
      </c>
      <c r="K5843" s="18"/>
      <c r="L5843" s="18"/>
      <c r="M5843" s="18"/>
    </row>
    <row r="5844" spans="1:13" x14ac:dyDescent="0.3">
      <c r="A5844" s="12">
        <v>33987</v>
      </c>
      <c r="B5844">
        <v>86.500082000000006</v>
      </c>
      <c r="C5844">
        <v>89.500319000000005</v>
      </c>
      <c r="D5844">
        <v>85.999680999999995</v>
      </c>
      <c r="E5844">
        <v>89.125196000000003</v>
      </c>
      <c r="F5844">
        <v>75765600</v>
      </c>
      <c r="G5844">
        <v>1.0876250000000001</v>
      </c>
      <c r="I5844" s="14">
        <f t="shared" si="182"/>
        <v>0.60586638954353633</v>
      </c>
      <c r="J5844" s="16" t="str">
        <f t="shared" si="183"/>
        <v>YES</v>
      </c>
      <c r="K5844" s="18"/>
      <c r="L5844" s="18"/>
      <c r="M5844" s="18"/>
    </row>
    <row r="5845" spans="1:13" x14ac:dyDescent="0.3">
      <c r="A5845" s="12">
        <v>33984</v>
      </c>
      <c r="B5845">
        <v>88.500236999999998</v>
      </c>
      <c r="C5845">
        <v>89.249763000000002</v>
      </c>
      <c r="D5845">
        <v>86.749917999999994</v>
      </c>
      <c r="E5845">
        <v>86.875196000000003</v>
      </c>
      <c r="F5845">
        <v>119858400</v>
      </c>
      <c r="G5845">
        <v>1.0601670000000001</v>
      </c>
      <c r="I5845" s="14">
        <f t="shared" si="182"/>
        <v>0.57954666322133863</v>
      </c>
      <c r="J5845" s="16" t="str">
        <f t="shared" si="183"/>
        <v>YES</v>
      </c>
      <c r="K5845" s="18"/>
      <c r="L5845" s="18"/>
      <c r="M5845" s="18"/>
    </row>
    <row r="5846" spans="1:13" x14ac:dyDescent="0.3">
      <c r="A5846" s="12">
        <v>33983</v>
      </c>
      <c r="B5846">
        <v>86.749917999999994</v>
      </c>
      <c r="C5846">
        <v>89.750163999999998</v>
      </c>
      <c r="D5846">
        <v>86.500082000000006</v>
      </c>
      <c r="E5846">
        <v>89.500319000000005</v>
      </c>
      <c r="F5846">
        <v>153280800</v>
      </c>
      <c r="G5846">
        <v>1.092203</v>
      </c>
      <c r="I5846" s="14">
        <f t="shared" si="182"/>
        <v>0.63099128618220535</v>
      </c>
      <c r="J5846" s="16" t="str">
        <f t="shared" si="183"/>
        <v>YES</v>
      </c>
      <c r="K5846" s="18"/>
      <c r="L5846" s="18"/>
      <c r="M5846" s="18"/>
    </row>
    <row r="5847" spans="1:13" x14ac:dyDescent="0.3">
      <c r="A5847" s="12">
        <v>33982</v>
      </c>
      <c r="B5847">
        <v>83.749680999999995</v>
      </c>
      <c r="C5847">
        <v>87.75</v>
      </c>
      <c r="D5847">
        <v>83.499836000000002</v>
      </c>
      <c r="E5847">
        <v>86.124959000000004</v>
      </c>
      <c r="F5847">
        <v>129830400</v>
      </c>
      <c r="G5847">
        <v>1.0510120000000001</v>
      </c>
      <c r="I5847" s="14">
        <f t="shared" si="182"/>
        <v>0.57305165884015641</v>
      </c>
      <c r="J5847" s="16" t="str">
        <f t="shared" si="183"/>
        <v>YES</v>
      </c>
      <c r="K5847" s="18"/>
      <c r="L5847" s="18"/>
      <c r="M5847" s="18"/>
    </row>
    <row r="5848" spans="1:13" x14ac:dyDescent="0.3">
      <c r="A5848" s="12">
        <v>33981</v>
      </c>
      <c r="B5848">
        <v>83.25</v>
      </c>
      <c r="C5848">
        <v>85.000319000000005</v>
      </c>
      <c r="D5848">
        <v>82.499763000000002</v>
      </c>
      <c r="E5848">
        <v>83.874959000000004</v>
      </c>
      <c r="F5848">
        <v>90230400</v>
      </c>
      <c r="G5848">
        <v>1.0235540000000001</v>
      </c>
      <c r="I5848" s="14">
        <f t="shared" si="182"/>
        <v>0.55323998148148146</v>
      </c>
      <c r="J5848" s="16" t="str">
        <f t="shared" si="183"/>
        <v>YES</v>
      </c>
      <c r="K5848" s="18"/>
      <c r="L5848" s="18"/>
      <c r="M5848" s="18"/>
    </row>
    <row r="5849" spans="1:13" x14ac:dyDescent="0.3">
      <c r="A5849" s="12">
        <v>33980</v>
      </c>
      <c r="B5849">
        <v>81.249836000000002</v>
      </c>
      <c r="C5849">
        <v>84.000236999999998</v>
      </c>
      <c r="D5849">
        <v>81</v>
      </c>
      <c r="E5849">
        <v>83.25</v>
      </c>
      <c r="F5849">
        <v>67824000</v>
      </c>
      <c r="G5849">
        <v>1.0159279999999999</v>
      </c>
      <c r="I5849" s="14">
        <f t="shared" si="182"/>
        <v>0.52402860384755634</v>
      </c>
      <c r="J5849" s="16" t="str">
        <f t="shared" si="183"/>
        <v>YES</v>
      </c>
      <c r="K5849" s="18"/>
      <c r="L5849" s="18"/>
      <c r="M5849" s="18"/>
    </row>
    <row r="5850" spans="1:13" x14ac:dyDescent="0.3">
      <c r="A5850" s="12">
        <v>33977</v>
      </c>
      <c r="B5850">
        <v>80.249763000000002</v>
      </c>
      <c r="C5850">
        <v>81.249836000000002</v>
      </c>
      <c r="D5850">
        <v>79.249680999999995</v>
      </c>
      <c r="E5850">
        <v>81.249836000000002</v>
      </c>
      <c r="F5850">
        <v>107676000</v>
      </c>
      <c r="G5850">
        <v>0.99151900000000004</v>
      </c>
      <c r="I5850" s="14">
        <f t="shared" si="182"/>
        <v>0.53301814542430037</v>
      </c>
      <c r="J5850" s="16" t="str">
        <f t="shared" si="183"/>
        <v>YES</v>
      </c>
      <c r="K5850" s="18"/>
      <c r="L5850" s="18"/>
      <c r="M5850" s="18"/>
    </row>
    <row r="5851" spans="1:13" x14ac:dyDescent="0.3">
      <c r="A5851" s="12">
        <v>33976</v>
      </c>
      <c r="B5851">
        <v>83.000163999999998</v>
      </c>
      <c r="C5851">
        <v>83.000163999999998</v>
      </c>
      <c r="D5851">
        <v>79.624803999999997</v>
      </c>
      <c r="E5851">
        <v>80.500319000000005</v>
      </c>
      <c r="F5851">
        <v>101548800</v>
      </c>
      <c r="G5851">
        <v>0.98237200000000002</v>
      </c>
      <c r="I5851" s="14">
        <f t="shared" si="182"/>
        <v>0.53333234159187315</v>
      </c>
      <c r="J5851" s="16" t="str">
        <f t="shared" si="183"/>
        <v>YES</v>
      </c>
      <c r="K5851" s="18"/>
      <c r="L5851" s="18"/>
      <c r="M5851" s="18"/>
    </row>
    <row r="5852" spans="1:13" x14ac:dyDescent="0.3">
      <c r="A5852" s="12">
        <v>33975</v>
      </c>
      <c r="B5852">
        <v>80.750163999999998</v>
      </c>
      <c r="C5852">
        <v>82.249917999999994</v>
      </c>
      <c r="D5852">
        <v>80.500319000000005</v>
      </c>
      <c r="E5852">
        <v>82.124639999999999</v>
      </c>
      <c r="F5852">
        <v>71200800</v>
      </c>
      <c r="G5852">
        <v>1.0021949999999999</v>
      </c>
      <c r="I5852" s="14">
        <f t="shared" si="182"/>
        <v>0.60634863842945363</v>
      </c>
      <c r="J5852" s="16" t="str">
        <f t="shared" si="183"/>
        <v>YES</v>
      </c>
      <c r="K5852" s="18"/>
      <c r="L5852" s="18"/>
      <c r="M5852" s="18"/>
    </row>
    <row r="5853" spans="1:13" x14ac:dyDescent="0.3">
      <c r="A5853" s="12">
        <v>33974</v>
      </c>
      <c r="B5853">
        <v>77.999763000000002</v>
      </c>
      <c r="C5853">
        <v>80.249763000000002</v>
      </c>
      <c r="D5853">
        <v>77.749917999999994</v>
      </c>
      <c r="E5853">
        <v>80.125196000000003</v>
      </c>
      <c r="F5853">
        <v>61070400</v>
      </c>
      <c r="G5853">
        <v>0.97779499999999997</v>
      </c>
      <c r="I5853" s="14">
        <f t="shared" si="182"/>
        <v>0.56340872727055613</v>
      </c>
      <c r="J5853" s="16" t="str">
        <f t="shared" si="183"/>
        <v>YES</v>
      </c>
      <c r="K5853" s="18"/>
      <c r="L5853" s="18"/>
      <c r="M5853" s="18"/>
    </row>
    <row r="5854" spans="1:13" x14ac:dyDescent="0.3">
      <c r="A5854" s="12">
        <v>33973</v>
      </c>
      <c r="B5854">
        <v>78.75</v>
      </c>
      <c r="C5854">
        <v>78.75</v>
      </c>
      <c r="D5854">
        <v>76.250163999999998</v>
      </c>
      <c r="E5854">
        <v>77.999763000000002</v>
      </c>
      <c r="F5854">
        <v>66960000</v>
      </c>
      <c r="G5854">
        <v>0.95185699999999995</v>
      </c>
      <c r="I5854" s="14">
        <f t="shared" si="182"/>
        <v>0.46479093858041565</v>
      </c>
      <c r="J5854" s="16" t="str">
        <f t="shared" si="183"/>
        <v>YES</v>
      </c>
      <c r="K5854" s="18"/>
      <c r="L5854" s="18"/>
      <c r="M5854" s="18"/>
    </row>
    <row r="5855" spans="1:13" x14ac:dyDescent="0.3">
      <c r="A5855" s="12">
        <v>33969</v>
      </c>
      <c r="B5855">
        <v>78.75</v>
      </c>
      <c r="C5855">
        <v>80.249763000000002</v>
      </c>
      <c r="D5855">
        <v>78.250319000000005</v>
      </c>
      <c r="E5855">
        <v>78.624722000000006</v>
      </c>
      <c r="F5855">
        <v>43308000</v>
      </c>
      <c r="G5855">
        <v>0.959484</v>
      </c>
      <c r="I5855" s="14">
        <f t="shared" si="182"/>
        <v>0.48698225411609508</v>
      </c>
      <c r="J5855" s="16" t="str">
        <f t="shared" si="183"/>
        <v>YES</v>
      </c>
      <c r="K5855" s="18"/>
      <c r="L5855" s="18"/>
      <c r="M5855" s="18"/>
    </row>
    <row r="5856" spans="1:13" x14ac:dyDescent="0.3">
      <c r="A5856" s="12">
        <v>33968</v>
      </c>
      <c r="B5856">
        <v>76.999680999999995</v>
      </c>
      <c r="C5856">
        <v>79.249680999999995</v>
      </c>
      <c r="D5856">
        <v>76.999680999999995</v>
      </c>
      <c r="E5856">
        <v>78.624722000000006</v>
      </c>
      <c r="F5856">
        <v>63626400</v>
      </c>
      <c r="G5856">
        <v>0.959484</v>
      </c>
      <c r="I5856" s="14">
        <f t="shared" si="182"/>
        <v>0.48348761596197187</v>
      </c>
      <c r="J5856" s="16" t="str">
        <f t="shared" si="183"/>
        <v>YES</v>
      </c>
      <c r="K5856" s="18"/>
      <c r="L5856" s="18"/>
      <c r="M5856" s="18"/>
    </row>
    <row r="5857" spans="1:13" x14ac:dyDescent="0.3">
      <c r="A5857" s="12">
        <v>33967</v>
      </c>
      <c r="B5857">
        <v>80.249763000000002</v>
      </c>
      <c r="C5857">
        <v>80.750163999999998</v>
      </c>
      <c r="D5857">
        <v>76.999680999999995</v>
      </c>
      <c r="E5857">
        <v>77.500082000000006</v>
      </c>
      <c r="F5857">
        <v>108230400</v>
      </c>
      <c r="G5857">
        <v>0.94576000000000005</v>
      </c>
      <c r="I5857" s="14">
        <f t="shared" si="182"/>
        <v>0.50485128589891759</v>
      </c>
      <c r="J5857" s="16" t="str">
        <f t="shared" si="183"/>
        <v>YES</v>
      </c>
      <c r="K5857" s="18"/>
      <c r="L5857" s="18"/>
      <c r="M5857" s="18"/>
    </row>
    <row r="5858" spans="1:13" x14ac:dyDescent="0.3">
      <c r="A5858" s="12">
        <v>33966</v>
      </c>
      <c r="B5858">
        <v>75.499917999999994</v>
      </c>
      <c r="C5858">
        <v>79.999917999999994</v>
      </c>
      <c r="D5858">
        <v>75.250082000000006</v>
      </c>
      <c r="E5858">
        <v>79.999917999999994</v>
      </c>
      <c r="F5858">
        <v>80956800</v>
      </c>
      <c r="G5858">
        <v>0.97626599999999997</v>
      </c>
      <c r="I5858" s="14">
        <f t="shared" si="182"/>
        <v>0.50235270552778832</v>
      </c>
      <c r="J5858" s="16" t="str">
        <f t="shared" si="183"/>
        <v>YES</v>
      </c>
      <c r="K5858" s="18"/>
      <c r="L5858" s="18"/>
      <c r="M5858" s="18"/>
    </row>
    <row r="5859" spans="1:13" x14ac:dyDescent="0.3">
      <c r="A5859" s="12">
        <v>33962</v>
      </c>
      <c r="B5859">
        <v>74.25</v>
      </c>
      <c r="C5859">
        <v>76.000319000000005</v>
      </c>
      <c r="D5859">
        <v>73.750319000000005</v>
      </c>
      <c r="E5859">
        <v>75.250082000000006</v>
      </c>
      <c r="F5859">
        <v>49989600</v>
      </c>
      <c r="G5859">
        <v>0.91830199999999995</v>
      </c>
      <c r="I5859" s="14">
        <f t="shared" si="182"/>
        <v>0.35280946579437122</v>
      </c>
      <c r="J5859" s="16" t="str">
        <f t="shared" si="183"/>
        <v>YES</v>
      </c>
      <c r="K5859" s="18"/>
      <c r="L5859" s="18"/>
      <c r="M5859" s="18"/>
    </row>
    <row r="5860" spans="1:13" x14ac:dyDescent="0.3">
      <c r="A5860" s="12">
        <v>33961</v>
      </c>
      <c r="B5860">
        <v>73.750319000000005</v>
      </c>
      <c r="C5860">
        <v>75.000236999999998</v>
      </c>
      <c r="D5860">
        <v>73.499763000000002</v>
      </c>
      <c r="E5860">
        <v>74.25</v>
      </c>
      <c r="F5860">
        <v>68277600</v>
      </c>
      <c r="G5860">
        <v>0.90609799999999996</v>
      </c>
      <c r="I5860" s="14">
        <f t="shared" si="182"/>
        <v>0.36866763109347422</v>
      </c>
      <c r="J5860" s="16" t="str">
        <f t="shared" si="183"/>
        <v>YES</v>
      </c>
      <c r="K5860" s="18"/>
      <c r="L5860" s="18"/>
      <c r="M5860" s="18"/>
    </row>
    <row r="5861" spans="1:13" x14ac:dyDescent="0.3">
      <c r="A5861" s="12">
        <v>33960</v>
      </c>
      <c r="B5861">
        <v>73.499763000000002</v>
      </c>
      <c r="C5861">
        <v>74.000163999999998</v>
      </c>
      <c r="D5861">
        <v>72.249836000000002</v>
      </c>
      <c r="E5861">
        <v>73.249917999999994</v>
      </c>
      <c r="F5861">
        <v>74080800</v>
      </c>
      <c r="G5861">
        <v>0.89389300000000005</v>
      </c>
      <c r="I5861" s="14">
        <f t="shared" si="182"/>
        <v>0.33181470529443935</v>
      </c>
      <c r="J5861" s="16" t="str">
        <f t="shared" si="183"/>
        <v>YES</v>
      </c>
      <c r="K5861" s="18"/>
      <c r="L5861" s="18"/>
      <c r="M5861" s="18"/>
    </row>
    <row r="5862" spans="1:13" x14ac:dyDescent="0.3">
      <c r="A5862" s="12">
        <v>33959</v>
      </c>
      <c r="B5862">
        <v>72.750236999999998</v>
      </c>
      <c r="C5862">
        <v>74.000163999999998</v>
      </c>
      <c r="D5862">
        <v>71.750159999999994</v>
      </c>
      <c r="E5862">
        <v>73.000082000000006</v>
      </c>
      <c r="F5862">
        <v>80128800</v>
      </c>
      <c r="G5862">
        <v>0.890845</v>
      </c>
      <c r="I5862" s="14">
        <f t="shared" si="182"/>
        <v>0.30941101879614363</v>
      </c>
      <c r="J5862" s="16" t="str">
        <f t="shared" si="183"/>
        <v>YES</v>
      </c>
      <c r="K5862" s="18"/>
      <c r="L5862" s="18"/>
      <c r="M5862" s="18"/>
    </row>
    <row r="5863" spans="1:13" x14ac:dyDescent="0.3">
      <c r="A5863" s="12">
        <v>33956</v>
      </c>
      <c r="B5863">
        <v>72.499680999999995</v>
      </c>
      <c r="C5863">
        <v>74.499836000000002</v>
      </c>
      <c r="D5863">
        <v>71.750159999999994</v>
      </c>
      <c r="E5863">
        <v>73.000082000000006</v>
      </c>
      <c r="F5863">
        <v>103024800</v>
      </c>
      <c r="G5863">
        <v>0.890845</v>
      </c>
      <c r="I5863" s="14">
        <f t="shared" si="182"/>
        <v>0.33945888600705754</v>
      </c>
      <c r="J5863" s="16" t="str">
        <f t="shared" si="183"/>
        <v>YES</v>
      </c>
      <c r="K5863" s="18"/>
      <c r="L5863" s="18"/>
      <c r="M5863" s="18"/>
    </row>
    <row r="5864" spans="1:13" x14ac:dyDescent="0.3">
      <c r="A5864" s="12">
        <v>33955</v>
      </c>
      <c r="B5864">
        <v>69.75</v>
      </c>
      <c r="C5864">
        <v>72.499680999999995</v>
      </c>
      <c r="D5864">
        <v>69.500159999999994</v>
      </c>
      <c r="E5864">
        <v>72.375123000000002</v>
      </c>
      <c r="F5864">
        <v>145706400</v>
      </c>
      <c r="G5864">
        <v>0.88321799999999995</v>
      </c>
      <c r="I5864" s="14">
        <f t="shared" si="182"/>
        <v>0.35279797116723755</v>
      </c>
      <c r="J5864" s="16" t="str">
        <f t="shared" si="183"/>
        <v>YES</v>
      </c>
      <c r="K5864" s="18"/>
      <c r="L5864" s="18"/>
      <c r="M5864" s="18"/>
    </row>
    <row r="5865" spans="1:13" x14ac:dyDescent="0.3">
      <c r="A5865" s="12">
        <v>33954</v>
      </c>
      <c r="B5865">
        <v>70.500242</v>
      </c>
      <c r="C5865">
        <v>70.999917999999994</v>
      </c>
      <c r="D5865">
        <v>68.999758</v>
      </c>
      <c r="E5865">
        <v>69.500159999999994</v>
      </c>
      <c r="F5865">
        <v>104464800</v>
      </c>
      <c r="G5865">
        <v>0.84813400000000005</v>
      </c>
      <c r="I5865" s="14">
        <f t="shared" si="182"/>
        <v>0.32380646931113177</v>
      </c>
      <c r="J5865" s="16" t="str">
        <f t="shared" si="183"/>
        <v>YES</v>
      </c>
      <c r="K5865" s="18"/>
      <c r="L5865" s="18"/>
      <c r="M5865" s="18"/>
    </row>
    <row r="5866" spans="1:13" x14ac:dyDescent="0.3">
      <c r="A5866" s="12">
        <v>33953</v>
      </c>
      <c r="B5866">
        <v>70.999917999999994</v>
      </c>
      <c r="C5866">
        <v>70.999917999999994</v>
      </c>
      <c r="D5866">
        <v>68.749917999999994</v>
      </c>
      <c r="E5866">
        <v>70.249680999999995</v>
      </c>
      <c r="F5866">
        <v>115797600</v>
      </c>
      <c r="G5866">
        <v>0.85728000000000004</v>
      </c>
      <c r="I5866" s="14">
        <f t="shared" si="182"/>
        <v>0.31924883114022773</v>
      </c>
      <c r="J5866" s="16" t="str">
        <f t="shared" si="183"/>
        <v>YES</v>
      </c>
      <c r="K5866" s="18"/>
      <c r="L5866" s="18"/>
      <c r="M5866" s="18"/>
    </row>
    <row r="5867" spans="1:13" x14ac:dyDescent="0.3">
      <c r="A5867" s="12">
        <v>33952</v>
      </c>
      <c r="B5867">
        <v>71.249758</v>
      </c>
      <c r="C5867">
        <v>73.249917999999994</v>
      </c>
      <c r="D5867">
        <v>70.875360000000001</v>
      </c>
      <c r="E5867">
        <v>70.999917999999994</v>
      </c>
      <c r="F5867">
        <v>50882400</v>
      </c>
      <c r="G5867">
        <v>0.86643599999999998</v>
      </c>
      <c r="I5867" s="14">
        <f t="shared" si="182"/>
        <v>0.30275841431071848</v>
      </c>
      <c r="J5867" s="16" t="str">
        <f t="shared" si="183"/>
        <v>YES</v>
      </c>
      <c r="K5867" s="18"/>
      <c r="L5867" s="18"/>
      <c r="M5867" s="18"/>
    </row>
    <row r="5868" spans="1:13" x14ac:dyDescent="0.3">
      <c r="A5868" s="12">
        <v>33949</v>
      </c>
      <c r="B5868">
        <v>73.000082000000006</v>
      </c>
      <c r="C5868">
        <v>73.000082000000006</v>
      </c>
      <c r="D5868">
        <v>70.750082000000006</v>
      </c>
      <c r="E5868">
        <v>71.750159999999994</v>
      </c>
      <c r="F5868">
        <v>69429600</v>
      </c>
      <c r="G5868">
        <v>0.87559100000000001</v>
      </c>
      <c r="I5868" s="14">
        <f t="shared" si="182"/>
        <v>0.34426426014361255</v>
      </c>
      <c r="J5868" s="16" t="str">
        <f t="shared" si="183"/>
        <v>YES</v>
      </c>
      <c r="K5868" s="18"/>
      <c r="L5868" s="18"/>
      <c r="M5868" s="18"/>
    </row>
    <row r="5869" spans="1:13" x14ac:dyDescent="0.3">
      <c r="A5869" s="12">
        <v>33948</v>
      </c>
      <c r="B5869">
        <v>73.249917999999994</v>
      </c>
      <c r="C5869">
        <v>73.874876999999998</v>
      </c>
      <c r="D5869">
        <v>71.500319000000005</v>
      </c>
      <c r="E5869">
        <v>73.249917999999994</v>
      </c>
      <c r="F5869">
        <v>56008800</v>
      </c>
      <c r="G5869">
        <v>0.89389300000000005</v>
      </c>
      <c r="I5869" s="14">
        <f t="shared" si="182"/>
        <v>0.36914918208244707</v>
      </c>
      <c r="J5869" s="16" t="str">
        <f t="shared" si="183"/>
        <v>YES</v>
      </c>
      <c r="K5869" s="18"/>
      <c r="L5869" s="18"/>
      <c r="M5869" s="18"/>
    </row>
    <row r="5870" spans="1:13" x14ac:dyDescent="0.3">
      <c r="A5870" s="12">
        <v>33947</v>
      </c>
      <c r="B5870">
        <v>74.25</v>
      </c>
      <c r="C5870">
        <v>75.000236999999998</v>
      </c>
      <c r="D5870">
        <v>72.750236999999998</v>
      </c>
      <c r="E5870">
        <v>73.750319000000005</v>
      </c>
      <c r="F5870">
        <v>84463200</v>
      </c>
      <c r="G5870">
        <v>0.9</v>
      </c>
      <c r="I5870" s="14">
        <f t="shared" si="182"/>
        <v>0.41827972932224422</v>
      </c>
      <c r="J5870" s="16" t="str">
        <f t="shared" si="183"/>
        <v>YES</v>
      </c>
      <c r="K5870" s="18"/>
      <c r="L5870" s="18"/>
      <c r="M5870" s="18"/>
    </row>
    <row r="5871" spans="1:13" x14ac:dyDescent="0.3">
      <c r="A5871" s="12">
        <v>33946</v>
      </c>
      <c r="B5871">
        <v>75.000236999999998</v>
      </c>
      <c r="C5871">
        <v>75.000236999999998</v>
      </c>
      <c r="D5871">
        <v>73.750319000000005</v>
      </c>
      <c r="E5871">
        <v>74.25</v>
      </c>
      <c r="F5871">
        <v>56556000</v>
      </c>
      <c r="G5871">
        <v>0.90609799999999996</v>
      </c>
      <c r="I5871" s="14">
        <f t="shared" si="182"/>
        <v>0.47395129060465324</v>
      </c>
      <c r="J5871" s="16" t="str">
        <f t="shared" si="183"/>
        <v>YES</v>
      </c>
      <c r="K5871" s="18"/>
      <c r="L5871" s="18"/>
      <c r="M5871" s="18"/>
    </row>
    <row r="5872" spans="1:13" x14ac:dyDescent="0.3">
      <c r="A5872" s="12">
        <v>33945</v>
      </c>
      <c r="B5872">
        <v>75.000236999999998</v>
      </c>
      <c r="C5872">
        <v>75.499917999999994</v>
      </c>
      <c r="D5872">
        <v>74.499836000000002</v>
      </c>
      <c r="E5872">
        <v>75.000236999999998</v>
      </c>
      <c r="F5872">
        <v>59925600</v>
      </c>
      <c r="G5872">
        <v>0.91525299999999998</v>
      </c>
      <c r="I5872" s="14">
        <f t="shared" si="182"/>
        <v>0.49253484192175634</v>
      </c>
      <c r="J5872" s="16" t="str">
        <f t="shared" si="183"/>
        <v>YES</v>
      </c>
      <c r="K5872" s="18"/>
      <c r="L5872" s="18"/>
      <c r="M5872" s="18"/>
    </row>
    <row r="5873" spans="1:13" x14ac:dyDescent="0.3">
      <c r="A5873" s="12">
        <v>33942</v>
      </c>
      <c r="B5873">
        <v>73.499763000000002</v>
      </c>
      <c r="C5873">
        <v>74.749680999999995</v>
      </c>
      <c r="D5873">
        <v>73.249917999999994</v>
      </c>
      <c r="E5873">
        <v>74.499836000000002</v>
      </c>
      <c r="F5873">
        <v>67680000</v>
      </c>
      <c r="G5873">
        <v>0.90914700000000004</v>
      </c>
      <c r="I5873" s="14">
        <f t="shared" si="182"/>
        <v>0.48257666102384156</v>
      </c>
      <c r="J5873" s="16" t="str">
        <f t="shared" si="183"/>
        <v>YES</v>
      </c>
      <c r="K5873" s="18"/>
      <c r="L5873" s="18"/>
      <c r="M5873" s="18"/>
    </row>
    <row r="5874" spans="1:13" x14ac:dyDescent="0.3">
      <c r="A5874" s="12">
        <v>33941</v>
      </c>
      <c r="B5874">
        <v>72.249836000000002</v>
      </c>
      <c r="C5874">
        <v>73.499763000000002</v>
      </c>
      <c r="D5874">
        <v>70.750082000000006</v>
      </c>
      <c r="E5874">
        <v>73.499763000000002</v>
      </c>
      <c r="F5874">
        <v>96256800</v>
      </c>
      <c r="G5874">
        <v>0.89694200000000002</v>
      </c>
      <c r="I5874" s="14">
        <f t="shared" si="182"/>
        <v>0.47000463862959441</v>
      </c>
      <c r="J5874" s="16" t="str">
        <f t="shared" si="183"/>
        <v>YES</v>
      </c>
      <c r="K5874" s="18"/>
      <c r="L5874" s="18"/>
      <c r="M5874" s="18"/>
    </row>
    <row r="5875" spans="1:13" x14ac:dyDescent="0.3">
      <c r="A5875" s="12">
        <v>33940</v>
      </c>
      <c r="B5875">
        <v>74.124722000000006</v>
      </c>
      <c r="C5875">
        <v>74.25</v>
      </c>
      <c r="D5875">
        <v>71.249758</v>
      </c>
      <c r="E5875">
        <v>72.499680999999995</v>
      </c>
      <c r="F5875">
        <v>101066400</v>
      </c>
      <c r="G5875">
        <v>0.88473800000000002</v>
      </c>
      <c r="I5875" s="14">
        <f t="shared" si="182"/>
        <v>0.50258150856614092</v>
      </c>
      <c r="J5875" s="16" t="str">
        <f t="shared" si="183"/>
        <v>YES</v>
      </c>
      <c r="K5875" s="18"/>
      <c r="L5875" s="18"/>
      <c r="M5875" s="18"/>
    </row>
    <row r="5876" spans="1:13" x14ac:dyDescent="0.3">
      <c r="A5876" s="12">
        <v>33939</v>
      </c>
      <c r="B5876">
        <v>74.375277999999994</v>
      </c>
      <c r="C5876">
        <v>74.749680999999995</v>
      </c>
      <c r="D5876">
        <v>73.249917999999994</v>
      </c>
      <c r="E5876">
        <v>74.124722000000006</v>
      </c>
      <c r="F5876">
        <v>75837600</v>
      </c>
      <c r="G5876">
        <v>0.90456899999999996</v>
      </c>
      <c r="I5876" s="14">
        <f t="shared" si="182"/>
        <v>0.58133141714002434</v>
      </c>
      <c r="J5876" s="16" t="str">
        <f t="shared" si="183"/>
        <v>YES</v>
      </c>
      <c r="K5876" s="18"/>
      <c r="L5876" s="18"/>
      <c r="M5876" s="18"/>
    </row>
    <row r="5877" spans="1:13" x14ac:dyDescent="0.3">
      <c r="A5877" s="12">
        <v>33938</v>
      </c>
      <c r="B5877">
        <v>74.749680999999995</v>
      </c>
      <c r="C5877">
        <v>75.000236999999998</v>
      </c>
      <c r="D5877">
        <v>72.750236999999998</v>
      </c>
      <c r="E5877">
        <v>74.749680999999995</v>
      </c>
      <c r="F5877">
        <v>120830400</v>
      </c>
      <c r="G5877">
        <v>0.91219600000000001</v>
      </c>
      <c r="I5877" s="14">
        <f t="shared" si="182"/>
        <v>0.61184597345464886</v>
      </c>
      <c r="J5877" s="16" t="str">
        <f t="shared" si="183"/>
        <v>YES</v>
      </c>
      <c r="K5877" s="18"/>
      <c r="L5877" s="18"/>
      <c r="M5877" s="18"/>
    </row>
    <row r="5878" spans="1:13" x14ac:dyDescent="0.3">
      <c r="A5878" s="12">
        <v>33935</v>
      </c>
      <c r="B5878">
        <v>74.749680999999995</v>
      </c>
      <c r="C5878">
        <v>75.749763000000002</v>
      </c>
      <c r="D5878">
        <v>74.25</v>
      </c>
      <c r="E5878">
        <v>74.749680999999995</v>
      </c>
      <c r="F5878">
        <v>22384800</v>
      </c>
      <c r="G5878">
        <v>0.91219600000000001</v>
      </c>
      <c r="I5878" s="14">
        <f t="shared" si="182"/>
        <v>0.60752838756709227</v>
      </c>
      <c r="J5878" s="16" t="str">
        <f t="shared" si="183"/>
        <v>YES</v>
      </c>
      <c r="K5878" s="18"/>
      <c r="L5878" s="18"/>
      <c r="M5878" s="18"/>
    </row>
    <row r="5879" spans="1:13" x14ac:dyDescent="0.3">
      <c r="A5879" s="12">
        <v>33933</v>
      </c>
      <c r="B5879">
        <v>75.749763000000002</v>
      </c>
      <c r="C5879">
        <v>76.5</v>
      </c>
      <c r="D5879">
        <v>74.25</v>
      </c>
      <c r="E5879">
        <v>74.749680999999995</v>
      </c>
      <c r="F5879">
        <v>55224000</v>
      </c>
      <c r="G5879">
        <v>0.91219600000000001</v>
      </c>
      <c r="I5879" s="14">
        <f t="shared" si="182"/>
        <v>0.59041333050781097</v>
      </c>
      <c r="J5879" s="16" t="str">
        <f t="shared" si="183"/>
        <v>YES</v>
      </c>
      <c r="K5879" s="18"/>
      <c r="L5879" s="18"/>
      <c r="M5879" s="18"/>
    </row>
    <row r="5880" spans="1:13" x14ac:dyDescent="0.3">
      <c r="A5880" s="12">
        <v>33932</v>
      </c>
      <c r="B5880">
        <v>73.249917999999994</v>
      </c>
      <c r="C5880">
        <v>75.749763000000002</v>
      </c>
      <c r="D5880">
        <v>73.000082000000006</v>
      </c>
      <c r="E5880">
        <v>75.749763000000002</v>
      </c>
      <c r="F5880">
        <v>74620800</v>
      </c>
      <c r="G5880">
        <v>0.9244</v>
      </c>
      <c r="I5880" s="14">
        <f t="shared" si="182"/>
        <v>0.62465836759264182</v>
      </c>
      <c r="J5880" s="16" t="str">
        <f t="shared" si="183"/>
        <v>YES</v>
      </c>
      <c r="K5880" s="18"/>
      <c r="L5880" s="18"/>
      <c r="M5880" s="18"/>
    </row>
    <row r="5881" spans="1:13" x14ac:dyDescent="0.3">
      <c r="A5881" s="12">
        <v>33931</v>
      </c>
      <c r="B5881">
        <v>73.249917999999994</v>
      </c>
      <c r="C5881">
        <v>73.499763000000002</v>
      </c>
      <c r="D5881">
        <v>72</v>
      </c>
      <c r="E5881">
        <v>73.000082000000006</v>
      </c>
      <c r="F5881">
        <v>86860800</v>
      </c>
      <c r="G5881">
        <v>0.890845</v>
      </c>
      <c r="I5881" s="14">
        <f t="shared" si="182"/>
        <v>0.62222404444444468</v>
      </c>
      <c r="J5881" s="16" t="str">
        <f t="shared" si="183"/>
        <v>YES</v>
      </c>
      <c r="K5881" s="18"/>
      <c r="L5881" s="18"/>
      <c r="M5881" s="18"/>
    </row>
    <row r="5882" spans="1:13" x14ac:dyDescent="0.3">
      <c r="A5882" s="12">
        <v>33928</v>
      </c>
      <c r="B5882">
        <v>71.750159999999994</v>
      </c>
      <c r="C5882">
        <v>75.000236999999998</v>
      </c>
      <c r="D5882">
        <v>71.750159999999994</v>
      </c>
      <c r="E5882">
        <v>74.000163999999998</v>
      </c>
      <c r="F5882">
        <v>79804800</v>
      </c>
      <c r="G5882">
        <v>0.90304899999999999</v>
      </c>
      <c r="I5882" s="14">
        <f t="shared" si="182"/>
        <v>0.566141037037037</v>
      </c>
      <c r="J5882" s="16" t="str">
        <f t="shared" si="183"/>
        <v>YES</v>
      </c>
      <c r="K5882" s="18"/>
      <c r="L5882" s="18"/>
      <c r="M5882" s="18"/>
    </row>
    <row r="5883" spans="1:13" x14ac:dyDescent="0.3">
      <c r="A5883" s="12">
        <v>33927</v>
      </c>
      <c r="B5883">
        <v>71.249758</v>
      </c>
      <c r="C5883">
        <v>73.499763000000002</v>
      </c>
      <c r="D5883">
        <v>70.999917999999994</v>
      </c>
      <c r="E5883">
        <v>72</v>
      </c>
      <c r="F5883">
        <v>89625600</v>
      </c>
      <c r="G5883">
        <v>0.87863999999999998</v>
      </c>
      <c r="I5883" s="14">
        <f t="shared" si="182"/>
        <v>0.4693781891501565</v>
      </c>
      <c r="J5883" s="16" t="str">
        <f t="shared" si="183"/>
        <v>YES</v>
      </c>
      <c r="K5883" s="18"/>
      <c r="L5883" s="18"/>
      <c r="M5883" s="18"/>
    </row>
    <row r="5884" spans="1:13" x14ac:dyDescent="0.3">
      <c r="A5884" s="12">
        <v>33926</v>
      </c>
      <c r="B5884">
        <v>68.250242</v>
      </c>
      <c r="C5884">
        <v>71.249758</v>
      </c>
      <c r="D5884">
        <v>67.999680999999995</v>
      </c>
      <c r="E5884">
        <v>70.999917999999994</v>
      </c>
      <c r="F5884">
        <v>61250400</v>
      </c>
      <c r="G5884">
        <v>0.86643599999999998</v>
      </c>
      <c r="I5884" s="14">
        <f t="shared" si="182"/>
        <v>0.44896848528679989</v>
      </c>
      <c r="J5884" s="16" t="str">
        <f t="shared" si="183"/>
        <v>YES</v>
      </c>
      <c r="K5884" s="18"/>
      <c r="L5884" s="18"/>
      <c r="M5884" s="18"/>
    </row>
    <row r="5885" spans="1:13" x14ac:dyDescent="0.3">
      <c r="A5885" s="12">
        <v>33925</v>
      </c>
      <c r="B5885">
        <v>69.500159999999994</v>
      </c>
      <c r="C5885">
        <v>69.75</v>
      </c>
      <c r="D5885">
        <v>67.749840000000006</v>
      </c>
      <c r="E5885">
        <v>68.500082000000006</v>
      </c>
      <c r="F5885">
        <v>103010400</v>
      </c>
      <c r="G5885">
        <v>0.83592999999999995</v>
      </c>
      <c r="I5885" s="14">
        <f t="shared" si="182"/>
        <v>0.39795175619162815</v>
      </c>
      <c r="J5885" s="16" t="str">
        <f t="shared" si="183"/>
        <v>YES</v>
      </c>
      <c r="K5885" s="18"/>
      <c r="L5885" s="18"/>
      <c r="M5885" s="18"/>
    </row>
    <row r="5886" spans="1:13" x14ac:dyDescent="0.3">
      <c r="A5886" s="12">
        <v>33924</v>
      </c>
      <c r="B5886">
        <v>70.249680999999995</v>
      </c>
      <c r="C5886">
        <v>70.500242</v>
      </c>
      <c r="D5886">
        <v>68.999758</v>
      </c>
      <c r="E5886">
        <v>69.624722000000006</v>
      </c>
      <c r="F5886">
        <v>56880000</v>
      </c>
      <c r="G5886">
        <v>0.84965400000000002</v>
      </c>
      <c r="I5886" s="14">
        <f t="shared" si="182"/>
        <v>0.41730057320647762</v>
      </c>
      <c r="J5886" s="16" t="str">
        <f t="shared" si="183"/>
        <v>YES</v>
      </c>
      <c r="K5886" s="18"/>
      <c r="L5886" s="18"/>
      <c r="M5886" s="18"/>
    </row>
    <row r="5887" spans="1:13" x14ac:dyDescent="0.3">
      <c r="A5887" s="12">
        <v>33921</v>
      </c>
      <c r="B5887">
        <v>71.249758</v>
      </c>
      <c r="C5887">
        <v>71.500319000000005</v>
      </c>
      <c r="D5887">
        <v>69.75</v>
      </c>
      <c r="E5887">
        <v>70.500242</v>
      </c>
      <c r="F5887">
        <v>98884800</v>
      </c>
      <c r="G5887">
        <v>0.86033800000000005</v>
      </c>
      <c r="I5887" s="14">
        <f t="shared" si="182"/>
        <v>0.43877108228621942</v>
      </c>
      <c r="J5887" s="16" t="str">
        <f t="shared" si="183"/>
        <v>YES</v>
      </c>
      <c r="K5887" s="18"/>
      <c r="L5887" s="18"/>
      <c r="M5887" s="18"/>
    </row>
    <row r="5888" spans="1:13" x14ac:dyDescent="0.3">
      <c r="A5888" s="12">
        <v>33920</v>
      </c>
      <c r="B5888">
        <v>70.500242</v>
      </c>
      <c r="C5888">
        <v>71.750159999999994</v>
      </c>
      <c r="D5888">
        <v>67.999680999999995</v>
      </c>
      <c r="E5888">
        <v>71.375040999999996</v>
      </c>
      <c r="F5888">
        <v>154087200</v>
      </c>
      <c r="G5888">
        <v>0.87101399999999995</v>
      </c>
      <c r="I5888" s="14">
        <f t="shared" si="182"/>
        <v>0.43827992258300275</v>
      </c>
      <c r="J5888" s="16" t="str">
        <f t="shared" si="183"/>
        <v>YES</v>
      </c>
      <c r="K5888" s="18"/>
      <c r="L5888" s="18"/>
      <c r="M5888" s="18"/>
    </row>
    <row r="5889" spans="1:13" x14ac:dyDescent="0.3">
      <c r="A5889" s="12">
        <v>33919</v>
      </c>
      <c r="B5889">
        <v>69.999840000000006</v>
      </c>
      <c r="C5889">
        <v>72.750236999999998</v>
      </c>
      <c r="D5889">
        <v>69.75</v>
      </c>
      <c r="E5889">
        <v>70.500242</v>
      </c>
      <c r="F5889">
        <v>170517600</v>
      </c>
      <c r="G5889">
        <v>0.86033800000000005</v>
      </c>
      <c r="I5889" s="14">
        <f t="shared" si="182"/>
        <v>0.402983133892171</v>
      </c>
      <c r="J5889" s="16" t="str">
        <f t="shared" si="183"/>
        <v>YES</v>
      </c>
      <c r="K5889" s="18"/>
      <c r="L5889" s="18"/>
      <c r="M5889" s="18"/>
    </row>
    <row r="5890" spans="1:13" x14ac:dyDescent="0.3">
      <c r="A5890" s="12">
        <v>33918</v>
      </c>
      <c r="B5890">
        <v>66.499917999999994</v>
      </c>
      <c r="C5890">
        <v>70.249680999999995</v>
      </c>
      <c r="D5890">
        <v>65.499840000000006</v>
      </c>
      <c r="E5890">
        <v>69.999840000000006</v>
      </c>
      <c r="F5890">
        <v>247557600</v>
      </c>
      <c r="G5890">
        <v>0.85423199999999999</v>
      </c>
      <c r="I5890" s="14">
        <f t="shared" ref="I5890:I5953" si="184">+(E5890/E5954)-1</f>
        <v>0.35921597136785599</v>
      </c>
      <c r="J5890" s="16" t="str">
        <f t="shared" ref="J5890:J5953" si="185">+IF(I5890&gt;=0.2,"YES","NO")</f>
        <v>YES</v>
      </c>
      <c r="K5890" s="18"/>
      <c r="L5890" s="18"/>
      <c r="M5890" s="18"/>
    </row>
    <row r="5891" spans="1:13" x14ac:dyDescent="0.3">
      <c r="A5891" s="12">
        <v>33917</v>
      </c>
      <c r="B5891">
        <v>65.749680999999995</v>
      </c>
      <c r="C5891">
        <v>67.999680999999995</v>
      </c>
      <c r="D5891">
        <v>65.499840000000006</v>
      </c>
      <c r="E5891">
        <v>66.375360000000001</v>
      </c>
      <c r="F5891">
        <v>187488000</v>
      </c>
      <c r="G5891">
        <v>0.81000099999999997</v>
      </c>
      <c r="I5891" s="14">
        <f t="shared" si="184"/>
        <v>0.2982945089471909</v>
      </c>
      <c r="J5891" s="16" t="str">
        <f t="shared" si="185"/>
        <v>YES</v>
      </c>
      <c r="K5891" s="18"/>
      <c r="L5891" s="18"/>
      <c r="M5891" s="18"/>
    </row>
    <row r="5892" spans="1:13" x14ac:dyDescent="0.3">
      <c r="A5892" s="12">
        <v>33914</v>
      </c>
      <c r="B5892">
        <v>64.249917999999994</v>
      </c>
      <c r="C5892">
        <v>66.000242</v>
      </c>
      <c r="D5892">
        <v>63.499681000000002</v>
      </c>
      <c r="E5892">
        <v>65.749680999999995</v>
      </c>
      <c r="F5892">
        <v>107071200</v>
      </c>
      <c r="G5892">
        <v>0.80236499999999999</v>
      </c>
      <c r="I5892" s="14">
        <f t="shared" si="184"/>
        <v>0.31171540708891143</v>
      </c>
      <c r="J5892" s="16" t="str">
        <f t="shared" si="185"/>
        <v>YES</v>
      </c>
      <c r="K5892" s="18"/>
      <c r="L5892" s="18"/>
      <c r="M5892" s="18"/>
    </row>
    <row r="5893" spans="1:13" x14ac:dyDescent="0.3">
      <c r="A5893" s="12">
        <v>33913</v>
      </c>
      <c r="B5893">
        <v>61.750081999999999</v>
      </c>
      <c r="C5893">
        <v>64.249917999999994</v>
      </c>
      <c r="D5893">
        <v>61.750081999999999</v>
      </c>
      <c r="E5893">
        <v>64.249917999999994</v>
      </c>
      <c r="F5893">
        <v>111441600</v>
      </c>
      <c r="G5893">
        <v>0.78406299999999995</v>
      </c>
      <c r="I5893" s="14">
        <f t="shared" si="184"/>
        <v>0.28179492376243132</v>
      </c>
      <c r="J5893" s="16" t="str">
        <f t="shared" si="185"/>
        <v>YES</v>
      </c>
      <c r="K5893" s="18"/>
      <c r="L5893" s="18"/>
      <c r="M5893" s="18"/>
    </row>
    <row r="5894" spans="1:13" x14ac:dyDescent="0.3">
      <c r="A5894" s="12">
        <v>33912</v>
      </c>
      <c r="B5894">
        <v>60.999839999999999</v>
      </c>
      <c r="C5894">
        <v>62.500318999999998</v>
      </c>
      <c r="D5894">
        <v>60.75</v>
      </c>
      <c r="E5894">
        <v>61.500242</v>
      </c>
      <c r="F5894">
        <v>50817600</v>
      </c>
      <c r="G5894">
        <v>0.75050799999999995</v>
      </c>
      <c r="I5894" s="14">
        <f t="shared" si="184"/>
        <v>0.1827006006172327</v>
      </c>
      <c r="J5894" s="16" t="str">
        <f t="shared" si="185"/>
        <v>NO</v>
      </c>
      <c r="K5894" s="18"/>
      <c r="L5894" s="18"/>
      <c r="M5894" s="18"/>
    </row>
    <row r="5895" spans="1:13" x14ac:dyDescent="0.3">
      <c r="A5895" s="12">
        <v>33911</v>
      </c>
      <c r="B5895">
        <v>61.249681000000002</v>
      </c>
      <c r="C5895">
        <v>61.750081999999999</v>
      </c>
      <c r="D5895">
        <v>60.500160000000001</v>
      </c>
      <c r="E5895">
        <v>61.249681000000002</v>
      </c>
      <c r="F5895">
        <v>48693600</v>
      </c>
      <c r="G5895">
        <v>0.74744999999999995</v>
      </c>
      <c r="I5895" s="14">
        <f t="shared" si="184"/>
        <v>0.15023397852812792</v>
      </c>
      <c r="J5895" s="16" t="str">
        <f t="shared" si="185"/>
        <v>NO</v>
      </c>
      <c r="K5895" s="18"/>
      <c r="L5895" s="18"/>
      <c r="M5895" s="18"/>
    </row>
    <row r="5896" spans="1:13" x14ac:dyDescent="0.3">
      <c r="A5896" s="12">
        <v>33910</v>
      </c>
      <c r="B5896">
        <v>60.500160000000001</v>
      </c>
      <c r="C5896">
        <v>61.249681000000002</v>
      </c>
      <c r="D5896">
        <v>59.999758</v>
      </c>
      <c r="E5896">
        <v>61.249681000000002</v>
      </c>
      <c r="F5896">
        <v>43545600</v>
      </c>
      <c r="G5896">
        <v>0.74744999999999995</v>
      </c>
      <c r="I5896" s="14">
        <f t="shared" si="184"/>
        <v>0.15023397852812792</v>
      </c>
      <c r="J5896" s="16" t="str">
        <f t="shared" si="185"/>
        <v>NO</v>
      </c>
      <c r="K5896" s="18"/>
      <c r="L5896" s="18"/>
      <c r="M5896" s="18"/>
    </row>
    <row r="5897" spans="1:13" x14ac:dyDescent="0.3">
      <c r="A5897" s="12">
        <v>33907</v>
      </c>
      <c r="B5897">
        <v>61.249681000000002</v>
      </c>
      <c r="C5897">
        <v>61.249681000000002</v>
      </c>
      <c r="D5897">
        <v>59.250242</v>
      </c>
      <c r="E5897">
        <v>59.999758</v>
      </c>
      <c r="F5897">
        <v>56865600</v>
      </c>
      <c r="G5897">
        <v>0.73219699999999999</v>
      </c>
      <c r="I5897" s="14">
        <f t="shared" si="184"/>
        <v>0.1241163824117717</v>
      </c>
      <c r="J5897" s="16" t="str">
        <f t="shared" si="185"/>
        <v>NO</v>
      </c>
      <c r="K5897" s="18"/>
      <c r="L5897" s="18"/>
      <c r="M5897" s="18"/>
    </row>
    <row r="5898" spans="1:13" x14ac:dyDescent="0.3">
      <c r="A5898" s="12">
        <v>33906</v>
      </c>
      <c r="B5898">
        <v>60.250318999999998</v>
      </c>
      <c r="C5898">
        <v>61.500242</v>
      </c>
      <c r="D5898">
        <v>59.999758</v>
      </c>
      <c r="E5898">
        <v>60.999839999999999</v>
      </c>
      <c r="F5898">
        <v>63576000</v>
      </c>
      <c r="G5898">
        <v>0.74440200000000001</v>
      </c>
      <c r="I5898" s="14">
        <f t="shared" si="184"/>
        <v>0.15914628006465148</v>
      </c>
      <c r="J5898" s="16" t="str">
        <f t="shared" si="185"/>
        <v>NO</v>
      </c>
      <c r="K5898" s="18"/>
      <c r="L5898" s="18"/>
      <c r="M5898" s="18"/>
    </row>
    <row r="5899" spans="1:13" x14ac:dyDescent="0.3">
      <c r="A5899" s="12">
        <v>33905</v>
      </c>
      <c r="B5899">
        <v>58.250160000000001</v>
      </c>
      <c r="C5899">
        <v>59.999758</v>
      </c>
      <c r="D5899">
        <v>57.749758</v>
      </c>
      <c r="E5899">
        <v>59.999758</v>
      </c>
      <c r="F5899">
        <v>53985600</v>
      </c>
      <c r="G5899">
        <v>0.73219699999999999</v>
      </c>
      <c r="I5899" s="14">
        <f t="shared" si="184"/>
        <v>0.14284726535165304</v>
      </c>
      <c r="J5899" s="16" t="str">
        <f t="shared" si="185"/>
        <v>NO</v>
      </c>
      <c r="K5899" s="18"/>
      <c r="L5899" s="18"/>
      <c r="M5899" s="18"/>
    </row>
    <row r="5900" spans="1:13" x14ac:dyDescent="0.3">
      <c r="A5900" s="12">
        <v>33904</v>
      </c>
      <c r="B5900">
        <v>59.749918000000001</v>
      </c>
      <c r="C5900">
        <v>59.749918000000001</v>
      </c>
      <c r="D5900">
        <v>57.749758</v>
      </c>
      <c r="E5900">
        <v>58.5</v>
      </c>
      <c r="F5900">
        <v>81367200</v>
      </c>
      <c r="G5900">
        <v>0.71389499999999995</v>
      </c>
      <c r="I5900" s="14">
        <f t="shared" si="184"/>
        <v>0.12500346154911246</v>
      </c>
      <c r="J5900" s="16" t="str">
        <f t="shared" si="185"/>
        <v>NO</v>
      </c>
      <c r="K5900" s="18"/>
      <c r="L5900" s="18"/>
      <c r="M5900" s="18"/>
    </row>
    <row r="5901" spans="1:13" x14ac:dyDescent="0.3">
      <c r="A5901" s="12">
        <v>33903</v>
      </c>
      <c r="B5901">
        <v>58.5</v>
      </c>
      <c r="C5901">
        <v>59.500081999999999</v>
      </c>
      <c r="D5901">
        <v>58.124881000000002</v>
      </c>
      <c r="E5901">
        <v>59.500081999999999</v>
      </c>
      <c r="F5901">
        <v>45770400</v>
      </c>
      <c r="G5901">
        <v>0.72609999999999997</v>
      </c>
      <c r="I5901" s="14">
        <f t="shared" si="184"/>
        <v>0.17241730321613513</v>
      </c>
      <c r="J5901" s="16" t="str">
        <f t="shared" si="185"/>
        <v>NO</v>
      </c>
      <c r="K5901" s="18"/>
      <c r="L5901" s="18"/>
      <c r="M5901" s="18"/>
    </row>
    <row r="5902" spans="1:13" x14ac:dyDescent="0.3">
      <c r="A5902" s="12">
        <v>33900</v>
      </c>
      <c r="B5902">
        <v>59.250242</v>
      </c>
      <c r="C5902">
        <v>59.749918000000001</v>
      </c>
      <c r="D5902">
        <v>58.5</v>
      </c>
      <c r="E5902">
        <v>58.5</v>
      </c>
      <c r="F5902">
        <v>36057600</v>
      </c>
      <c r="G5902">
        <v>0.71389499999999995</v>
      </c>
      <c r="I5902" s="14">
        <f t="shared" si="184"/>
        <v>0.13043478260869557</v>
      </c>
      <c r="J5902" s="16" t="str">
        <f t="shared" si="185"/>
        <v>NO</v>
      </c>
      <c r="K5902" s="18"/>
      <c r="L5902" s="18"/>
      <c r="M5902" s="18"/>
    </row>
    <row r="5903" spans="1:13" x14ac:dyDescent="0.3">
      <c r="A5903" s="12">
        <v>33899</v>
      </c>
      <c r="B5903">
        <v>58.749839999999999</v>
      </c>
      <c r="C5903">
        <v>59.500081999999999</v>
      </c>
      <c r="D5903">
        <v>58.250160000000001</v>
      </c>
      <c r="E5903">
        <v>59.124958999999997</v>
      </c>
      <c r="F5903">
        <v>55857600</v>
      </c>
      <c r="G5903">
        <v>0.721522</v>
      </c>
      <c r="I5903" s="14">
        <f t="shared" si="184"/>
        <v>0.17661043304030244</v>
      </c>
      <c r="J5903" s="16" t="str">
        <f t="shared" si="185"/>
        <v>NO</v>
      </c>
      <c r="K5903" s="18"/>
      <c r="L5903" s="18"/>
      <c r="M5903" s="18"/>
    </row>
    <row r="5904" spans="1:13" x14ac:dyDescent="0.3">
      <c r="A5904" s="12">
        <v>33898</v>
      </c>
      <c r="B5904">
        <v>58.000318999999998</v>
      </c>
      <c r="C5904">
        <v>58.749839999999999</v>
      </c>
      <c r="D5904">
        <v>57.250081999999999</v>
      </c>
      <c r="E5904">
        <v>58.374721999999998</v>
      </c>
      <c r="F5904">
        <v>37173600</v>
      </c>
      <c r="G5904">
        <v>0.71236600000000005</v>
      </c>
      <c r="I5904" s="14">
        <f t="shared" si="184"/>
        <v>0.19131310145144154</v>
      </c>
      <c r="J5904" s="16" t="str">
        <f t="shared" si="185"/>
        <v>NO</v>
      </c>
      <c r="K5904" s="18"/>
      <c r="L5904" s="18"/>
      <c r="M5904" s="18"/>
    </row>
    <row r="5905" spans="1:13" x14ac:dyDescent="0.3">
      <c r="A5905" s="12">
        <v>33897</v>
      </c>
      <c r="B5905">
        <v>58.000318999999998</v>
      </c>
      <c r="C5905">
        <v>58.749839999999999</v>
      </c>
      <c r="D5905">
        <v>57.000242</v>
      </c>
      <c r="E5905">
        <v>58.000318999999998</v>
      </c>
      <c r="F5905">
        <v>87537600</v>
      </c>
      <c r="G5905">
        <v>0.70779700000000001</v>
      </c>
      <c r="I5905" s="14">
        <f t="shared" si="184"/>
        <v>0.14286527517147896</v>
      </c>
      <c r="J5905" s="16" t="str">
        <f t="shared" si="185"/>
        <v>NO</v>
      </c>
      <c r="K5905" s="18"/>
      <c r="L5905" s="18"/>
      <c r="M5905" s="18"/>
    </row>
    <row r="5906" spans="1:13" x14ac:dyDescent="0.3">
      <c r="A5906" s="12">
        <v>33896</v>
      </c>
      <c r="B5906">
        <v>57.250081999999999</v>
      </c>
      <c r="C5906">
        <v>58.749839999999999</v>
      </c>
      <c r="D5906">
        <v>56.749681000000002</v>
      </c>
      <c r="E5906">
        <v>57.749758</v>
      </c>
      <c r="F5906">
        <v>82814400</v>
      </c>
      <c r="G5906">
        <v>0.70474000000000003</v>
      </c>
      <c r="I5906" s="14">
        <f t="shared" si="184"/>
        <v>0.1608028890143165</v>
      </c>
      <c r="J5906" s="16" t="str">
        <f t="shared" si="185"/>
        <v>NO</v>
      </c>
      <c r="K5906" s="18"/>
      <c r="L5906" s="18"/>
      <c r="M5906" s="18"/>
    </row>
    <row r="5907" spans="1:13" x14ac:dyDescent="0.3">
      <c r="A5907" s="12">
        <v>33893</v>
      </c>
      <c r="B5907">
        <v>55.499758</v>
      </c>
      <c r="C5907">
        <v>57.749758</v>
      </c>
      <c r="D5907">
        <v>55.249918000000001</v>
      </c>
      <c r="E5907">
        <v>56.874958999999997</v>
      </c>
      <c r="F5907">
        <v>114040800</v>
      </c>
      <c r="G5907">
        <v>0.69406400000000001</v>
      </c>
      <c r="I5907" s="14">
        <f t="shared" si="184"/>
        <v>0.15481775084588545</v>
      </c>
      <c r="J5907" s="16" t="str">
        <f t="shared" si="185"/>
        <v>NO</v>
      </c>
      <c r="K5907" s="18"/>
      <c r="L5907" s="18"/>
      <c r="M5907" s="18"/>
    </row>
    <row r="5908" spans="1:13" x14ac:dyDescent="0.3">
      <c r="A5908" s="12">
        <v>33892</v>
      </c>
      <c r="B5908">
        <v>54.499681000000002</v>
      </c>
      <c r="C5908">
        <v>55.499758</v>
      </c>
      <c r="D5908">
        <v>54.499681000000002</v>
      </c>
      <c r="E5908">
        <v>55.499758</v>
      </c>
      <c r="F5908">
        <v>52207200</v>
      </c>
      <c r="G5908">
        <v>0.67728200000000005</v>
      </c>
      <c r="I5908" s="14">
        <f t="shared" si="184"/>
        <v>0.11557661290970977</v>
      </c>
      <c r="J5908" s="16" t="str">
        <f t="shared" si="185"/>
        <v>NO</v>
      </c>
      <c r="K5908" s="18"/>
      <c r="L5908" s="18"/>
      <c r="M5908" s="18"/>
    </row>
    <row r="5909" spans="1:13" x14ac:dyDescent="0.3">
      <c r="A5909" s="12">
        <v>33891</v>
      </c>
      <c r="B5909">
        <v>55.000081999999999</v>
      </c>
      <c r="C5909">
        <v>55.750318999999998</v>
      </c>
      <c r="D5909">
        <v>54.750242</v>
      </c>
      <c r="E5909">
        <v>55.000081999999999</v>
      </c>
      <c r="F5909">
        <v>47728800</v>
      </c>
      <c r="G5909">
        <v>0.67118500000000003</v>
      </c>
      <c r="I5909" s="14">
        <f t="shared" si="184"/>
        <v>0.10830778620524795</v>
      </c>
      <c r="J5909" s="16" t="str">
        <f t="shared" si="185"/>
        <v>NO</v>
      </c>
      <c r="K5909" s="18"/>
      <c r="L5909" s="18"/>
      <c r="M5909" s="18"/>
    </row>
    <row r="5910" spans="1:13" x14ac:dyDescent="0.3">
      <c r="A5910" s="12">
        <v>33890</v>
      </c>
      <c r="B5910">
        <v>54.499681000000002</v>
      </c>
      <c r="C5910">
        <v>55.249918000000001</v>
      </c>
      <c r="D5910">
        <v>54.249839999999999</v>
      </c>
      <c r="E5910">
        <v>54.874799000000003</v>
      </c>
      <c r="F5910">
        <v>39384000</v>
      </c>
      <c r="G5910">
        <v>0.66965600000000003</v>
      </c>
      <c r="I5910" s="14">
        <f t="shared" si="184"/>
        <v>0.13144106759108332</v>
      </c>
      <c r="J5910" s="16" t="str">
        <f t="shared" si="185"/>
        <v>NO</v>
      </c>
      <c r="K5910" s="18"/>
      <c r="L5910" s="18"/>
      <c r="M5910" s="18"/>
    </row>
    <row r="5911" spans="1:13" x14ac:dyDescent="0.3">
      <c r="A5911" s="12">
        <v>33889</v>
      </c>
      <c r="B5911">
        <v>54.249839999999999</v>
      </c>
      <c r="C5911">
        <v>55.249918000000001</v>
      </c>
      <c r="D5911">
        <v>53.750160000000001</v>
      </c>
      <c r="E5911">
        <v>54.750242</v>
      </c>
      <c r="F5911">
        <v>32752800</v>
      </c>
      <c r="G5911">
        <v>0.66813599999999995</v>
      </c>
      <c r="I5911" s="14">
        <f t="shared" si="184"/>
        <v>0.16489480035812631</v>
      </c>
      <c r="J5911" s="16" t="str">
        <f t="shared" si="185"/>
        <v>NO</v>
      </c>
      <c r="K5911" s="18"/>
      <c r="L5911" s="18"/>
      <c r="M5911" s="18"/>
    </row>
    <row r="5912" spans="1:13" x14ac:dyDescent="0.3">
      <c r="A5912" s="12">
        <v>33886</v>
      </c>
      <c r="B5912">
        <v>54.499681000000002</v>
      </c>
      <c r="C5912">
        <v>54.750242</v>
      </c>
      <c r="D5912">
        <v>53.500318999999998</v>
      </c>
      <c r="E5912">
        <v>54</v>
      </c>
      <c r="F5912">
        <v>53042400</v>
      </c>
      <c r="G5912">
        <v>0.65898000000000001</v>
      </c>
      <c r="I5912" s="14">
        <f t="shared" si="184"/>
        <v>0.15507233223371175</v>
      </c>
      <c r="J5912" s="16" t="str">
        <f t="shared" si="185"/>
        <v>NO</v>
      </c>
      <c r="K5912" s="18"/>
      <c r="L5912" s="18"/>
      <c r="M5912" s="18"/>
    </row>
    <row r="5913" spans="1:13" x14ac:dyDescent="0.3">
      <c r="A5913" s="12">
        <v>33885</v>
      </c>
      <c r="B5913">
        <v>54.249839999999999</v>
      </c>
      <c r="C5913">
        <v>54.750242</v>
      </c>
      <c r="D5913">
        <v>53.750160000000001</v>
      </c>
      <c r="E5913">
        <v>54.624958999999997</v>
      </c>
      <c r="F5913">
        <v>91087200</v>
      </c>
      <c r="G5913">
        <v>0.66660699999999995</v>
      </c>
      <c r="I5913" s="14">
        <f t="shared" si="184"/>
        <v>0.1622292136877832</v>
      </c>
      <c r="J5913" s="16" t="str">
        <f t="shared" si="185"/>
        <v>NO</v>
      </c>
      <c r="K5913" s="18"/>
      <c r="L5913" s="18"/>
      <c r="M5913" s="18"/>
    </row>
    <row r="5914" spans="1:13" x14ac:dyDescent="0.3">
      <c r="A5914" s="12">
        <v>33884</v>
      </c>
      <c r="B5914">
        <v>52.750081999999999</v>
      </c>
      <c r="C5914">
        <v>54.249839999999999</v>
      </c>
      <c r="D5914">
        <v>52.249681000000002</v>
      </c>
      <c r="E5914">
        <v>52.999918000000001</v>
      </c>
      <c r="F5914">
        <v>67219200</v>
      </c>
      <c r="G5914">
        <v>0.64677600000000002</v>
      </c>
      <c r="I5914" s="14">
        <f t="shared" si="184"/>
        <v>0.15846202518447883</v>
      </c>
      <c r="J5914" s="16" t="str">
        <f t="shared" si="185"/>
        <v>NO</v>
      </c>
      <c r="K5914" s="18"/>
      <c r="L5914" s="18"/>
      <c r="M5914" s="18"/>
    </row>
    <row r="5915" spans="1:13" x14ac:dyDescent="0.3">
      <c r="A5915" s="12">
        <v>33883</v>
      </c>
      <c r="B5915">
        <v>51.500160000000001</v>
      </c>
      <c r="C5915">
        <v>52.999918000000001</v>
      </c>
      <c r="D5915">
        <v>50.749918000000001</v>
      </c>
      <c r="E5915">
        <v>52.500242</v>
      </c>
      <c r="F5915">
        <v>89244000</v>
      </c>
      <c r="G5915">
        <v>0.64067799999999997</v>
      </c>
      <c r="I5915" s="14">
        <f t="shared" si="184"/>
        <v>0.15069126966229174</v>
      </c>
      <c r="J5915" s="16" t="str">
        <f t="shared" si="185"/>
        <v>NO</v>
      </c>
      <c r="K5915" s="18"/>
      <c r="L5915" s="18"/>
      <c r="M5915" s="18"/>
    </row>
    <row r="5916" spans="1:13" x14ac:dyDescent="0.3">
      <c r="A5916" s="12">
        <v>33882</v>
      </c>
      <c r="B5916">
        <v>50.749918000000001</v>
      </c>
      <c r="C5916">
        <v>51.250318999999998</v>
      </c>
      <c r="D5916">
        <v>48.000242</v>
      </c>
      <c r="E5916">
        <v>51.125041000000003</v>
      </c>
      <c r="F5916">
        <v>133761600</v>
      </c>
      <c r="G5916">
        <v>0.62389600000000001</v>
      </c>
      <c r="I5916" s="14">
        <f t="shared" si="184"/>
        <v>5.4126338935253537E-2</v>
      </c>
      <c r="J5916" s="16" t="str">
        <f t="shared" si="185"/>
        <v>NO</v>
      </c>
      <c r="K5916" s="18"/>
      <c r="L5916" s="18"/>
      <c r="M5916" s="18"/>
    </row>
    <row r="5917" spans="1:13" x14ac:dyDescent="0.3">
      <c r="A5917" s="12">
        <v>33879</v>
      </c>
      <c r="B5917">
        <v>53.249758</v>
      </c>
      <c r="C5917">
        <v>53.500318999999998</v>
      </c>
      <c r="D5917">
        <v>50.999758</v>
      </c>
      <c r="E5917">
        <v>51.250318999999998</v>
      </c>
      <c r="F5917">
        <v>70034400</v>
      </c>
      <c r="G5917">
        <v>0.62542500000000001</v>
      </c>
      <c r="I5917" s="14">
        <f t="shared" si="184"/>
        <v>7.3312280348008851E-2</v>
      </c>
      <c r="J5917" s="16" t="str">
        <f t="shared" si="185"/>
        <v>NO</v>
      </c>
      <c r="K5917" s="18"/>
      <c r="L5917" s="18"/>
      <c r="M5917" s="18"/>
    </row>
    <row r="5918" spans="1:13" x14ac:dyDescent="0.3">
      <c r="A5918" s="12">
        <v>33878</v>
      </c>
      <c r="B5918">
        <v>52.999918000000001</v>
      </c>
      <c r="C5918">
        <v>53.500318999999998</v>
      </c>
      <c r="D5918">
        <v>52.249681000000002</v>
      </c>
      <c r="E5918">
        <v>53.249758</v>
      </c>
      <c r="F5918">
        <v>55612800</v>
      </c>
      <c r="G5918">
        <v>0.64982499999999999</v>
      </c>
      <c r="I5918" s="14">
        <f t="shared" si="184"/>
        <v>9.2308150534819111E-2</v>
      </c>
      <c r="J5918" s="16" t="str">
        <f t="shared" si="185"/>
        <v>NO</v>
      </c>
      <c r="K5918" s="18"/>
      <c r="L5918" s="18"/>
      <c r="M5918" s="18"/>
    </row>
    <row r="5919" spans="1:13" x14ac:dyDescent="0.3">
      <c r="A5919" s="12">
        <v>33877</v>
      </c>
      <c r="B5919">
        <v>53.249758</v>
      </c>
      <c r="C5919">
        <v>53.249758</v>
      </c>
      <c r="D5919">
        <v>52.249681000000002</v>
      </c>
      <c r="E5919">
        <v>52.875360000000001</v>
      </c>
      <c r="F5919">
        <v>20181600</v>
      </c>
      <c r="G5919">
        <v>0.64525600000000005</v>
      </c>
      <c r="I5919" s="14">
        <f t="shared" si="184"/>
        <v>0.12500382977419644</v>
      </c>
      <c r="J5919" s="16" t="str">
        <f t="shared" si="185"/>
        <v>NO</v>
      </c>
      <c r="K5919" s="18"/>
      <c r="L5919" s="18"/>
      <c r="M5919" s="18"/>
    </row>
    <row r="5920" spans="1:13" x14ac:dyDescent="0.3">
      <c r="A5920" s="12">
        <v>33876</v>
      </c>
      <c r="B5920">
        <v>51.500160000000001</v>
      </c>
      <c r="C5920">
        <v>53.500318999999998</v>
      </c>
      <c r="D5920">
        <v>50.999758</v>
      </c>
      <c r="E5920">
        <v>52.999918000000001</v>
      </c>
      <c r="F5920">
        <v>71798400</v>
      </c>
      <c r="G5920">
        <v>0.64677600000000002</v>
      </c>
      <c r="I5920" s="14">
        <f t="shared" si="184"/>
        <v>0.12169138624338616</v>
      </c>
      <c r="J5920" s="16" t="str">
        <f t="shared" si="185"/>
        <v>NO</v>
      </c>
      <c r="K5920" s="18"/>
      <c r="L5920" s="18"/>
      <c r="M5920" s="18"/>
    </row>
    <row r="5921" spans="1:13" x14ac:dyDescent="0.3">
      <c r="A5921" s="12">
        <v>33875</v>
      </c>
      <c r="B5921">
        <v>53.249758</v>
      </c>
      <c r="C5921">
        <v>53.249758</v>
      </c>
      <c r="D5921">
        <v>50.749918000000001</v>
      </c>
      <c r="E5921">
        <v>51.500160000000001</v>
      </c>
      <c r="F5921">
        <v>120650400</v>
      </c>
      <c r="G5921">
        <v>0.62847399999999998</v>
      </c>
      <c r="I5921" s="14">
        <f t="shared" si="184"/>
        <v>0.14764298706964696</v>
      </c>
      <c r="J5921" s="16" t="str">
        <f t="shared" si="185"/>
        <v>NO</v>
      </c>
      <c r="K5921" s="18"/>
      <c r="L5921" s="18"/>
      <c r="M5921" s="18"/>
    </row>
    <row r="5922" spans="1:13" x14ac:dyDescent="0.3">
      <c r="A5922" s="12">
        <v>33872</v>
      </c>
      <c r="B5922">
        <v>56.000160000000001</v>
      </c>
      <c r="C5922">
        <v>56.25</v>
      </c>
      <c r="D5922">
        <v>52.750081999999999</v>
      </c>
      <c r="E5922">
        <v>53.249758</v>
      </c>
      <c r="F5922">
        <v>82749600</v>
      </c>
      <c r="G5922">
        <v>0.64982499999999999</v>
      </c>
      <c r="I5922" s="14">
        <f t="shared" si="184"/>
        <v>0.18004276893319071</v>
      </c>
      <c r="J5922" s="16" t="str">
        <f t="shared" si="185"/>
        <v>NO</v>
      </c>
      <c r="K5922" s="18"/>
      <c r="L5922" s="18"/>
      <c r="M5922" s="18"/>
    </row>
    <row r="5923" spans="1:13" x14ac:dyDescent="0.3">
      <c r="A5923" s="12">
        <v>33871</v>
      </c>
      <c r="B5923">
        <v>54.750242</v>
      </c>
      <c r="C5923">
        <v>56.000160000000001</v>
      </c>
      <c r="D5923">
        <v>54.249839999999999</v>
      </c>
      <c r="E5923">
        <v>55.625041000000003</v>
      </c>
      <c r="F5923">
        <v>64281600</v>
      </c>
      <c r="G5923">
        <v>0.67881100000000005</v>
      </c>
      <c r="I5923" s="14">
        <f t="shared" si="184"/>
        <v>0.21254026638896018</v>
      </c>
      <c r="J5923" s="16" t="str">
        <f t="shared" si="185"/>
        <v>YES</v>
      </c>
      <c r="K5923" s="18"/>
      <c r="L5923" s="18"/>
      <c r="M5923" s="18"/>
    </row>
    <row r="5924" spans="1:13" x14ac:dyDescent="0.3">
      <c r="A5924" s="12">
        <v>33870</v>
      </c>
      <c r="B5924">
        <v>54.750242</v>
      </c>
      <c r="C5924">
        <v>55.000081999999999</v>
      </c>
      <c r="D5924">
        <v>53.500318999999998</v>
      </c>
      <c r="E5924">
        <v>54.249839999999999</v>
      </c>
      <c r="F5924">
        <v>46555200</v>
      </c>
      <c r="G5924">
        <v>0.66202899999999998</v>
      </c>
      <c r="I5924" s="14">
        <f t="shared" si="184"/>
        <v>0.19231253511425717</v>
      </c>
      <c r="J5924" s="16" t="str">
        <f t="shared" si="185"/>
        <v>NO</v>
      </c>
      <c r="K5924" s="18"/>
      <c r="L5924" s="18"/>
      <c r="M5924" s="18"/>
    </row>
    <row r="5925" spans="1:13" x14ac:dyDescent="0.3">
      <c r="A5925" s="12">
        <v>33869</v>
      </c>
      <c r="B5925">
        <v>56.000160000000001</v>
      </c>
      <c r="C5925">
        <v>56.25</v>
      </c>
      <c r="D5925">
        <v>54.499681000000002</v>
      </c>
      <c r="E5925">
        <v>55.000081999999999</v>
      </c>
      <c r="F5925">
        <v>62884800</v>
      </c>
      <c r="G5925">
        <v>0.67118500000000003</v>
      </c>
      <c r="I5925" s="14">
        <f t="shared" si="184"/>
        <v>0.25714237518457672</v>
      </c>
      <c r="J5925" s="16" t="str">
        <f t="shared" si="185"/>
        <v>YES</v>
      </c>
      <c r="K5925" s="18"/>
      <c r="L5925" s="18"/>
      <c r="M5925" s="18"/>
    </row>
    <row r="5926" spans="1:13" x14ac:dyDescent="0.3">
      <c r="A5926" s="12">
        <v>33868</v>
      </c>
      <c r="B5926">
        <v>54.499681000000002</v>
      </c>
      <c r="C5926">
        <v>55.750318999999998</v>
      </c>
      <c r="D5926">
        <v>54</v>
      </c>
      <c r="E5926">
        <v>55.750318999999998</v>
      </c>
      <c r="F5926">
        <v>52272000</v>
      </c>
      <c r="G5926">
        <v>0.68033999999999994</v>
      </c>
      <c r="I5926" s="14">
        <f t="shared" si="184"/>
        <v>0.26705506587534988</v>
      </c>
      <c r="J5926" s="16" t="str">
        <f t="shared" si="185"/>
        <v>YES</v>
      </c>
      <c r="K5926" s="18"/>
      <c r="L5926" s="18"/>
      <c r="M5926" s="18"/>
    </row>
    <row r="5927" spans="1:13" x14ac:dyDescent="0.3">
      <c r="A5927" s="12">
        <v>33865</v>
      </c>
      <c r="B5927">
        <v>53.500318999999998</v>
      </c>
      <c r="C5927">
        <v>54.499681000000002</v>
      </c>
      <c r="D5927">
        <v>52.999918000000001</v>
      </c>
      <c r="E5927">
        <v>54.499681000000002</v>
      </c>
      <c r="F5927">
        <v>36964800</v>
      </c>
      <c r="G5927">
        <v>0.66507799999999995</v>
      </c>
      <c r="I5927" s="14">
        <f t="shared" si="184"/>
        <v>0.26743915791314588</v>
      </c>
      <c r="J5927" s="16" t="str">
        <f t="shared" si="185"/>
        <v>YES</v>
      </c>
      <c r="K5927" s="18"/>
      <c r="L5927" s="18"/>
      <c r="M5927" s="18"/>
    </row>
    <row r="5928" spans="1:13" x14ac:dyDescent="0.3">
      <c r="A5928" s="12">
        <v>33864</v>
      </c>
      <c r="B5928">
        <v>52.750081999999999</v>
      </c>
      <c r="C5928">
        <v>54.249839999999999</v>
      </c>
      <c r="D5928">
        <v>52.249681000000002</v>
      </c>
      <c r="E5928">
        <v>53.500318999999998</v>
      </c>
      <c r="F5928">
        <v>52452000</v>
      </c>
      <c r="G5928">
        <v>0.65288199999999996</v>
      </c>
      <c r="I5928" s="14">
        <f t="shared" si="184"/>
        <v>0.20905336928622287</v>
      </c>
      <c r="J5928" s="16" t="str">
        <f t="shared" si="185"/>
        <v>YES</v>
      </c>
      <c r="K5928" s="18"/>
      <c r="L5928" s="18"/>
      <c r="M5928" s="18"/>
    </row>
    <row r="5929" spans="1:13" x14ac:dyDescent="0.3">
      <c r="A5929" s="12">
        <v>33863</v>
      </c>
      <c r="B5929">
        <v>52.999918000000001</v>
      </c>
      <c r="C5929">
        <v>54.249839999999999</v>
      </c>
      <c r="D5929">
        <v>52.249681000000002</v>
      </c>
      <c r="E5929">
        <v>52.500242</v>
      </c>
      <c r="F5929">
        <v>81741600</v>
      </c>
      <c r="G5929">
        <v>0.64067799999999997</v>
      </c>
      <c r="I5929" s="14">
        <f t="shared" si="184"/>
        <v>0.13822551243760395</v>
      </c>
      <c r="J5929" s="16" t="str">
        <f t="shared" si="185"/>
        <v>NO</v>
      </c>
      <c r="K5929" s="18"/>
      <c r="L5929" s="18"/>
      <c r="M5929" s="18"/>
    </row>
    <row r="5930" spans="1:13" x14ac:dyDescent="0.3">
      <c r="A5930" s="12">
        <v>33862</v>
      </c>
      <c r="B5930">
        <v>54.249839999999999</v>
      </c>
      <c r="C5930">
        <v>54.750242</v>
      </c>
      <c r="D5930">
        <v>53.125200999999997</v>
      </c>
      <c r="E5930">
        <v>53.249758</v>
      </c>
      <c r="F5930">
        <v>62712000</v>
      </c>
      <c r="G5930">
        <v>0.64982499999999999</v>
      </c>
      <c r="I5930" s="14">
        <f t="shared" si="184"/>
        <v>0.12997500547589436</v>
      </c>
      <c r="J5930" s="16" t="str">
        <f t="shared" si="185"/>
        <v>NO</v>
      </c>
      <c r="K5930" s="18"/>
      <c r="L5930" s="18"/>
      <c r="M5930" s="18"/>
    </row>
    <row r="5931" spans="1:13" x14ac:dyDescent="0.3">
      <c r="A5931" s="12">
        <v>33861</v>
      </c>
      <c r="B5931">
        <v>54.249839999999999</v>
      </c>
      <c r="C5931">
        <v>55.249918000000001</v>
      </c>
      <c r="D5931">
        <v>53.750160000000001</v>
      </c>
      <c r="E5931">
        <v>54.499681000000002</v>
      </c>
      <c r="F5931">
        <v>79696800</v>
      </c>
      <c r="G5931">
        <v>0.66507799999999995</v>
      </c>
      <c r="I5931" s="14">
        <f t="shared" si="184"/>
        <v>0.15956373340005658</v>
      </c>
      <c r="J5931" s="16" t="str">
        <f t="shared" si="185"/>
        <v>NO</v>
      </c>
      <c r="K5931" s="18"/>
      <c r="L5931" s="18"/>
      <c r="M5931" s="18"/>
    </row>
    <row r="5932" spans="1:13" x14ac:dyDescent="0.3">
      <c r="A5932" s="12">
        <v>33858</v>
      </c>
      <c r="B5932">
        <v>53.500318999999998</v>
      </c>
      <c r="C5932">
        <v>54.750242</v>
      </c>
      <c r="D5932">
        <v>53.249758</v>
      </c>
      <c r="E5932">
        <v>53.375041000000003</v>
      </c>
      <c r="F5932">
        <v>44359200</v>
      </c>
      <c r="G5932">
        <v>0.65135399999999999</v>
      </c>
      <c r="I5932" s="14">
        <f t="shared" si="184"/>
        <v>0.1540569866523871</v>
      </c>
      <c r="J5932" s="16" t="str">
        <f t="shared" si="185"/>
        <v>NO</v>
      </c>
      <c r="K5932" s="18"/>
      <c r="L5932" s="18"/>
      <c r="M5932" s="18"/>
    </row>
    <row r="5933" spans="1:13" x14ac:dyDescent="0.3">
      <c r="A5933" s="12">
        <v>33857</v>
      </c>
      <c r="B5933">
        <v>51.999839999999999</v>
      </c>
      <c r="C5933">
        <v>54</v>
      </c>
      <c r="D5933">
        <v>51.999839999999999</v>
      </c>
      <c r="E5933">
        <v>53.500318999999998</v>
      </c>
      <c r="F5933">
        <v>89899200</v>
      </c>
      <c r="G5933">
        <v>0.65288199999999996</v>
      </c>
      <c r="I5933" s="14">
        <f t="shared" si="184"/>
        <v>0.1693996941043503</v>
      </c>
      <c r="J5933" s="16" t="str">
        <f t="shared" si="185"/>
        <v>NO</v>
      </c>
      <c r="K5933" s="18"/>
      <c r="L5933" s="18"/>
      <c r="M5933" s="18"/>
    </row>
    <row r="5934" spans="1:13" x14ac:dyDescent="0.3">
      <c r="A5934" s="12">
        <v>33856</v>
      </c>
      <c r="B5934">
        <v>49.999681000000002</v>
      </c>
      <c r="C5934">
        <v>52.249681000000002</v>
      </c>
      <c r="D5934">
        <v>49.999681000000002</v>
      </c>
      <c r="E5934">
        <v>51.999839999999999</v>
      </c>
      <c r="F5934">
        <v>75060000</v>
      </c>
      <c r="G5934">
        <v>0.63457200000000002</v>
      </c>
      <c r="I5934" s="14">
        <f t="shared" si="184"/>
        <v>0.13042928923474517</v>
      </c>
      <c r="J5934" s="16" t="str">
        <f t="shared" si="185"/>
        <v>NO</v>
      </c>
      <c r="K5934" s="18"/>
      <c r="L5934" s="18"/>
      <c r="M5934" s="18"/>
    </row>
    <row r="5935" spans="1:13" x14ac:dyDescent="0.3">
      <c r="A5935" s="12">
        <v>33855</v>
      </c>
      <c r="B5935">
        <v>49.999681000000002</v>
      </c>
      <c r="C5935">
        <v>50.999758</v>
      </c>
      <c r="D5935">
        <v>49.999681000000002</v>
      </c>
      <c r="E5935">
        <v>50.374799000000003</v>
      </c>
      <c r="F5935">
        <v>54597600</v>
      </c>
      <c r="G5935">
        <v>0.61474099999999998</v>
      </c>
      <c r="I5935" s="14">
        <f t="shared" si="184"/>
        <v>8.3334648752365625E-2</v>
      </c>
      <c r="J5935" s="16" t="str">
        <f t="shared" si="185"/>
        <v>NO</v>
      </c>
      <c r="K5935" s="18"/>
      <c r="L5935" s="18"/>
      <c r="M5935" s="18"/>
    </row>
    <row r="5936" spans="1:13" x14ac:dyDescent="0.3">
      <c r="A5936" s="12">
        <v>33851</v>
      </c>
      <c r="B5936">
        <v>50.250242</v>
      </c>
      <c r="C5936">
        <v>50.749918000000001</v>
      </c>
      <c r="D5936">
        <v>49.999681000000002</v>
      </c>
      <c r="E5936">
        <v>50.250242</v>
      </c>
      <c r="F5936">
        <v>45756000</v>
      </c>
      <c r="G5936">
        <v>0.61322100000000002</v>
      </c>
      <c r="I5936" s="14">
        <f t="shared" si="184"/>
        <v>8.6493645242787132E-2</v>
      </c>
      <c r="J5936" s="16" t="str">
        <f t="shared" si="185"/>
        <v>NO</v>
      </c>
      <c r="K5936" s="18"/>
      <c r="L5936" s="18"/>
      <c r="M5936" s="18"/>
    </row>
    <row r="5937" spans="1:13" x14ac:dyDescent="0.3">
      <c r="A5937" s="12">
        <v>33850</v>
      </c>
      <c r="B5937">
        <v>49.999681000000002</v>
      </c>
      <c r="C5937">
        <v>50.999758</v>
      </c>
      <c r="D5937">
        <v>49.749839999999999</v>
      </c>
      <c r="E5937">
        <v>50.250242</v>
      </c>
      <c r="F5937">
        <v>104061600</v>
      </c>
      <c r="G5937">
        <v>0.61322100000000002</v>
      </c>
      <c r="I5937" s="14">
        <f t="shared" si="184"/>
        <v>6.915044544529203E-2</v>
      </c>
      <c r="J5937" s="16" t="str">
        <f t="shared" si="185"/>
        <v>NO</v>
      </c>
      <c r="K5937" s="18"/>
      <c r="L5937" s="18"/>
      <c r="M5937" s="18"/>
    </row>
    <row r="5938" spans="1:13" x14ac:dyDescent="0.3">
      <c r="A5938" s="12">
        <v>33849</v>
      </c>
      <c r="B5938">
        <v>48.499918000000001</v>
      </c>
      <c r="C5938">
        <v>50.250242</v>
      </c>
      <c r="D5938">
        <v>48.250081999999999</v>
      </c>
      <c r="E5938">
        <v>49.999681000000002</v>
      </c>
      <c r="F5938">
        <v>144914400</v>
      </c>
      <c r="G5938">
        <v>0.61016300000000001</v>
      </c>
      <c r="I5938" s="14">
        <f t="shared" si="184"/>
        <v>6.9504595252066759E-2</v>
      </c>
      <c r="J5938" s="16" t="str">
        <f t="shared" si="185"/>
        <v>NO</v>
      </c>
      <c r="K5938" s="18"/>
      <c r="L5938" s="18"/>
      <c r="M5938" s="18"/>
    </row>
    <row r="5939" spans="1:13" x14ac:dyDescent="0.3">
      <c r="A5939" s="12">
        <v>33848</v>
      </c>
      <c r="B5939">
        <v>46.750318999999998</v>
      </c>
      <c r="C5939">
        <v>48.749758</v>
      </c>
      <c r="D5939">
        <v>46.750318999999998</v>
      </c>
      <c r="E5939">
        <v>48.250081999999999</v>
      </c>
      <c r="F5939">
        <v>52862400</v>
      </c>
      <c r="G5939">
        <v>0.588812</v>
      </c>
      <c r="I5939" s="14">
        <f t="shared" si="184"/>
        <v>2.1165756613756637E-2</v>
      </c>
      <c r="J5939" s="16" t="str">
        <f t="shared" si="185"/>
        <v>NO</v>
      </c>
      <c r="K5939" s="18"/>
      <c r="L5939" s="18"/>
      <c r="M5939" s="18"/>
    </row>
    <row r="5940" spans="1:13" x14ac:dyDescent="0.3">
      <c r="A5940" s="12">
        <v>33847</v>
      </c>
      <c r="B5940">
        <v>46.499758</v>
      </c>
      <c r="C5940">
        <v>47.000160000000001</v>
      </c>
      <c r="D5940">
        <v>45.249839999999999</v>
      </c>
      <c r="E5940">
        <v>46.874881000000002</v>
      </c>
      <c r="F5940">
        <v>45252000</v>
      </c>
      <c r="G5940">
        <v>0.57203000000000004</v>
      </c>
      <c r="I5940" s="14">
        <f t="shared" si="184"/>
        <v>-3.350597417504908E-2</v>
      </c>
      <c r="J5940" s="16" t="str">
        <f t="shared" si="185"/>
        <v>NO</v>
      </c>
      <c r="K5940" s="18"/>
      <c r="L5940" s="18"/>
      <c r="M5940" s="18"/>
    </row>
    <row r="5941" spans="1:13" x14ac:dyDescent="0.3">
      <c r="A5941" s="12">
        <v>33844</v>
      </c>
      <c r="B5941">
        <v>46.499758</v>
      </c>
      <c r="C5941">
        <v>47.000160000000001</v>
      </c>
      <c r="D5941">
        <v>46.000081999999999</v>
      </c>
      <c r="E5941">
        <v>46.375200999999997</v>
      </c>
      <c r="F5941">
        <v>20052000</v>
      </c>
      <c r="G5941">
        <v>0.56593199999999999</v>
      </c>
      <c r="I5941" s="14">
        <f t="shared" si="184"/>
        <v>1.3660233753517659E-2</v>
      </c>
      <c r="J5941" s="16" t="str">
        <f t="shared" si="185"/>
        <v>NO</v>
      </c>
      <c r="K5941" s="18"/>
      <c r="L5941" s="18"/>
      <c r="M5941" s="18"/>
    </row>
    <row r="5942" spans="1:13" x14ac:dyDescent="0.3">
      <c r="A5942" s="12">
        <v>33843</v>
      </c>
      <c r="B5942">
        <v>47.25</v>
      </c>
      <c r="C5942">
        <v>47.749681000000002</v>
      </c>
      <c r="D5942">
        <v>46.499758</v>
      </c>
      <c r="E5942">
        <v>46.499758</v>
      </c>
      <c r="F5942">
        <v>62776800</v>
      </c>
      <c r="G5942">
        <v>0.56745199999999996</v>
      </c>
      <c r="I5942" s="14">
        <f t="shared" si="184"/>
        <v>9.4107833946978081E-2</v>
      </c>
      <c r="J5942" s="16" t="str">
        <f t="shared" si="185"/>
        <v>NO</v>
      </c>
      <c r="K5942" s="18"/>
      <c r="L5942" s="18"/>
      <c r="M5942" s="18"/>
    </row>
    <row r="5943" spans="1:13" x14ac:dyDescent="0.3">
      <c r="A5943" s="12">
        <v>33842</v>
      </c>
      <c r="B5943">
        <v>46.750318999999998</v>
      </c>
      <c r="C5943">
        <v>47.499839999999999</v>
      </c>
      <c r="D5943">
        <v>46.249918000000001</v>
      </c>
      <c r="E5943">
        <v>47.000160000000001</v>
      </c>
      <c r="F5943">
        <v>63684000</v>
      </c>
      <c r="G5943">
        <v>0.57355900000000004</v>
      </c>
      <c r="I5943" s="14">
        <f t="shared" si="184"/>
        <v>0.14635428504919346</v>
      </c>
      <c r="J5943" s="16" t="str">
        <f t="shared" si="185"/>
        <v>NO</v>
      </c>
      <c r="K5943" s="18"/>
      <c r="L5943" s="18"/>
      <c r="M5943" s="18"/>
    </row>
    <row r="5944" spans="1:13" x14ac:dyDescent="0.3">
      <c r="A5944" s="12">
        <v>33841</v>
      </c>
      <c r="B5944">
        <v>45</v>
      </c>
      <c r="C5944">
        <v>46.750318999999998</v>
      </c>
      <c r="D5944">
        <v>44.249758</v>
      </c>
      <c r="E5944">
        <v>46.625041000000003</v>
      </c>
      <c r="F5944">
        <v>91375200</v>
      </c>
      <c r="G5944">
        <v>0.56898099999999996</v>
      </c>
      <c r="I5944" s="14">
        <f t="shared" si="184"/>
        <v>0.13720496996061993</v>
      </c>
      <c r="J5944" s="16" t="str">
        <f t="shared" si="185"/>
        <v>NO</v>
      </c>
      <c r="K5944" s="18"/>
      <c r="L5944" s="18"/>
      <c r="M5944" s="18"/>
    </row>
    <row r="5945" spans="1:13" x14ac:dyDescent="0.3">
      <c r="A5945" s="12">
        <v>33840</v>
      </c>
      <c r="B5945">
        <v>47.000160000000001</v>
      </c>
      <c r="C5945">
        <v>47.25</v>
      </c>
      <c r="D5945">
        <v>44.750160000000001</v>
      </c>
      <c r="E5945">
        <v>45</v>
      </c>
      <c r="F5945">
        <v>81547200</v>
      </c>
      <c r="G5945">
        <v>0.54915000000000003</v>
      </c>
      <c r="I5945" s="14">
        <f t="shared" si="184"/>
        <v>9.0902690946637277E-2</v>
      </c>
      <c r="J5945" s="16" t="str">
        <f t="shared" si="185"/>
        <v>NO</v>
      </c>
      <c r="K5945" s="18"/>
      <c r="L5945" s="18"/>
      <c r="M5945" s="18"/>
    </row>
    <row r="5946" spans="1:13" x14ac:dyDescent="0.3">
      <c r="A5946" s="12">
        <v>33837</v>
      </c>
      <c r="B5946">
        <v>49.000318999999998</v>
      </c>
      <c r="C5946">
        <v>49.5</v>
      </c>
      <c r="D5946">
        <v>47.000160000000001</v>
      </c>
      <c r="E5946">
        <v>47.25</v>
      </c>
      <c r="F5946">
        <v>85428000</v>
      </c>
      <c r="G5946">
        <v>0.57660800000000001</v>
      </c>
      <c r="I5946" s="14">
        <f t="shared" si="184"/>
        <v>0.1385519671985227</v>
      </c>
      <c r="J5946" s="16" t="str">
        <f t="shared" si="185"/>
        <v>NO</v>
      </c>
      <c r="K5946" s="18"/>
      <c r="L5946" s="18"/>
      <c r="M5946" s="18"/>
    </row>
    <row r="5947" spans="1:13" x14ac:dyDescent="0.3">
      <c r="A5947" s="12">
        <v>33836</v>
      </c>
      <c r="B5947">
        <v>48.749758</v>
      </c>
      <c r="C5947">
        <v>49.250160000000001</v>
      </c>
      <c r="D5947">
        <v>47.749681000000002</v>
      </c>
      <c r="E5947">
        <v>49.000318999999998</v>
      </c>
      <c r="F5947">
        <v>71877600</v>
      </c>
      <c r="G5947">
        <v>0.59796700000000003</v>
      </c>
      <c r="I5947" s="14">
        <f t="shared" si="184"/>
        <v>0.15976210735829</v>
      </c>
      <c r="J5947" s="16" t="str">
        <f t="shared" si="185"/>
        <v>NO</v>
      </c>
      <c r="K5947" s="18"/>
      <c r="L5947" s="18"/>
      <c r="M5947" s="18"/>
    </row>
    <row r="5948" spans="1:13" x14ac:dyDescent="0.3">
      <c r="A5948" s="12">
        <v>33835</v>
      </c>
      <c r="B5948">
        <v>49.000318999999998</v>
      </c>
      <c r="C5948">
        <v>50.250242</v>
      </c>
      <c r="D5948">
        <v>48.749758</v>
      </c>
      <c r="E5948">
        <v>49.000318999999998</v>
      </c>
      <c r="F5948">
        <v>61185600</v>
      </c>
      <c r="G5948">
        <v>0.59796700000000003</v>
      </c>
      <c r="I5948" s="14">
        <f t="shared" si="184"/>
        <v>0.1666809842094803</v>
      </c>
      <c r="J5948" s="16" t="str">
        <f t="shared" si="185"/>
        <v>NO</v>
      </c>
      <c r="K5948" s="18"/>
      <c r="L5948" s="18"/>
      <c r="M5948" s="18"/>
    </row>
    <row r="5949" spans="1:13" x14ac:dyDescent="0.3">
      <c r="A5949" s="12">
        <v>33834</v>
      </c>
      <c r="B5949">
        <v>48.749758</v>
      </c>
      <c r="C5949">
        <v>49.250160000000001</v>
      </c>
      <c r="D5949">
        <v>48.250081999999999</v>
      </c>
      <c r="E5949">
        <v>49.000318999999998</v>
      </c>
      <c r="F5949">
        <v>60595200</v>
      </c>
      <c r="G5949">
        <v>0.59796700000000003</v>
      </c>
      <c r="I5949" s="14">
        <f t="shared" si="184"/>
        <v>0.17366264048710223</v>
      </c>
      <c r="J5949" s="16" t="str">
        <f t="shared" si="185"/>
        <v>NO</v>
      </c>
      <c r="K5949" s="18"/>
      <c r="L5949" s="18"/>
      <c r="M5949" s="18"/>
    </row>
    <row r="5950" spans="1:13" x14ac:dyDescent="0.3">
      <c r="A5950" s="12">
        <v>33833</v>
      </c>
      <c r="B5950">
        <v>49.000318999999998</v>
      </c>
      <c r="C5950">
        <v>49.5</v>
      </c>
      <c r="D5950">
        <v>48.499918000000001</v>
      </c>
      <c r="E5950">
        <v>49.124881000000002</v>
      </c>
      <c r="F5950">
        <v>66787200</v>
      </c>
      <c r="G5950">
        <v>0.59948699999999999</v>
      </c>
      <c r="I5950" s="14">
        <f t="shared" si="184"/>
        <v>0.20182845216915468</v>
      </c>
      <c r="J5950" s="16" t="str">
        <f t="shared" si="185"/>
        <v>YES</v>
      </c>
      <c r="K5950" s="18"/>
      <c r="L5950" s="18"/>
      <c r="M5950" s="18"/>
    </row>
    <row r="5951" spans="1:13" x14ac:dyDescent="0.3">
      <c r="A5951" s="12">
        <v>33830</v>
      </c>
      <c r="B5951">
        <v>50.500081999999999</v>
      </c>
      <c r="C5951">
        <v>50.624639999999999</v>
      </c>
      <c r="D5951">
        <v>47.25</v>
      </c>
      <c r="E5951">
        <v>49.000318999999998</v>
      </c>
      <c r="F5951">
        <v>229356000</v>
      </c>
      <c r="G5951">
        <v>0.59796700000000003</v>
      </c>
      <c r="I5951" s="14">
        <f t="shared" si="184"/>
        <v>0.21739439048192599</v>
      </c>
      <c r="J5951" s="16" t="str">
        <f t="shared" si="185"/>
        <v>YES</v>
      </c>
      <c r="K5951" s="18"/>
      <c r="L5951" s="18"/>
      <c r="M5951" s="18"/>
    </row>
    <row r="5952" spans="1:13" x14ac:dyDescent="0.3">
      <c r="A5952" s="12">
        <v>33829</v>
      </c>
      <c r="B5952">
        <v>50.250242</v>
      </c>
      <c r="C5952">
        <v>50.749918000000001</v>
      </c>
      <c r="D5952">
        <v>49.250160000000001</v>
      </c>
      <c r="E5952">
        <v>49.625278000000002</v>
      </c>
      <c r="F5952">
        <v>147067200</v>
      </c>
      <c r="G5952">
        <v>0.60559399999999997</v>
      </c>
      <c r="I5952" s="14">
        <f t="shared" si="184"/>
        <v>0.29739288888888904</v>
      </c>
      <c r="J5952" s="16" t="str">
        <f t="shared" si="185"/>
        <v>YES</v>
      </c>
      <c r="K5952" s="18"/>
      <c r="L5952" s="18"/>
      <c r="M5952" s="18"/>
    </row>
    <row r="5953" spans="1:13" x14ac:dyDescent="0.3">
      <c r="A5953" s="12">
        <v>33828</v>
      </c>
      <c r="B5953">
        <v>51.500160000000001</v>
      </c>
      <c r="C5953">
        <v>51.75</v>
      </c>
      <c r="D5953">
        <v>50.250242</v>
      </c>
      <c r="E5953">
        <v>50.250242</v>
      </c>
      <c r="F5953">
        <v>35467200</v>
      </c>
      <c r="G5953">
        <v>0.61322100000000002</v>
      </c>
      <c r="I5953" s="14">
        <f t="shared" si="184"/>
        <v>0.28025826799546572</v>
      </c>
      <c r="J5953" s="16" t="str">
        <f t="shared" si="185"/>
        <v>YES</v>
      </c>
      <c r="K5953" s="18"/>
      <c r="L5953" s="18"/>
      <c r="M5953" s="18"/>
    </row>
    <row r="5954" spans="1:13" x14ac:dyDescent="0.3">
      <c r="A5954" s="12">
        <v>33827</v>
      </c>
      <c r="B5954">
        <v>50.999758</v>
      </c>
      <c r="C5954">
        <v>51.500160000000001</v>
      </c>
      <c r="D5954">
        <v>49.999681000000002</v>
      </c>
      <c r="E5954">
        <v>51.500160000000001</v>
      </c>
      <c r="F5954">
        <v>49903200</v>
      </c>
      <c r="G5954">
        <v>0.62847399999999998</v>
      </c>
      <c r="I5954" s="14">
        <f t="shared" ref="I5954:I6017" si="186">+(E5954/E6018)-1</f>
        <v>0.2996819877330088</v>
      </c>
      <c r="J5954" s="16" t="str">
        <f t="shared" ref="J5954:J6017" si="187">+IF(I5954&gt;=0.2,"YES","NO")</f>
        <v>YES</v>
      </c>
      <c r="K5954" s="18"/>
      <c r="L5954" s="18"/>
      <c r="M5954" s="18"/>
    </row>
    <row r="5955" spans="1:13" x14ac:dyDescent="0.3">
      <c r="A5955" s="12">
        <v>33826</v>
      </c>
      <c r="B5955">
        <v>49.5</v>
      </c>
      <c r="C5955">
        <v>51.75</v>
      </c>
      <c r="D5955">
        <v>49.5</v>
      </c>
      <c r="E5955">
        <v>51.125041000000003</v>
      </c>
      <c r="F5955">
        <v>63345600</v>
      </c>
      <c r="G5955">
        <v>0.62389600000000001</v>
      </c>
      <c r="I5955" s="14">
        <f t="shared" si="186"/>
        <v>0.31936675814182824</v>
      </c>
      <c r="J5955" s="16" t="str">
        <f t="shared" si="187"/>
        <v>YES</v>
      </c>
      <c r="K5955" s="18"/>
      <c r="L5955" s="18"/>
      <c r="M5955" s="18"/>
    </row>
    <row r="5956" spans="1:13" x14ac:dyDescent="0.3">
      <c r="A5956" s="12">
        <v>33823</v>
      </c>
      <c r="B5956">
        <v>49.749839999999999</v>
      </c>
      <c r="C5956">
        <v>51.250318999999998</v>
      </c>
      <c r="D5956">
        <v>49.250160000000001</v>
      </c>
      <c r="E5956">
        <v>50.124958999999997</v>
      </c>
      <c r="F5956">
        <v>64180800</v>
      </c>
      <c r="G5956">
        <v>0.61169200000000001</v>
      </c>
      <c r="I5956" s="14">
        <f t="shared" si="186"/>
        <v>0.31045644444444442</v>
      </c>
      <c r="J5956" s="16" t="str">
        <f t="shared" si="187"/>
        <v>YES</v>
      </c>
      <c r="K5956" s="18"/>
      <c r="L5956" s="18"/>
      <c r="M5956" s="18"/>
    </row>
    <row r="5957" spans="1:13" x14ac:dyDescent="0.3">
      <c r="A5957" s="12">
        <v>33822</v>
      </c>
      <c r="B5957">
        <v>51.500160000000001</v>
      </c>
      <c r="C5957">
        <v>51.75</v>
      </c>
      <c r="D5957">
        <v>49.999681000000002</v>
      </c>
      <c r="E5957">
        <v>50.124958999999997</v>
      </c>
      <c r="F5957">
        <v>69170400</v>
      </c>
      <c r="G5957">
        <v>0.61169200000000001</v>
      </c>
      <c r="I5957" s="14">
        <f t="shared" si="186"/>
        <v>0.28938937273220011</v>
      </c>
      <c r="J5957" s="16" t="str">
        <f t="shared" si="187"/>
        <v>YES</v>
      </c>
      <c r="K5957" s="18"/>
      <c r="L5957" s="18"/>
      <c r="M5957" s="18"/>
    </row>
    <row r="5958" spans="1:13" x14ac:dyDescent="0.3">
      <c r="A5958" s="12">
        <v>33821</v>
      </c>
      <c r="B5958">
        <v>52.999918000000001</v>
      </c>
      <c r="C5958">
        <v>53.500318999999998</v>
      </c>
      <c r="D5958">
        <v>51.500160000000001</v>
      </c>
      <c r="E5958">
        <v>51.999839999999999</v>
      </c>
      <c r="F5958">
        <v>65203200</v>
      </c>
      <c r="G5958">
        <v>0.63457200000000002</v>
      </c>
      <c r="I5958" s="14">
        <f t="shared" si="186"/>
        <v>0.33761787375775754</v>
      </c>
      <c r="J5958" s="16" t="str">
        <f t="shared" si="187"/>
        <v>YES</v>
      </c>
      <c r="K5958" s="18"/>
      <c r="L5958" s="18"/>
      <c r="M5958" s="18"/>
    </row>
    <row r="5959" spans="1:13" x14ac:dyDescent="0.3">
      <c r="A5959" s="12">
        <v>33820</v>
      </c>
      <c r="B5959">
        <v>52.999918000000001</v>
      </c>
      <c r="C5959">
        <v>53.500318999999998</v>
      </c>
      <c r="D5959">
        <v>52.500242</v>
      </c>
      <c r="E5959">
        <v>53.249758</v>
      </c>
      <c r="F5959">
        <v>37836000</v>
      </c>
      <c r="G5959">
        <v>0.64982499999999999</v>
      </c>
      <c r="I5959" s="14">
        <f t="shared" si="186"/>
        <v>0.41057769604542949</v>
      </c>
      <c r="J5959" s="16" t="str">
        <f t="shared" si="187"/>
        <v>YES</v>
      </c>
      <c r="K5959" s="18"/>
      <c r="L5959" s="18"/>
      <c r="M5959" s="18"/>
    </row>
    <row r="5960" spans="1:13" x14ac:dyDescent="0.3">
      <c r="A5960" s="12">
        <v>33819</v>
      </c>
      <c r="B5960">
        <v>53.249758</v>
      </c>
      <c r="C5960">
        <v>53.750160000000001</v>
      </c>
      <c r="D5960">
        <v>52.750081999999999</v>
      </c>
      <c r="E5960">
        <v>53.249758</v>
      </c>
      <c r="F5960">
        <v>32522400</v>
      </c>
      <c r="G5960">
        <v>0.64982499999999999</v>
      </c>
      <c r="I5960" s="14">
        <f t="shared" si="186"/>
        <v>0.44406910529871624</v>
      </c>
      <c r="J5960" s="16" t="str">
        <f t="shared" si="187"/>
        <v>YES</v>
      </c>
      <c r="K5960" s="18"/>
      <c r="L5960" s="18"/>
      <c r="M5960" s="18"/>
    </row>
    <row r="5961" spans="1:13" x14ac:dyDescent="0.3">
      <c r="A5961" s="12">
        <v>33816</v>
      </c>
      <c r="B5961">
        <v>52.750081999999999</v>
      </c>
      <c r="C5961">
        <v>53.750160000000001</v>
      </c>
      <c r="D5961">
        <v>51.999839999999999</v>
      </c>
      <c r="E5961">
        <v>53.375041000000003</v>
      </c>
      <c r="F5961">
        <v>45273600</v>
      </c>
      <c r="G5961">
        <v>0.65135399999999999</v>
      </c>
      <c r="I5961" s="14">
        <f t="shared" si="186"/>
        <v>0.46234267088526049</v>
      </c>
      <c r="J5961" s="16" t="str">
        <f t="shared" si="187"/>
        <v>YES</v>
      </c>
      <c r="K5961" s="18"/>
      <c r="L5961" s="18"/>
      <c r="M5961" s="18"/>
    </row>
    <row r="5962" spans="1:13" x14ac:dyDescent="0.3">
      <c r="A5962" s="12">
        <v>33815</v>
      </c>
      <c r="B5962">
        <v>51.999839999999999</v>
      </c>
      <c r="C5962">
        <v>52.750081999999999</v>
      </c>
      <c r="D5962">
        <v>51.75</v>
      </c>
      <c r="E5962">
        <v>52.624799000000003</v>
      </c>
      <c r="F5962">
        <v>29649600</v>
      </c>
      <c r="G5962">
        <v>0.64219800000000005</v>
      </c>
      <c r="I5962" s="14">
        <f t="shared" si="186"/>
        <v>0.48237538372542521</v>
      </c>
      <c r="J5962" s="16" t="str">
        <f t="shared" si="187"/>
        <v>YES</v>
      </c>
      <c r="K5962" s="18"/>
      <c r="L5962" s="18"/>
      <c r="M5962" s="18"/>
    </row>
    <row r="5963" spans="1:13" x14ac:dyDescent="0.3">
      <c r="A5963" s="12">
        <v>33814</v>
      </c>
      <c r="B5963">
        <v>52.249681000000002</v>
      </c>
      <c r="C5963">
        <v>53.500318999999998</v>
      </c>
      <c r="D5963">
        <v>51.999839999999999</v>
      </c>
      <c r="E5963">
        <v>52.500242</v>
      </c>
      <c r="F5963">
        <v>71179200</v>
      </c>
      <c r="G5963">
        <v>0.64067799999999997</v>
      </c>
      <c r="I5963" s="14">
        <f t="shared" si="186"/>
        <v>0.53846317497306462</v>
      </c>
      <c r="J5963" s="16" t="str">
        <f t="shared" si="187"/>
        <v>YES</v>
      </c>
      <c r="K5963" s="18"/>
      <c r="L5963" s="18"/>
      <c r="M5963" s="18"/>
    </row>
    <row r="5964" spans="1:13" x14ac:dyDescent="0.3">
      <c r="A5964" s="12">
        <v>33813</v>
      </c>
      <c r="B5964">
        <v>50.749918000000001</v>
      </c>
      <c r="C5964">
        <v>52.249681000000002</v>
      </c>
      <c r="D5964">
        <v>50.250242</v>
      </c>
      <c r="E5964">
        <v>51.999839999999999</v>
      </c>
      <c r="F5964">
        <v>35920800</v>
      </c>
      <c r="G5964">
        <v>0.63457200000000002</v>
      </c>
      <c r="I5964" s="14">
        <f t="shared" si="186"/>
        <v>0.46477106304312366</v>
      </c>
      <c r="J5964" s="16" t="str">
        <f t="shared" si="187"/>
        <v>YES</v>
      </c>
      <c r="K5964" s="18"/>
      <c r="L5964" s="18"/>
      <c r="M5964" s="18"/>
    </row>
    <row r="5965" spans="1:13" x14ac:dyDescent="0.3">
      <c r="A5965" s="12">
        <v>33812</v>
      </c>
      <c r="B5965">
        <v>51.500160000000001</v>
      </c>
      <c r="C5965">
        <v>51.999839999999999</v>
      </c>
      <c r="D5965">
        <v>50.250242</v>
      </c>
      <c r="E5965">
        <v>50.749918000000001</v>
      </c>
      <c r="F5965">
        <v>39808800</v>
      </c>
      <c r="G5965">
        <v>0.61931800000000004</v>
      </c>
      <c r="I5965" s="14">
        <f t="shared" si="186"/>
        <v>0.39042086422618327</v>
      </c>
      <c r="J5965" s="16" t="str">
        <f t="shared" si="187"/>
        <v>YES</v>
      </c>
      <c r="K5965" s="18"/>
      <c r="L5965" s="18"/>
      <c r="M5965" s="18"/>
    </row>
    <row r="5966" spans="1:13" x14ac:dyDescent="0.3">
      <c r="A5966" s="12">
        <v>33809</v>
      </c>
      <c r="B5966">
        <v>49.999681000000002</v>
      </c>
      <c r="C5966">
        <v>52.249681000000002</v>
      </c>
      <c r="D5966">
        <v>49.749839999999999</v>
      </c>
      <c r="E5966">
        <v>51.75</v>
      </c>
      <c r="F5966">
        <v>54136800</v>
      </c>
      <c r="G5966">
        <v>0.63152299999999995</v>
      </c>
      <c r="I5966" s="14">
        <f t="shared" si="186"/>
        <v>0.42267575811916935</v>
      </c>
      <c r="J5966" s="16" t="str">
        <f t="shared" si="187"/>
        <v>YES</v>
      </c>
      <c r="K5966" s="18"/>
      <c r="L5966" s="18"/>
      <c r="M5966" s="18"/>
    </row>
    <row r="5967" spans="1:13" x14ac:dyDescent="0.3">
      <c r="A5967" s="12">
        <v>33808</v>
      </c>
      <c r="B5967">
        <v>49.000318999999998</v>
      </c>
      <c r="C5967">
        <v>50.500081999999999</v>
      </c>
      <c r="D5967">
        <v>49.000318999999998</v>
      </c>
      <c r="E5967">
        <v>50.250242</v>
      </c>
      <c r="F5967">
        <v>54064800</v>
      </c>
      <c r="G5967">
        <v>0.61322100000000002</v>
      </c>
      <c r="I5967" s="14">
        <f t="shared" si="186"/>
        <v>0.34900275485170185</v>
      </c>
      <c r="J5967" s="16" t="str">
        <f t="shared" si="187"/>
        <v>YES</v>
      </c>
      <c r="K5967" s="18"/>
      <c r="L5967" s="18"/>
      <c r="M5967" s="18"/>
    </row>
    <row r="5968" spans="1:13" x14ac:dyDescent="0.3">
      <c r="A5968" s="12">
        <v>33807</v>
      </c>
      <c r="B5968">
        <v>50.500081999999999</v>
      </c>
      <c r="C5968">
        <v>51.999839999999999</v>
      </c>
      <c r="D5968">
        <v>49.000318999999998</v>
      </c>
      <c r="E5968">
        <v>49.000318999999998</v>
      </c>
      <c r="F5968">
        <v>105890400</v>
      </c>
      <c r="G5968">
        <v>0.59796700000000003</v>
      </c>
      <c r="I5968" s="14">
        <f t="shared" si="186"/>
        <v>0.35173890422688769</v>
      </c>
      <c r="J5968" s="16" t="str">
        <f t="shared" si="187"/>
        <v>YES</v>
      </c>
      <c r="K5968" s="18"/>
      <c r="L5968" s="18"/>
      <c r="M5968" s="18"/>
    </row>
    <row r="5969" spans="1:13" x14ac:dyDescent="0.3">
      <c r="A5969" s="12">
        <v>33806</v>
      </c>
      <c r="B5969">
        <v>49.999681000000002</v>
      </c>
      <c r="C5969">
        <v>51.250318999999998</v>
      </c>
      <c r="D5969">
        <v>49.749839999999999</v>
      </c>
      <c r="E5969">
        <v>50.749918000000001</v>
      </c>
      <c r="F5969">
        <v>46396800</v>
      </c>
      <c r="G5969">
        <v>0.61931800000000004</v>
      </c>
      <c r="I5969" s="14">
        <f t="shared" si="186"/>
        <v>0.36241690518620739</v>
      </c>
      <c r="J5969" s="16" t="str">
        <f t="shared" si="187"/>
        <v>YES</v>
      </c>
      <c r="K5969" s="18"/>
      <c r="L5969" s="18"/>
      <c r="M5969" s="18"/>
    </row>
    <row r="5970" spans="1:13" x14ac:dyDescent="0.3">
      <c r="A5970" s="12">
        <v>33805</v>
      </c>
      <c r="B5970">
        <v>48.250081999999999</v>
      </c>
      <c r="C5970">
        <v>50.250242</v>
      </c>
      <c r="D5970">
        <v>48.000242</v>
      </c>
      <c r="E5970">
        <v>49.749839999999999</v>
      </c>
      <c r="F5970">
        <v>32263200</v>
      </c>
      <c r="G5970">
        <v>0.60711400000000004</v>
      </c>
      <c r="I5970" s="14">
        <f t="shared" si="186"/>
        <v>0.28801777931091954</v>
      </c>
      <c r="J5970" s="16" t="str">
        <f t="shared" si="187"/>
        <v>YES</v>
      </c>
      <c r="K5970" s="18"/>
      <c r="L5970" s="18"/>
      <c r="M5970" s="18"/>
    </row>
    <row r="5971" spans="1:13" x14ac:dyDescent="0.3">
      <c r="A5971" s="12">
        <v>33802</v>
      </c>
      <c r="B5971">
        <v>49.250160000000001</v>
      </c>
      <c r="C5971">
        <v>49.749839999999999</v>
      </c>
      <c r="D5971">
        <v>47.749681000000002</v>
      </c>
      <c r="E5971">
        <v>49.250160000000001</v>
      </c>
      <c r="F5971">
        <v>58644000</v>
      </c>
      <c r="G5971">
        <v>0.60101599999999999</v>
      </c>
      <c r="I5971" s="14">
        <f t="shared" si="186"/>
        <v>0.23900527897553503</v>
      </c>
      <c r="J5971" s="16" t="str">
        <f t="shared" si="187"/>
        <v>YES</v>
      </c>
      <c r="K5971" s="18"/>
      <c r="L5971" s="18"/>
      <c r="M5971" s="18"/>
    </row>
    <row r="5972" spans="1:13" x14ac:dyDescent="0.3">
      <c r="A5972" s="12">
        <v>33801</v>
      </c>
      <c r="B5972">
        <v>49.5</v>
      </c>
      <c r="C5972">
        <v>50.999758</v>
      </c>
      <c r="D5972">
        <v>49.000318999999998</v>
      </c>
      <c r="E5972">
        <v>49.749839999999999</v>
      </c>
      <c r="F5972">
        <v>76593600</v>
      </c>
      <c r="G5972">
        <v>0.60711400000000004</v>
      </c>
      <c r="I5972" s="14">
        <f t="shared" si="186"/>
        <v>0.25157592154397523</v>
      </c>
      <c r="J5972" s="16" t="str">
        <f t="shared" si="187"/>
        <v>YES</v>
      </c>
      <c r="K5972" s="18"/>
      <c r="L5972" s="18"/>
      <c r="M5972" s="18"/>
    </row>
    <row r="5973" spans="1:13" x14ac:dyDescent="0.3">
      <c r="A5973" s="12">
        <v>33800</v>
      </c>
      <c r="B5973">
        <v>48.499918000000001</v>
      </c>
      <c r="C5973">
        <v>49.999681000000002</v>
      </c>
      <c r="D5973">
        <v>48.000242</v>
      </c>
      <c r="E5973">
        <v>49.625278000000002</v>
      </c>
      <c r="F5973">
        <v>69912000</v>
      </c>
      <c r="G5973">
        <v>0.60559399999999997</v>
      </c>
      <c r="I5973" s="14">
        <f t="shared" si="186"/>
        <v>0.30592286979844285</v>
      </c>
      <c r="J5973" s="16" t="str">
        <f t="shared" si="187"/>
        <v>YES</v>
      </c>
      <c r="K5973" s="18"/>
      <c r="L5973" s="18"/>
      <c r="M5973" s="18"/>
    </row>
    <row r="5974" spans="1:13" x14ac:dyDescent="0.3">
      <c r="A5974" s="12">
        <v>33799</v>
      </c>
      <c r="B5974">
        <v>47.000160000000001</v>
      </c>
      <c r="C5974">
        <v>48.749758</v>
      </c>
      <c r="D5974">
        <v>47.000160000000001</v>
      </c>
      <c r="E5974">
        <v>48.499918000000001</v>
      </c>
      <c r="F5974">
        <v>39132000</v>
      </c>
      <c r="G5974">
        <v>0.59186099999999997</v>
      </c>
      <c r="I5974" s="14">
        <f t="shared" si="186"/>
        <v>0.29333949301752837</v>
      </c>
      <c r="J5974" s="16" t="str">
        <f t="shared" si="187"/>
        <v>YES</v>
      </c>
      <c r="K5974" s="18"/>
      <c r="L5974" s="18"/>
      <c r="M5974" s="18"/>
    </row>
    <row r="5975" spans="1:13" x14ac:dyDescent="0.3">
      <c r="A5975" s="12">
        <v>33798</v>
      </c>
      <c r="B5975">
        <v>46.750318999999998</v>
      </c>
      <c r="C5975">
        <v>48.000242</v>
      </c>
      <c r="D5975">
        <v>46.499758</v>
      </c>
      <c r="E5975">
        <v>47.000160000000001</v>
      </c>
      <c r="F5975">
        <v>43819200</v>
      </c>
      <c r="G5975">
        <v>0.57355900000000004</v>
      </c>
      <c r="I5975" s="14">
        <f t="shared" si="186"/>
        <v>0.17868618617846677</v>
      </c>
      <c r="J5975" s="16" t="str">
        <f t="shared" si="187"/>
        <v>NO</v>
      </c>
      <c r="K5975" s="18"/>
      <c r="L5975" s="18"/>
      <c r="M5975" s="18"/>
    </row>
    <row r="5976" spans="1:13" x14ac:dyDescent="0.3">
      <c r="A5976" s="12">
        <v>33795</v>
      </c>
      <c r="B5976">
        <v>47.000160000000001</v>
      </c>
      <c r="C5976">
        <v>47.625118999999998</v>
      </c>
      <c r="D5976">
        <v>46.249918000000001</v>
      </c>
      <c r="E5976">
        <v>46.750318999999998</v>
      </c>
      <c r="F5976">
        <v>30765600</v>
      </c>
      <c r="G5976">
        <v>0.57050999999999996</v>
      </c>
      <c r="I5976" s="14">
        <f t="shared" si="186"/>
        <v>0.22223056209150327</v>
      </c>
      <c r="J5976" s="16" t="str">
        <f t="shared" si="187"/>
        <v>YES</v>
      </c>
      <c r="K5976" s="18"/>
      <c r="L5976" s="18"/>
      <c r="M5976" s="18"/>
    </row>
    <row r="5977" spans="1:13" x14ac:dyDescent="0.3">
      <c r="A5977" s="12">
        <v>33794</v>
      </c>
      <c r="B5977">
        <v>45.249839999999999</v>
      </c>
      <c r="C5977">
        <v>47.000160000000001</v>
      </c>
      <c r="D5977">
        <v>45.249839999999999</v>
      </c>
      <c r="E5977">
        <v>47.000160000000001</v>
      </c>
      <c r="F5977">
        <v>52855200</v>
      </c>
      <c r="G5977">
        <v>0.57355900000000004</v>
      </c>
      <c r="I5977" s="14">
        <f t="shared" si="186"/>
        <v>0.22876235294117642</v>
      </c>
      <c r="J5977" s="16" t="str">
        <f t="shared" si="187"/>
        <v>YES</v>
      </c>
      <c r="K5977" s="18"/>
      <c r="L5977" s="18"/>
      <c r="M5977" s="18"/>
    </row>
    <row r="5978" spans="1:13" x14ac:dyDescent="0.3">
      <c r="A5978" s="12">
        <v>33793</v>
      </c>
      <c r="B5978">
        <v>45.499681000000002</v>
      </c>
      <c r="C5978">
        <v>46.249918000000001</v>
      </c>
      <c r="D5978">
        <v>44.249758</v>
      </c>
      <c r="E5978">
        <v>45.750242</v>
      </c>
      <c r="F5978">
        <v>137376000</v>
      </c>
      <c r="G5978">
        <v>0.55830599999999997</v>
      </c>
      <c r="I5978" s="14">
        <f t="shared" si="186"/>
        <v>0.10909026909466379</v>
      </c>
      <c r="J5978" s="16" t="str">
        <f t="shared" si="187"/>
        <v>NO</v>
      </c>
      <c r="K5978" s="18"/>
      <c r="L5978" s="18"/>
      <c r="M5978" s="18"/>
    </row>
    <row r="5979" spans="1:13" x14ac:dyDescent="0.3">
      <c r="A5979" s="12">
        <v>33792</v>
      </c>
      <c r="B5979">
        <v>48.499918000000001</v>
      </c>
      <c r="C5979">
        <v>48.499918000000001</v>
      </c>
      <c r="D5979">
        <v>45.499681000000002</v>
      </c>
      <c r="E5979">
        <v>45.624958999999997</v>
      </c>
      <c r="F5979">
        <v>115768800</v>
      </c>
      <c r="G5979">
        <v>0.55677699999999997</v>
      </c>
      <c r="I5979" s="14">
        <f t="shared" si="186"/>
        <v>0.14061487859634325</v>
      </c>
      <c r="J5979" s="16" t="str">
        <f t="shared" si="187"/>
        <v>NO</v>
      </c>
      <c r="K5979" s="18"/>
      <c r="L5979" s="18"/>
      <c r="M5979" s="18"/>
    </row>
    <row r="5980" spans="1:13" x14ac:dyDescent="0.3">
      <c r="A5980" s="12">
        <v>33791</v>
      </c>
      <c r="B5980">
        <v>47.499839999999999</v>
      </c>
      <c r="C5980">
        <v>48.499918000000001</v>
      </c>
      <c r="D5980">
        <v>47.000160000000001</v>
      </c>
      <c r="E5980">
        <v>48.499918000000001</v>
      </c>
      <c r="F5980">
        <v>36648000</v>
      </c>
      <c r="G5980">
        <v>0.59186099999999997</v>
      </c>
      <c r="I5980" s="14">
        <f t="shared" si="186"/>
        <v>0.21629763339929853</v>
      </c>
      <c r="J5980" s="16" t="str">
        <f t="shared" si="187"/>
        <v>YES</v>
      </c>
      <c r="K5980" s="18"/>
      <c r="L5980" s="18"/>
      <c r="M5980" s="18"/>
    </row>
    <row r="5981" spans="1:13" x14ac:dyDescent="0.3">
      <c r="A5981" s="12">
        <v>33787</v>
      </c>
      <c r="B5981">
        <v>49.000318999999998</v>
      </c>
      <c r="C5981">
        <v>49.250160000000001</v>
      </c>
      <c r="D5981">
        <v>47.25</v>
      </c>
      <c r="E5981">
        <v>47.749681000000002</v>
      </c>
      <c r="F5981">
        <v>103564800</v>
      </c>
      <c r="G5981">
        <v>0.58270500000000003</v>
      </c>
      <c r="I5981" s="14">
        <f t="shared" si="186"/>
        <v>0.17900446913580259</v>
      </c>
      <c r="J5981" s="16" t="str">
        <f t="shared" si="187"/>
        <v>NO</v>
      </c>
      <c r="K5981" s="18"/>
      <c r="L5981" s="18"/>
      <c r="M5981" s="18"/>
    </row>
    <row r="5982" spans="1:13" x14ac:dyDescent="0.3">
      <c r="A5982" s="12">
        <v>33786</v>
      </c>
      <c r="B5982">
        <v>47.000160000000001</v>
      </c>
      <c r="C5982">
        <v>49.000318999999998</v>
      </c>
      <c r="D5982">
        <v>46.249918000000001</v>
      </c>
      <c r="E5982">
        <v>48.749758</v>
      </c>
      <c r="F5982">
        <v>91735200</v>
      </c>
      <c r="G5982">
        <v>0.59491000000000005</v>
      </c>
      <c r="I5982" s="14">
        <f t="shared" si="186"/>
        <v>0.23417365068960394</v>
      </c>
      <c r="J5982" s="16" t="str">
        <f t="shared" si="187"/>
        <v>YES</v>
      </c>
      <c r="K5982" s="18"/>
      <c r="L5982" s="18"/>
      <c r="M5982" s="18"/>
    </row>
    <row r="5983" spans="1:13" x14ac:dyDescent="0.3">
      <c r="A5983" s="12">
        <v>33785</v>
      </c>
      <c r="B5983">
        <v>47.25</v>
      </c>
      <c r="C5983">
        <v>47.375278000000002</v>
      </c>
      <c r="D5983">
        <v>46.249918000000001</v>
      </c>
      <c r="E5983">
        <v>47.000160000000001</v>
      </c>
      <c r="F5983">
        <v>67824000</v>
      </c>
      <c r="G5983">
        <v>0.57355900000000004</v>
      </c>
      <c r="I5983" s="14">
        <f t="shared" si="186"/>
        <v>0.20512482973823598</v>
      </c>
      <c r="J5983" s="16" t="str">
        <f t="shared" si="187"/>
        <v>YES</v>
      </c>
      <c r="K5983" s="18"/>
      <c r="L5983" s="18"/>
      <c r="M5983" s="18"/>
    </row>
    <row r="5984" spans="1:13" x14ac:dyDescent="0.3">
      <c r="A5984" s="12">
        <v>33784</v>
      </c>
      <c r="B5984">
        <v>44.750160000000001</v>
      </c>
      <c r="C5984">
        <v>47.25</v>
      </c>
      <c r="D5984">
        <v>44.750160000000001</v>
      </c>
      <c r="E5984">
        <v>47.25</v>
      </c>
      <c r="F5984">
        <v>60984000</v>
      </c>
      <c r="G5984">
        <v>0.57660800000000001</v>
      </c>
      <c r="I5984" s="14">
        <f t="shared" si="186"/>
        <v>0.21153094383363058</v>
      </c>
      <c r="J5984" s="16" t="str">
        <f t="shared" si="187"/>
        <v>YES</v>
      </c>
      <c r="K5984" s="18"/>
      <c r="L5984" s="18"/>
      <c r="M5984" s="18"/>
    </row>
    <row r="5985" spans="1:13" x14ac:dyDescent="0.3">
      <c r="A5985" s="12">
        <v>33781</v>
      </c>
      <c r="B5985">
        <v>45</v>
      </c>
      <c r="C5985">
        <v>45.624958999999997</v>
      </c>
      <c r="D5985">
        <v>44.249758</v>
      </c>
      <c r="E5985">
        <v>44.874721999999998</v>
      </c>
      <c r="F5985">
        <v>39988800</v>
      </c>
      <c r="G5985">
        <v>0.54762100000000002</v>
      </c>
      <c r="I5985" s="14">
        <f t="shared" si="186"/>
        <v>6.2115578346284117E-2</v>
      </c>
      <c r="J5985" s="16" t="str">
        <f t="shared" si="187"/>
        <v>NO</v>
      </c>
      <c r="K5985" s="18"/>
      <c r="L5985" s="18"/>
      <c r="M5985" s="18"/>
    </row>
    <row r="5986" spans="1:13" x14ac:dyDescent="0.3">
      <c r="A5986" s="12">
        <v>33780</v>
      </c>
      <c r="B5986">
        <v>46.750318999999998</v>
      </c>
      <c r="C5986">
        <v>47.25</v>
      </c>
      <c r="D5986">
        <v>44.500318999999998</v>
      </c>
      <c r="E5986">
        <v>45.125278000000002</v>
      </c>
      <c r="F5986">
        <v>81914400</v>
      </c>
      <c r="G5986">
        <v>0.55067900000000003</v>
      </c>
      <c r="I5986" s="14">
        <f t="shared" si="186"/>
        <v>5.5562058479532217E-2</v>
      </c>
      <c r="J5986" s="16" t="str">
        <f t="shared" si="187"/>
        <v>NO</v>
      </c>
      <c r="K5986" s="18"/>
      <c r="L5986" s="18"/>
      <c r="M5986" s="18"/>
    </row>
    <row r="5987" spans="1:13" x14ac:dyDescent="0.3">
      <c r="A5987" s="12">
        <v>33779</v>
      </c>
      <c r="B5987">
        <v>45.499681000000002</v>
      </c>
      <c r="C5987">
        <v>46.499758</v>
      </c>
      <c r="D5987">
        <v>45.249839999999999</v>
      </c>
      <c r="E5987">
        <v>45.874799000000003</v>
      </c>
      <c r="F5987">
        <v>57009600</v>
      </c>
      <c r="G5987">
        <v>0.55982600000000005</v>
      </c>
      <c r="I5987" s="14">
        <f t="shared" si="186"/>
        <v>0.11890624222173818</v>
      </c>
      <c r="J5987" s="16" t="str">
        <f t="shared" si="187"/>
        <v>NO</v>
      </c>
      <c r="K5987" s="18"/>
      <c r="L5987" s="18"/>
      <c r="M5987" s="18"/>
    </row>
    <row r="5988" spans="1:13" x14ac:dyDescent="0.3">
      <c r="A5988" s="12">
        <v>33778</v>
      </c>
      <c r="B5988">
        <v>44.500318999999998</v>
      </c>
      <c r="C5988">
        <v>46.249918000000001</v>
      </c>
      <c r="D5988">
        <v>44.249758</v>
      </c>
      <c r="E5988">
        <v>45.499681000000002</v>
      </c>
      <c r="F5988">
        <v>74628000</v>
      </c>
      <c r="G5988">
        <v>0.55524799999999996</v>
      </c>
      <c r="I5988" s="14">
        <f t="shared" si="186"/>
        <v>0.12344891358024701</v>
      </c>
      <c r="J5988" s="16" t="str">
        <f t="shared" si="187"/>
        <v>NO</v>
      </c>
      <c r="K5988" s="18"/>
      <c r="L5988" s="18"/>
      <c r="M5988" s="18"/>
    </row>
    <row r="5989" spans="1:13" x14ac:dyDescent="0.3">
      <c r="A5989" s="12">
        <v>33777</v>
      </c>
      <c r="B5989">
        <v>43.999918000000001</v>
      </c>
      <c r="C5989">
        <v>44.249758</v>
      </c>
      <c r="D5989">
        <v>42.75</v>
      </c>
      <c r="E5989">
        <v>43.750081999999999</v>
      </c>
      <c r="F5989">
        <v>53719200</v>
      </c>
      <c r="G5989">
        <v>0.53389699999999995</v>
      </c>
      <c r="I5989" s="14">
        <f t="shared" si="186"/>
        <v>-0.47209475798075695</v>
      </c>
      <c r="J5989" s="16" t="str">
        <f t="shared" si="187"/>
        <v>NO</v>
      </c>
      <c r="K5989" s="18"/>
      <c r="L5989" s="18"/>
      <c r="M5989" s="18"/>
    </row>
    <row r="5990" spans="1:13" x14ac:dyDescent="0.3">
      <c r="A5990" s="12">
        <v>33774</v>
      </c>
      <c r="B5990">
        <v>43.750081999999999</v>
      </c>
      <c r="C5990">
        <v>44.750160000000001</v>
      </c>
      <c r="D5990">
        <v>42.999839999999999</v>
      </c>
      <c r="E5990">
        <v>43.999918000000001</v>
      </c>
      <c r="F5990">
        <v>65080800</v>
      </c>
      <c r="G5990">
        <v>0.53694600000000003</v>
      </c>
      <c r="I5990" s="14">
        <f t="shared" si="186"/>
        <v>-0.46908014113855034</v>
      </c>
      <c r="J5990" s="16" t="str">
        <f t="shared" si="187"/>
        <v>NO</v>
      </c>
      <c r="K5990" s="18"/>
      <c r="L5990" s="18"/>
      <c r="M5990" s="18"/>
    </row>
    <row r="5991" spans="1:13" x14ac:dyDescent="0.3">
      <c r="A5991" s="12">
        <v>33773</v>
      </c>
      <c r="B5991">
        <v>43.999918000000001</v>
      </c>
      <c r="C5991">
        <v>44.500318999999998</v>
      </c>
      <c r="D5991">
        <v>42.999839999999999</v>
      </c>
      <c r="E5991">
        <v>42.999839999999999</v>
      </c>
      <c r="F5991">
        <v>93780000</v>
      </c>
      <c r="G5991">
        <v>0.52474200000000004</v>
      </c>
      <c r="I5991" s="14">
        <f t="shared" si="186"/>
        <v>-0.48657153295301836</v>
      </c>
      <c r="J5991" s="16" t="str">
        <f t="shared" si="187"/>
        <v>NO</v>
      </c>
      <c r="K5991" s="18"/>
      <c r="L5991" s="18"/>
      <c r="M5991" s="18"/>
    </row>
    <row r="5992" spans="1:13" x14ac:dyDescent="0.3">
      <c r="A5992" s="12">
        <v>33772</v>
      </c>
      <c r="B5992">
        <v>46.000081999999999</v>
      </c>
      <c r="C5992">
        <v>46.249918000000001</v>
      </c>
      <c r="D5992">
        <v>43.750081999999999</v>
      </c>
      <c r="E5992">
        <v>44.249758</v>
      </c>
      <c r="F5992">
        <v>120312000</v>
      </c>
      <c r="G5992">
        <v>0.539995</v>
      </c>
      <c r="I5992" s="14">
        <f t="shared" si="186"/>
        <v>-0.46200848492031321</v>
      </c>
      <c r="J5992" s="16" t="str">
        <f t="shared" si="187"/>
        <v>NO</v>
      </c>
      <c r="K5992" s="18"/>
      <c r="L5992" s="18"/>
      <c r="M5992" s="18"/>
    </row>
    <row r="5993" spans="1:13" x14ac:dyDescent="0.3">
      <c r="A5993" s="12">
        <v>33771</v>
      </c>
      <c r="B5993">
        <v>47.000160000000001</v>
      </c>
      <c r="C5993">
        <v>47.499839999999999</v>
      </c>
      <c r="D5993">
        <v>46.000081999999999</v>
      </c>
      <c r="E5993">
        <v>46.124639999999999</v>
      </c>
      <c r="F5993">
        <v>59724000</v>
      </c>
      <c r="G5993">
        <v>0.56287500000000001</v>
      </c>
      <c r="I5993" s="14">
        <f t="shared" si="186"/>
        <v>-0.41706706730806598</v>
      </c>
      <c r="J5993" s="16" t="str">
        <f t="shared" si="187"/>
        <v>NO</v>
      </c>
      <c r="K5993" s="18"/>
      <c r="L5993" s="18"/>
      <c r="M5993" s="18"/>
    </row>
    <row r="5994" spans="1:13" x14ac:dyDescent="0.3">
      <c r="A5994" s="12">
        <v>33770</v>
      </c>
      <c r="B5994">
        <v>46.750318999999998</v>
      </c>
      <c r="C5994">
        <v>47.499839999999999</v>
      </c>
      <c r="D5994">
        <v>46.499758</v>
      </c>
      <c r="E5994">
        <v>47.124721999999998</v>
      </c>
      <c r="F5994">
        <v>35964000</v>
      </c>
      <c r="G5994">
        <v>0.57507900000000001</v>
      </c>
      <c r="I5994" s="14">
        <f t="shared" si="186"/>
        <v>-0.40536929270553468</v>
      </c>
      <c r="J5994" s="16" t="str">
        <f t="shared" si="187"/>
        <v>NO</v>
      </c>
      <c r="K5994" s="18"/>
      <c r="L5994" s="18"/>
      <c r="M5994" s="18"/>
    </row>
    <row r="5995" spans="1:13" x14ac:dyDescent="0.3">
      <c r="A5995" s="12">
        <v>33767</v>
      </c>
      <c r="B5995">
        <v>46.000081999999999</v>
      </c>
      <c r="C5995">
        <v>47.749681000000002</v>
      </c>
      <c r="D5995">
        <v>46.000081999999999</v>
      </c>
      <c r="E5995">
        <v>47.000160000000001</v>
      </c>
      <c r="F5995">
        <v>37742400</v>
      </c>
      <c r="G5995">
        <v>0.57355900000000004</v>
      </c>
      <c r="I5995" s="14">
        <f t="shared" si="186"/>
        <v>-0.40600206081196233</v>
      </c>
      <c r="J5995" s="16" t="str">
        <f t="shared" si="187"/>
        <v>NO</v>
      </c>
      <c r="K5995" s="18"/>
      <c r="L5995" s="18"/>
      <c r="M5995" s="18"/>
    </row>
    <row r="5996" spans="1:13" x14ac:dyDescent="0.3">
      <c r="A5996" s="12">
        <v>33766</v>
      </c>
      <c r="B5996">
        <v>45.750242</v>
      </c>
      <c r="C5996">
        <v>46.750318999999998</v>
      </c>
      <c r="D5996">
        <v>44.500318999999998</v>
      </c>
      <c r="E5996">
        <v>46.249918000000001</v>
      </c>
      <c r="F5996">
        <v>97912800</v>
      </c>
      <c r="G5996">
        <v>0.56440299999999999</v>
      </c>
      <c r="I5996" s="14">
        <f t="shared" si="186"/>
        <v>-0.41270483098180144</v>
      </c>
      <c r="J5996" s="16" t="str">
        <f t="shared" si="187"/>
        <v>NO</v>
      </c>
      <c r="K5996" s="18"/>
      <c r="L5996" s="18"/>
      <c r="M5996" s="18"/>
    </row>
    <row r="5997" spans="1:13" x14ac:dyDescent="0.3">
      <c r="A5997" s="12">
        <v>33765</v>
      </c>
      <c r="B5997">
        <v>45.750242</v>
      </c>
      <c r="C5997">
        <v>46.499758</v>
      </c>
      <c r="D5997">
        <v>45.750242</v>
      </c>
      <c r="E5997">
        <v>45.750242</v>
      </c>
      <c r="F5997">
        <v>74541600</v>
      </c>
      <c r="G5997">
        <v>0.55830599999999997</v>
      </c>
      <c r="I5997" s="14">
        <f t="shared" si="186"/>
        <v>-0.4316762645375356</v>
      </c>
      <c r="J5997" s="16" t="str">
        <f t="shared" si="187"/>
        <v>NO</v>
      </c>
      <c r="K5997" s="18"/>
      <c r="L5997" s="18"/>
      <c r="M5997" s="18"/>
    </row>
    <row r="5998" spans="1:13" x14ac:dyDescent="0.3">
      <c r="A5998" s="12">
        <v>33764</v>
      </c>
      <c r="B5998">
        <v>46.750318999999998</v>
      </c>
      <c r="C5998">
        <v>46.750318999999998</v>
      </c>
      <c r="D5998">
        <v>45.499681000000002</v>
      </c>
      <c r="E5998">
        <v>46.000081999999999</v>
      </c>
      <c r="F5998">
        <v>73648800</v>
      </c>
      <c r="G5998">
        <v>0.56135400000000002</v>
      </c>
      <c r="I5998" s="14">
        <f t="shared" si="186"/>
        <v>-0.41587732257079901</v>
      </c>
      <c r="J5998" s="16" t="str">
        <f t="shared" si="187"/>
        <v>NO</v>
      </c>
      <c r="K5998" s="18"/>
      <c r="L5998" s="18"/>
      <c r="M5998" s="18"/>
    </row>
    <row r="5999" spans="1:13" x14ac:dyDescent="0.3">
      <c r="A5999" s="12">
        <v>33763</v>
      </c>
      <c r="B5999">
        <v>46.000081999999999</v>
      </c>
      <c r="C5999">
        <v>46.750318999999998</v>
      </c>
      <c r="D5999">
        <v>46.000081999999999</v>
      </c>
      <c r="E5999">
        <v>46.499758</v>
      </c>
      <c r="F5999">
        <v>39254400</v>
      </c>
      <c r="G5999">
        <v>0.56745199999999996</v>
      </c>
      <c r="I5999" s="14">
        <f t="shared" si="186"/>
        <v>-0.40385295557909617</v>
      </c>
      <c r="J5999" s="16" t="str">
        <f t="shared" si="187"/>
        <v>NO</v>
      </c>
      <c r="K5999" s="18"/>
      <c r="L5999" s="18"/>
      <c r="M5999" s="18"/>
    </row>
    <row r="6000" spans="1:13" x14ac:dyDescent="0.3">
      <c r="A6000" s="12">
        <v>33760</v>
      </c>
      <c r="B6000">
        <v>48.000242</v>
      </c>
      <c r="C6000">
        <v>48.000242</v>
      </c>
      <c r="D6000">
        <v>45.874799000000003</v>
      </c>
      <c r="E6000">
        <v>46.249918000000001</v>
      </c>
      <c r="F6000">
        <v>43884000</v>
      </c>
      <c r="G6000">
        <v>0.56440299999999999</v>
      </c>
      <c r="I6000" s="14">
        <f t="shared" si="186"/>
        <v>-0.41455678464952761</v>
      </c>
      <c r="J6000" s="16" t="str">
        <f t="shared" si="187"/>
        <v>NO</v>
      </c>
      <c r="K6000" s="18"/>
      <c r="L6000" s="18"/>
      <c r="M6000" s="18"/>
    </row>
    <row r="6001" spans="1:13" x14ac:dyDescent="0.3">
      <c r="A6001" s="12">
        <v>33759</v>
      </c>
      <c r="B6001">
        <v>46.249918000000001</v>
      </c>
      <c r="C6001">
        <v>47.499839999999999</v>
      </c>
      <c r="D6001">
        <v>46.000081999999999</v>
      </c>
      <c r="E6001">
        <v>47.000160000000001</v>
      </c>
      <c r="F6001">
        <v>57535200</v>
      </c>
      <c r="G6001">
        <v>0.57355900000000004</v>
      </c>
      <c r="I6001" s="14">
        <f t="shared" si="186"/>
        <v>-0.4125026926347426</v>
      </c>
      <c r="J6001" s="16" t="str">
        <f t="shared" si="187"/>
        <v>NO</v>
      </c>
      <c r="K6001" s="18"/>
      <c r="L6001" s="18"/>
      <c r="M6001" s="18"/>
    </row>
    <row r="6002" spans="1:13" x14ac:dyDescent="0.3">
      <c r="A6002" s="12">
        <v>33758</v>
      </c>
      <c r="B6002">
        <v>47.499839999999999</v>
      </c>
      <c r="C6002">
        <v>47.499839999999999</v>
      </c>
      <c r="D6002">
        <v>46.249918000000001</v>
      </c>
      <c r="E6002">
        <v>46.750318999999998</v>
      </c>
      <c r="F6002">
        <v>52732800</v>
      </c>
      <c r="G6002">
        <v>0.57050999999999996</v>
      </c>
      <c r="I6002" s="14">
        <f t="shared" si="186"/>
        <v>-0.41925299699744056</v>
      </c>
      <c r="J6002" s="16" t="str">
        <f t="shared" si="187"/>
        <v>NO</v>
      </c>
      <c r="K6002" s="18"/>
      <c r="L6002" s="18"/>
      <c r="M6002" s="18"/>
    </row>
    <row r="6003" spans="1:13" x14ac:dyDescent="0.3">
      <c r="A6003" s="12">
        <v>33757</v>
      </c>
      <c r="B6003">
        <v>48.499918000000001</v>
      </c>
      <c r="C6003">
        <v>48.499918000000001</v>
      </c>
      <c r="D6003">
        <v>47.000160000000001</v>
      </c>
      <c r="E6003">
        <v>47.25</v>
      </c>
      <c r="F6003">
        <v>71604000</v>
      </c>
      <c r="G6003">
        <v>0.57660800000000001</v>
      </c>
      <c r="I6003" s="14">
        <f t="shared" si="186"/>
        <v>-0.41666666666666663</v>
      </c>
      <c r="J6003" s="16" t="str">
        <f t="shared" si="187"/>
        <v>NO</v>
      </c>
      <c r="K6003" s="18"/>
      <c r="L6003" s="18"/>
      <c r="M6003" s="18"/>
    </row>
    <row r="6004" spans="1:13" x14ac:dyDescent="0.3">
      <c r="A6004" s="12">
        <v>33756</v>
      </c>
      <c r="B6004">
        <v>45.249839999999999</v>
      </c>
      <c r="C6004">
        <v>48.499918000000001</v>
      </c>
      <c r="D6004">
        <v>44.750160000000001</v>
      </c>
      <c r="E6004">
        <v>48.499918000000001</v>
      </c>
      <c r="F6004">
        <v>133718400</v>
      </c>
      <c r="G6004">
        <v>0.59186099999999997</v>
      </c>
      <c r="I6004" s="14">
        <f t="shared" si="186"/>
        <v>-0.40490665233401335</v>
      </c>
      <c r="J6004" s="16" t="str">
        <f t="shared" si="187"/>
        <v>NO</v>
      </c>
      <c r="K6004" s="18"/>
      <c r="L6004" s="18"/>
      <c r="M6004" s="18"/>
    </row>
    <row r="6005" spans="1:13" x14ac:dyDescent="0.3">
      <c r="A6005" s="12">
        <v>33753</v>
      </c>
      <c r="B6005">
        <v>41.999758</v>
      </c>
      <c r="C6005">
        <v>45.750242</v>
      </c>
      <c r="D6005">
        <v>41.999758</v>
      </c>
      <c r="E6005">
        <v>45.750242</v>
      </c>
      <c r="F6005">
        <v>158443200</v>
      </c>
      <c r="G6005">
        <v>0.55830599999999997</v>
      </c>
      <c r="I6005" s="14">
        <f t="shared" si="186"/>
        <v>-0.4454548654526681</v>
      </c>
      <c r="J6005" s="16" t="str">
        <f t="shared" si="187"/>
        <v>NO</v>
      </c>
      <c r="K6005" s="18"/>
      <c r="L6005" s="18"/>
      <c r="M6005" s="18"/>
    </row>
    <row r="6006" spans="1:13" x14ac:dyDescent="0.3">
      <c r="A6006" s="12">
        <v>33752</v>
      </c>
      <c r="B6006">
        <v>41.250242</v>
      </c>
      <c r="C6006">
        <v>42.75</v>
      </c>
      <c r="D6006">
        <v>40.999681000000002</v>
      </c>
      <c r="E6006">
        <v>42.500160000000001</v>
      </c>
      <c r="F6006">
        <v>83044800</v>
      </c>
      <c r="G6006">
        <v>0.51864399999999999</v>
      </c>
      <c r="I6006" s="14">
        <f t="shared" si="186"/>
        <v>-0.48872260446178917</v>
      </c>
      <c r="J6006" s="16" t="str">
        <f t="shared" si="187"/>
        <v>NO</v>
      </c>
      <c r="K6006" s="18"/>
      <c r="L6006" s="18"/>
      <c r="M6006" s="18"/>
    </row>
    <row r="6007" spans="1:13" x14ac:dyDescent="0.3">
      <c r="A6007" s="12">
        <v>33751</v>
      </c>
      <c r="B6007">
        <v>40.999681000000002</v>
      </c>
      <c r="C6007">
        <v>41.500081999999999</v>
      </c>
      <c r="D6007">
        <v>40.749839999999999</v>
      </c>
      <c r="E6007">
        <v>40.999681000000002</v>
      </c>
      <c r="F6007">
        <v>47080800</v>
      </c>
      <c r="G6007">
        <v>0.50033300000000003</v>
      </c>
      <c r="I6007" s="14">
        <f t="shared" si="186"/>
        <v>-0.48347301087688321</v>
      </c>
      <c r="J6007" s="16" t="str">
        <f t="shared" si="187"/>
        <v>NO</v>
      </c>
      <c r="K6007" s="18"/>
      <c r="L6007" s="18"/>
      <c r="M6007" s="18"/>
    </row>
    <row r="6008" spans="1:13" x14ac:dyDescent="0.3">
      <c r="A6008" s="12">
        <v>33750</v>
      </c>
      <c r="B6008">
        <v>41.500081999999999</v>
      </c>
      <c r="C6008">
        <v>41.500081999999999</v>
      </c>
      <c r="D6008">
        <v>40.000318999999998</v>
      </c>
      <c r="E6008">
        <v>40.999681000000002</v>
      </c>
      <c r="F6008">
        <v>52048800</v>
      </c>
      <c r="G6008">
        <v>0.50033300000000003</v>
      </c>
      <c r="I6008" s="14">
        <f t="shared" si="186"/>
        <v>-0.48750808102920284</v>
      </c>
      <c r="J6008" s="16" t="str">
        <f t="shared" si="187"/>
        <v>NO</v>
      </c>
      <c r="K6008" s="18"/>
      <c r="L6008" s="18"/>
      <c r="M6008" s="18"/>
    </row>
    <row r="6009" spans="1:13" x14ac:dyDescent="0.3">
      <c r="A6009" s="12">
        <v>33746</v>
      </c>
      <c r="B6009">
        <v>41.250242</v>
      </c>
      <c r="C6009">
        <v>41.749918000000001</v>
      </c>
      <c r="D6009">
        <v>41.250242</v>
      </c>
      <c r="E6009">
        <v>41.250242</v>
      </c>
      <c r="F6009">
        <v>31327200</v>
      </c>
      <c r="G6009">
        <v>0.50339100000000003</v>
      </c>
      <c r="I6009" s="14">
        <f t="shared" si="186"/>
        <v>-0.49386008026215467</v>
      </c>
      <c r="J6009" s="16" t="str">
        <f t="shared" si="187"/>
        <v>NO</v>
      </c>
      <c r="K6009" s="18"/>
      <c r="L6009" s="18"/>
      <c r="M6009" s="18"/>
    </row>
    <row r="6010" spans="1:13" x14ac:dyDescent="0.3">
      <c r="A6010" s="12">
        <v>33745</v>
      </c>
      <c r="B6010">
        <v>42.250318999999998</v>
      </c>
      <c r="C6010">
        <v>42.250318999999998</v>
      </c>
      <c r="D6010">
        <v>40.999681000000002</v>
      </c>
      <c r="E6010">
        <v>41.500081999999999</v>
      </c>
      <c r="F6010">
        <v>74700000</v>
      </c>
      <c r="G6010">
        <v>0.50643899999999997</v>
      </c>
      <c r="I6010" s="14">
        <f t="shared" si="186"/>
        <v>-0.50373667013918766</v>
      </c>
      <c r="J6010" s="16" t="str">
        <f t="shared" si="187"/>
        <v>NO</v>
      </c>
      <c r="K6010" s="18"/>
      <c r="L6010" s="18"/>
      <c r="M6010" s="18"/>
    </row>
    <row r="6011" spans="1:13" x14ac:dyDescent="0.3">
      <c r="A6011" s="12">
        <v>33744</v>
      </c>
      <c r="B6011">
        <v>42.250318999999998</v>
      </c>
      <c r="C6011">
        <v>42.250318999999998</v>
      </c>
      <c r="D6011">
        <v>41.500081999999999</v>
      </c>
      <c r="E6011">
        <v>42.250318999999998</v>
      </c>
      <c r="F6011">
        <v>67104000</v>
      </c>
      <c r="G6011">
        <v>0.51559500000000003</v>
      </c>
      <c r="I6011" s="14">
        <f t="shared" si="186"/>
        <v>-0.48317802430346468</v>
      </c>
      <c r="J6011" s="16" t="str">
        <f t="shared" si="187"/>
        <v>NO</v>
      </c>
      <c r="K6011" s="18"/>
      <c r="L6011" s="18"/>
      <c r="M6011" s="18"/>
    </row>
    <row r="6012" spans="1:13" x14ac:dyDescent="0.3">
      <c r="A6012" s="12">
        <v>33743</v>
      </c>
      <c r="B6012">
        <v>41.500081999999999</v>
      </c>
      <c r="C6012">
        <v>42.500160000000001</v>
      </c>
      <c r="D6012">
        <v>40.999681000000002</v>
      </c>
      <c r="E6012">
        <v>41.999758</v>
      </c>
      <c r="F6012">
        <v>49881600</v>
      </c>
      <c r="G6012">
        <v>0.51253700000000002</v>
      </c>
      <c r="I6012" s="14">
        <f t="shared" si="186"/>
        <v>-0.49014072148611343</v>
      </c>
      <c r="J6012" s="16" t="str">
        <f t="shared" si="187"/>
        <v>NO</v>
      </c>
      <c r="K6012" s="18"/>
      <c r="L6012" s="18"/>
      <c r="M6012" s="18"/>
    </row>
    <row r="6013" spans="1:13" x14ac:dyDescent="0.3">
      <c r="A6013" s="12">
        <v>33742</v>
      </c>
      <c r="B6013">
        <v>40.999681000000002</v>
      </c>
      <c r="C6013">
        <v>42.250318999999998</v>
      </c>
      <c r="D6013">
        <v>40.999681000000002</v>
      </c>
      <c r="E6013">
        <v>41.749918000000001</v>
      </c>
      <c r="F6013">
        <v>72410400</v>
      </c>
      <c r="G6013">
        <v>0.50948800000000005</v>
      </c>
      <c r="I6013" s="14">
        <f t="shared" si="186"/>
        <v>-0.50445249418273563</v>
      </c>
      <c r="J6013" s="16" t="str">
        <f t="shared" si="187"/>
        <v>NO</v>
      </c>
      <c r="K6013" s="18"/>
      <c r="L6013" s="18"/>
      <c r="M6013" s="18"/>
    </row>
    <row r="6014" spans="1:13" x14ac:dyDescent="0.3">
      <c r="A6014" s="12">
        <v>33739</v>
      </c>
      <c r="B6014">
        <v>39.749758</v>
      </c>
      <c r="C6014">
        <v>41.250242</v>
      </c>
      <c r="D6014">
        <v>39.499918000000001</v>
      </c>
      <c r="E6014">
        <v>40.875118999999998</v>
      </c>
      <c r="F6014">
        <v>118036800</v>
      </c>
      <c r="G6014">
        <v>0.49881300000000001</v>
      </c>
      <c r="I6014" s="14">
        <f t="shared" si="186"/>
        <v>-0.520523330574723</v>
      </c>
      <c r="J6014" s="16" t="str">
        <f t="shared" si="187"/>
        <v>NO</v>
      </c>
      <c r="K6014" s="18"/>
      <c r="L6014" s="18"/>
      <c r="M6014" s="18"/>
    </row>
    <row r="6015" spans="1:13" x14ac:dyDescent="0.3">
      <c r="A6015" s="12">
        <v>33738</v>
      </c>
      <c r="B6015">
        <v>39.749758</v>
      </c>
      <c r="C6015">
        <v>40.5</v>
      </c>
      <c r="D6015">
        <v>39.000242</v>
      </c>
      <c r="E6015">
        <v>40.250160000000001</v>
      </c>
      <c r="F6015">
        <v>284904000</v>
      </c>
      <c r="G6015">
        <v>0.49118600000000001</v>
      </c>
      <c r="I6015" s="14">
        <f t="shared" si="186"/>
        <v>-0.52923789473684213</v>
      </c>
      <c r="J6015" s="16" t="str">
        <f t="shared" si="187"/>
        <v>NO</v>
      </c>
      <c r="K6015" s="18"/>
      <c r="L6015" s="18"/>
      <c r="M6015" s="18"/>
    </row>
    <row r="6016" spans="1:13" x14ac:dyDescent="0.3">
      <c r="A6016" s="12">
        <v>33737</v>
      </c>
      <c r="B6016">
        <v>39.250081999999999</v>
      </c>
      <c r="C6016">
        <v>39.250081999999999</v>
      </c>
      <c r="D6016">
        <v>37.750318999999998</v>
      </c>
      <c r="E6016">
        <v>38.25</v>
      </c>
      <c r="F6016">
        <v>84384000</v>
      </c>
      <c r="G6016">
        <v>0.46677800000000003</v>
      </c>
      <c r="I6016" s="14">
        <f t="shared" si="186"/>
        <v>-0.5391575370863122</v>
      </c>
      <c r="J6016" s="16" t="str">
        <f t="shared" si="187"/>
        <v>NO</v>
      </c>
      <c r="K6016" s="18"/>
      <c r="L6016" s="18"/>
      <c r="M6016" s="18"/>
    </row>
    <row r="6017" spans="1:13" x14ac:dyDescent="0.3">
      <c r="A6017" s="12">
        <v>33736</v>
      </c>
      <c r="B6017">
        <v>40.000318999999998</v>
      </c>
      <c r="C6017">
        <v>40.000318999999998</v>
      </c>
      <c r="D6017">
        <v>38.499839999999999</v>
      </c>
      <c r="E6017">
        <v>39.250081999999999</v>
      </c>
      <c r="F6017">
        <v>103795200</v>
      </c>
      <c r="G6017">
        <v>0.47898200000000002</v>
      </c>
      <c r="I6017" s="14">
        <f t="shared" si="186"/>
        <v>-0.53273442670788729</v>
      </c>
      <c r="J6017" s="16" t="str">
        <f t="shared" si="187"/>
        <v>NO</v>
      </c>
      <c r="K6017" s="18"/>
      <c r="L6017" s="18"/>
      <c r="M6017" s="18"/>
    </row>
    <row r="6018" spans="1:13" x14ac:dyDescent="0.3">
      <c r="A6018" s="12">
        <v>33735</v>
      </c>
      <c r="B6018">
        <v>39.499918000000001</v>
      </c>
      <c r="C6018">
        <v>40.5</v>
      </c>
      <c r="D6018">
        <v>39.000242</v>
      </c>
      <c r="E6018">
        <v>39.625200999999997</v>
      </c>
      <c r="F6018">
        <v>53841600</v>
      </c>
      <c r="G6018">
        <v>0.48355999999999999</v>
      </c>
      <c r="I6018" s="14">
        <f t="shared" ref="I6018:I6081" si="188">+(E6018/E6082)-1</f>
        <v>-0.5365473567251462</v>
      </c>
      <c r="J6018" s="16" t="str">
        <f t="shared" ref="J6018:J6081" si="189">+IF(I6018&gt;=0.2,"YES","NO")</f>
        <v>NO</v>
      </c>
      <c r="K6018" s="18"/>
      <c r="L6018" s="18"/>
      <c r="M6018" s="18"/>
    </row>
    <row r="6019" spans="1:13" x14ac:dyDescent="0.3">
      <c r="A6019" s="12">
        <v>33732</v>
      </c>
      <c r="B6019">
        <v>38.499839999999999</v>
      </c>
      <c r="C6019">
        <v>39.250081999999999</v>
      </c>
      <c r="D6019">
        <v>37.750318999999998</v>
      </c>
      <c r="E6019">
        <v>38.749681000000002</v>
      </c>
      <c r="F6019">
        <v>56138400</v>
      </c>
      <c r="G6019">
        <v>0.47287499999999999</v>
      </c>
      <c r="I6019" s="14">
        <f t="shared" si="188"/>
        <v>-0.54006358118440767</v>
      </c>
      <c r="J6019" s="16" t="str">
        <f t="shared" si="189"/>
        <v>NO</v>
      </c>
      <c r="K6019" s="18"/>
      <c r="L6019" s="18"/>
      <c r="M6019" s="18"/>
    </row>
    <row r="6020" spans="1:13" x14ac:dyDescent="0.3">
      <c r="A6020" s="12">
        <v>33731</v>
      </c>
      <c r="B6020">
        <v>39.250081999999999</v>
      </c>
      <c r="C6020">
        <v>39.499918000000001</v>
      </c>
      <c r="D6020">
        <v>37.750318999999998</v>
      </c>
      <c r="E6020">
        <v>38.25</v>
      </c>
      <c r="F6020">
        <v>42098400</v>
      </c>
      <c r="G6020">
        <v>0.46677800000000003</v>
      </c>
      <c r="I6020" s="14">
        <f t="shared" si="188"/>
        <v>-0.53846085346226213</v>
      </c>
      <c r="J6020" s="16" t="str">
        <f t="shared" si="189"/>
        <v>NO</v>
      </c>
      <c r="K6020" s="18"/>
      <c r="L6020" s="18"/>
      <c r="M6020" s="18"/>
    </row>
    <row r="6021" spans="1:13" x14ac:dyDescent="0.3">
      <c r="A6021" s="12">
        <v>33730</v>
      </c>
      <c r="B6021">
        <v>39.250081999999999</v>
      </c>
      <c r="C6021">
        <v>39.499918000000001</v>
      </c>
      <c r="D6021">
        <v>38.749681000000002</v>
      </c>
      <c r="E6021">
        <v>38.874958999999997</v>
      </c>
      <c r="F6021">
        <v>44424000</v>
      </c>
      <c r="G6021">
        <v>0.47440399999999999</v>
      </c>
      <c r="I6021" s="14">
        <f t="shared" si="188"/>
        <v>-0.51708316832881129</v>
      </c>
      <c r="J6021" s="16" t="str">
        <f t="shared" si="189"/>
        <v>NO</v>
      </c>
      <c r="K6021" s="18"/>
      <c r="L6021" s="18"/>
      <c r="M6021" s="18"/>
    </row>
    <row r="6022" spans="1:13" x14ac:dyDescent="0.3">
      <c r="A6022" s="12">
        <v>33729</v>
      </c>
      <c r="B6022">
        <v>38.000160000000001</v>
      </c>
      <c r="C6022">
        <v>39.749758</v>
      </c>
      <c r="D6022">
        <v>37.750318999999998</v>
      </c>
      <c r="E6022">
        <v>38.874958999999997</v>
      </c>
      <c r="F6022">
        <v>55900800</v>
      </c>
      <c r="G6022">
        <v>0.47440399999999999</v>
      </c>
      <c r="I6022" s="14">
        <f t="shared" si="188"/>
        <v>-0.5071292888529314</v>
      </c>
      <c r="J6022" s="16" t="str">
        <f t="shared" si="189"/>
        <v>NO</v>
      </c>
      <c r="K6022" s="18"/>
      <c r="L6022" s="18"/>
      <c r="M6022" s="18"/>
    </row>
    <row r="6023" spans="1:13" x14ac:dyDescent="0.3">
      <c r="A6023" s="12">
        <v>33728</v>
      </c>
      <c r="B6023">
        <v>37.499758</v>
      </c>
      <c r="C6023">
        <v>39.000242</v>
      </c>
      <c r="D6023">
        <v>37.000081999999999</v>
      </c>
      <c r="E6023">
        <v>37.750318999999998</v>
      </c>
      <c r="F6023">
        <v>40219200</v>
      </c>
      <c r="G6023">
        <v>0.46067999999999998</v>
      </c>
      <c r="I6023" s="14">
        <f t="shared" si="188"/>
        <v>-0.49749860245891619</v>
      </c>
      <c r="J6023" s="16" t="str">
        <f t="shared" si="189"/>
        <v>NO</v>
      </c>
      <c r="K6023" s="18"/>
      <c r="L6023" s="18"/>
      <c r="M6023" s="18"/>
    </row>
    <row r="6024" spans="1:13" x14ac:dyDescent="0.3">
      <c r="A6024" s="12">
        <v>33725</v>
      </c>
      <c r="B6024">
        <v>36.750242</v>
      </c>
      <c r="C6024">
        <v>37.499758</v>
      </c>
      <c r="D6024">
        <v>36.499681000000002</v>
      </c>
      <c r="E6024">
        <v>36.874799000000003</v>
      </c>
      <c r="F6024">
        <v>62236800</v>
      </c>
      <c r="G6024">
        <v>0.44999600000000001</v>
      </c>
      <c r="I6024" s="14">
        <f t="shared" si="188"/>
        <v>-0.50503516544653859</v>
      </c>
      <c r="J6024" s="16" t="str">
        <f t="shared" si="189"/>
        <v>NO</v>
      </c>
      <c r="K6024" s="18"/>
      <c r="L6024" s="18"/>
      <c r="M6024" s="18"/>
    </row>
    <row r="6025" spans="1:13" x14ac:dyDescent="0.3">
      <c r="A6025" s="12">
        <v>33724</v>
      </c>
      <c r="B6025">
        <v>35.750160000000001</v>
      </c>
      <c r="C6025">
        <v>37.750318999999998</v>
      </c>
      <c r="D6025">
        <v>35.249760000000002</v>
      </c>
      <c r="E6025">
        <v>36.499681000000002</v>
      </c>
      <c r="F6025">
        <v>75031200</v>
      </c>
      <c r="G6025">
        <v>0.44541799999999998</v>
      </c>
      <c r="I6025" s="14">
        <f t="shared" si="188"/>
        <v>-0.49999999315062493</v>
      </c>
      <c r="J6025" s="16" t="str">
        <f t="shared" si="189"/>
        <v>NO</v>
      </c>
      <c r="K6025" s="18"/>
      <c r="L6025" s="18"/>
      <c r="M6025" s="18"/>
    </row>
    <row r="6026" spans="1:13" x14ac:dyDescent="0.3">
      <c r="A6026" s="12">
        <v>33723</v>
      </c>
      <c r="B6026">
        <v>33.999839999999999</v>
      </c>
      <c r="C6026">
        <v>35.500318999999998</v>
      </c>
      <c r="D6026">
        <v>33.999839999999999</v>
      </c>
      <c r="E6026">
        <v>35.500318999999998</v>
      </c>
      <c r="F6026">
        <v>85183200</v>
      </c>
      <c r="G6026">
        <v>0.433222</v>
      </c>
      <c r="I6026" s="14">
        <f t="shared" si="188"/>
        <v>-0.52428461658950964</v>
      </c>
      <c r="J6026" s="16" t="str">
        <f t="shared" si="189"/>
        <v>NO</v>
      </c>
      <c r="K6026" s="18"/>
      <c r="L6026" s="18"/>
      <c r="M6026" s="18"/>
    </row>
    <row r="6027" spans="1:13" x14ac:dyDescent="0.3">
      <c r="A6027" s="12">
        <v>33722</v>
      </c>
      <c r="B6027">
        <v>33.999839999999999</v>
      </c>
      <c r="C6027">
        <v>35.750160000000001</v>
      </c>
      <c r="D6027">
        <v>32.999760000000002</v>
      </c>
      <c r="E6027">
        <v>34.125121</v>
      </c>
      <c r="F6027">
        <v>128721600</v>
      </c>
      <c r="G6027">
        <v>0.41643999999999998</v>
      </c>
      <c r="I6027" s="14">
        <f t="shared" si="188"/>
        <v>-0.54194367622500539</v>
      </c>
      <c r="J6027" s="16" t="str">
        <f t="shared" si="189"/>
        <v>NO</v>
      </c>
      <c r="K6027" s="18"/>
      <c r="L6027" s="18"/>
      <c r="M6027" s="18"/>
    </row>
    <row r="6028" spans="1:13" x14ac:dyDescent="0.3">
      <c r="A6028" s="12">
        <v>33721</v>
      </c>
      <c r="B6028">
        <v>36</v>
      </c>
      <c r="C6028">
        <v>37.249918000000001</v>
      </c>
      <c r="D6028">
        <v>35.500318999999998</v>
      </c>
      <c r="E6028">
        <v>35.500318999999998</v>
      </c>
      <c r="F6028">
        <v>58831200</v>
      </c>
      <c r="G6028">
        <v>0.433222</v>
      </c>
      <c r="I6028" s="14">
        <f t="shared" si="188"/>
        <v>-0.52026702265146341</v>
      </c>
      <c r="J6028" s="16" t="str">
        <f t="shared" si="189"/>
        <v>NO</v>
      </c>
      <c r="K6028" s="18"/>
      <c r="L6028" s="18"/>
      <c r="M6028" s="18"/>
    </row>
    <row r="6029" spans="1:13" x14ac:dyDescent="0.3">
      <c r="A6029" s="12">
        <v>33718</v>
      </c>
      <c r="B6029">
        <v>36.499681000000002</v>
      </c>
      <c r="C6029">
        <v>36.499681000000002</v>
      </c>
      <c r="D6029">
        <v>35.500318999999998</v>
      </c>
      <c r="E6029">
        <v>36.499681000000002</v>
      </c>
      <c r="F6029">
        <v>52934400</v>
      </c>
      <c r="G6029">
        <v>0.44541799999999998</v>
      </c>
      <c r="I6029" s="14">
        <f t="shared" si="188"/>
        <v>-0.50508638019848751</v>
      </c>
      <c r="J6029" s="16" t="str">
        <f t="shared" si="189"/>
        <v>NO</v>
      </c>
      <c r="K6029" s="18"/>
      <c r="L6029" s="18"/>
      <c r="M6029" s="18"/>
    </row>
    <row r="6030" spans="1:13" x14ac:dyDescent="0.3">
      <c r="A6030" s="12">
        <v>33717</v>
      </c>
      <c r="B6030">
        <v>37.499758</v>
      </c>
      <c r="C6030">
        <v>37.750318999999998</v>
      </c>
      <c r="D6030">
        <v>36</v>
      </c>
      <c r="E6030">
        <v>36.375118999999998</v>
      </c>
      <c r="F6030">
        <v>78055200</v>
      </c>
      <c r="G6030">
        <v>0.44389800000000001</v>
      </c>
      <c r="I6030" s="14">
        <f t="shared" si="188"/>
        <v>-0.4982720130865127</v>
      </c>
      <c r="J6030" s="16" t="str">
        <f t="shared" si="189"/>
        <v>NO</v>
      </c>
      <c r="K6030" s="18"/>
      <c r="L6030" s="18"/>
      <c r="M6030" s="18"/>
    </row>
    <row r="6031" spans="1:13" x14ac:dyDescent="0.3">
      <c r="A6031" s="12">
        <v>33716</v>
      </c>
      <c r="B6031">
        <v>36.499681000000002</v>
      </c>
      <c r="C6031">
        <v>38.000160000000001</v>
      </c>
      <c r="D6031">
        <v>36</v>
      </c>
      <c r="E6031">
        <v>37.249918000000001</v>
      </c>
      <c r="F6031">
        <v>77464800</v>
      </c>
      <c r="G6031">
        <v>0.454573</v>
      </c>
      <c r="I6031" s="14">
        <f t="shared" si="188"/>
        <v>-0.44403372169019073</v>
      </c>
      <c r="J6031" s="16" t="str">
        <f t="shared" si="189"/>
        <v>NO</v>
      </c>
      <c r="K6031" s="18"/>
      <c r="L6031" s="18"/>
      <c r="M6031" s="18"/>
    </row>
    <row r="6032" spans="1:13" x14ac:dyDescent="0.3">
      <c r="A6032" s="12">
        <v>33715</v>
      </c>
      <c r="B6032">
        <v>37.000081999999999</v>
      </c>
      <c r="C6032">
        <v>37.249918000000001</v>
      </c>
      <c r="D6032">
        <v>35.750160000000001</v>
      </c>
      <c r="E6032">
        <v>36.249839999999999</v>
      </c>
      <c r="F6032">
        <v>57009600</v>
      </c>
      <c r="G6032">
        <v>0.44236900000000001</v>
      </c>
      <c r="I6032" s="14">
        <f t="shared" si="188"/>
        <v>-0.48399098817955499</v>
      </c>
      <c r="J6032" s="16" t="str">
        <f t="shared" si="189"/>
        <v>NO</v>
      </c>
      <c r="K6032" s="18"/>
      <c r="L6032" s="18"/>
      <c r="M6032" s="18"/>
    </row>
    <row r="6033" spans="1:13" x14ac:dyDescent="0.3">
      <c r="A6033" s="12">
        <v>33714</v>
      </c>
      <c r="B6033">
        <v>38.25</v>
      </c>
      <c r="C6033">
        <v>38.25</v>
      </c>
      <c r="D6033">
        <v>36.249839999999999</v>
      </c>
      <c r="E6033">
        <v>37.249918000000001</v>
      </c>
      <c r="F6033">
        <v>62920800</v>
      </c>
      <c r="G6033">
        <v>0.454573</v>
      </c>
      <c r="I6033" s="14">
        <f t="shared" si="188"/>
        <v>-0.50333122149748277</v>
      </c>
      <c r="J6033" s="16" t="str">
        <f t="shared" si="189"/>
        <v>NO</v>
      </c>
      <c r="K6033" s="18"/>
      <c r="L6033" s="18"/>
      <c r="M6033" s="18"/>
    </row>
    <row r="6034" spans="1:13" x14ac:dyDescent="0.3">
      <c r="A6034" s="12">
        <v>33710</v>
      </c>
      <c r="B6034">
        <v>39.499918000000001</v>
      </c>
      <c r="C6034">
        <v>40.000318999999998</v>
      </c>
      <c r="D6034">
        <v>38.25</v>
      </c>
      <c r="E6034">
        <v>38.625118999999998</v>
      </c>
      <c r="F6034">
        <v>64353600</v>
      </c>
      <c r="G6034">
        <v>0.47135500000000002</v>
      </c>
      <c r="I6034" s="14">
        <f t="shared" si="188"/>
        <v>-0.49093775119014438</v>
      </c>
      <c r="J6034" s="16" t="str">
        <f t="shared" si="189"/>
        <v>NO</v>
      </c>
      <c r="K6034" s="18"/>
      <c r="L6034" s="18"/>
      <c r="M6034" s="18"/>
    </row>
    <row r="6035" spans="1:13" x14ac:dyDescent="0.3">
      <c r="A6035" s="12">
        <v>33709</v>
      </c>
      <c r="B6035">
        <v>40.000318999999998</v>
      </c>
      <c r="C6035">
        <v>40.749839999999999</v>
      </c>
      <c r="D6035">
        <v>39.499918000000001</v>
      </c>
      <c r="E6035">
        <v>39.749758</v>
      </c>
      <c r="F6035">
        <v>51566400</v>
      </c>
      <c r="G6035">
        <v>0.48508000000000001</v>
      </c>
      <c r="I6035" s="14">
        <f t="shared" si="188"/>
        <v>-0.46823351489445519</v>
      </c>
      <c r="J6035" s="16" t="str">
        <f t="shared" si="189"/>
        <v>NO</v>
      </c>
      <c r="K6035" s="18"/>
      <c r="L6035" s="18"/>
      <c r="M6035" s="18"/>
    </row>
    <row r="6036" spans="1:13" x14ac:dyDescent="0.3">
      <c r="A6036" s="12">
        <v>33708</v>
      </c>
      <c r="B6036">
        <v>38.499839999999999</v>
      </c>
      <c r="C6036">
        <v>40.749839999999999</v>
      </c>
      <c r="D6036">
        <v>38.000160000000001</v>
      </c>
      <c r="E6036">
        <v>39.749758</v>
      </c>
      <c r="F6036">
        <v>64663200</v>
      </c>
      <c r="G6036">
        <v>0.48508000000000001</v>
      </c>
      <c r="I6036" s="14">
        <f t="shared" si="188"/>
        <v>-0.45361335386440049</v>
      </c>
      <c r="J6036" s="16" t="str">
        <f t="shared" si="189"/>
        <v>NO</v>
      </c>
      <c r="K6036" s="18"/>
      <c r="L6036" s="18"/>
      <c r="M6036" s="18"/>
    </row>
    <row r="6037" spans="1:13" x14ac:dyDescent="0.3">
      <c r="A6037" s="12">
        <v>33707</v>
      </c>
      <c r="B6037">
        <v>37.499758</v>
      </c>
      <c r="C6037">
        <v>38.749681000000002</v>
      </c>
      <c r="D6037">
        <v>37.249918000000001</v>
      </c>
      <c r="E6037">
        <v>38.000160000000001</v>
      </c>
      <c r="F6037">
        <v>49010400</v>
      </c>
      <c r="G6037">
        <v>0.463729</v>
      </c>
      <c r="I6037" s="14">
        <f t="shared" si="188"/>
        <v>-0.47944530637740779</v>
      </c>
      <c r="J6037" s="16" t="str">
        <f t="shared" si="189"/>
        <v>NO</v>
      </c>
      <c r="K6037" s="18"/>
      <c r="L6037" s="18"/>
      <c r="M6037" s="18"/>
    </row>
    <row r="6038" spans="1:13" x14ac:dyDescent="0.3">
      <c r="A6038" s="12">
        <v>33704</v>
      </c>
      <c r="B6038">
        <v>40.250160000000001</v>
      </c>
      <c r="C6038">
        <v>40.999681000000002</v>
      </c>
      <c r="D6038">
        <v>37.249918000000001</v>
      </c>
      <c r="E6038">
        <v>37.499758</v>
      </c>
      <c r="F6038">
        <v>96076800</v>
      </c>
      <c r="G6038">
        <v>0.45762199999999997</v>
      </c>
      <c r="I6038" s="14">
        <f t="shared" si="188"/>
        <v>-0.48097620894465909</v>
      </c>
      <c r="J6038" s="16" t="str">
        <f t="shared" si="189"/>
        <v>NO</v>
      </c>
      <c r="K6038" s="18"/>
      <c r="L6038" s="18"/>
      <c r="M6038" s="18"/>
    </row>
    <row r="6039" spans="1:13" x14ac:dyDescent="0.3">
      <c r="A6039" s="12">
        <v>33703</v>
      </c>
      <c r="B6039">
        <v>38.499839999999999</v>
      </c>
      <c r="C6039">
        <v>40.749839999999999</v>
      </c>
      <c r="D6039">
        <v>37.499758</v>
      </c>
      <c r="E6039">
        <v>39.875041000000003</v>
      </c>
      <c r="F6039">
        <v>114775200</v>
      </c>
      <c r="G6039">
        <v>0.48660900000000001</v>
      </c>
      <c r="I6039" s="14">
        <f t="shared" si="188"/>
        <v>-0.4583985155991932</v>
      </c>
      <c r="J6039" s="16" t="str">
        <f t="shared" si="189"/>
        <v>NO</v>
      </c>
      <c r="K6039" s="18"/>
      <c r="L6039" s="18"/>
      <c r="M6039" s="18"/>
    </row>
    <row r="6040" spans="1:13" x14ac:dyDescent="0.3">
      <c r="A6040" s="12">
        <v>33702</v>
      </c>
      <c r="B6040">
        <v>38.000160000000001</v>
      </c>
      <c r="C6040">
        <v>38.749681000000002</v>
      </c>
      <c r="D6040">
        <v>34.999920000000003</v>
      </c>
      <c r="E6040">
        <v>38.25</v>
      </c>
      <c r="F6040">
        <v>141242400</v>
      </c>
      <c r="G6040">
        <v>0.46677800000000003</v>
      </c>
      <c r="I6040" s="14">
        <f t="shared" si="188"/>
        <v>-0.47781511509678409</v>
      </c>
      <c r="J6040" s="16" t="str">
        <f t="shared" si="189"/>
        <v>NO</v>
      </c>
      <c r="K6040" s="18"/>
      <c r="L6040" s="18"/>
      <c r="M6040" s="18"/>
    </row>
    <row r="6041" spans="1:13" x14ac:dyDescent="0.3">
      <c r="A6041" s="12">
        <v>33701</v>
      </c>
      <c r="B6041">
        <v>41.500081999999999</v>
      </c>
      <c r="C6041">
        <v>41.749918000000001</v>
      </c>
      <c r="D6041">
        <v>38.000160000000001</v>
      </c>
      <c r="E6041">
        <v>38.25</v>
      </c>
      <c r="F6041">
        <v>90756000</v>
      </c>
      <c r="G6041">
        <v>0.46677800000000003</v>
      </c>
      <c r="I6041" s="14">
        <f t="shared" si="188"/>
        <v>-0.45357017958898194</v>
      </c>
      <c r="J6041" s="16" t="str">
        <f t="shared" si="189"/>
        <v>NO</v>
      </c>
      <c r="K6041" s="18"/>
      <c r="L6041" s="18"/>
      <c r="M6041" s="18"/>
    </row>
    <row r="6042" spans="1:13" x14ac:dyDescent="0.3">
      <c r="A6042" s="12">
        <v>33700</v>
      </c>
      <c r="B6042">
        <v>40.749839999999999</v>
      </c>
      <c r="C6042">
        <v>41.999758</v>
      </c>
      <c r="D6042">
        <v>40.5</v>
      </c>
      <c r="E6042">
        <v>41.250242</v>
      </c>
      <c r="F6042">
        <v>42660000</v>
      </c>
      <c r="G6042">
        <v>0.50339100000000003</v>
      </c>
      <c r="I6042" s="14">
        <f t="shared" si="188"/>
        <v>-0.38660838494132266</v>
      </c>
      <c r="J6042" s="16" t="str">
        <f t="shared" si="189"/>
        <v>NO</v>
      </c>
      <c r="K6042" s="18"/>
      <c r="L6042" s="18"/>
      <c r="M6042" s="18"/>
    </row>
    <row r="6043" spans="1:13" x14ac:dyDescent="0.3">
      <c r="A6043" s="12">
        <v>33697</v>
      </c>
      <c r="B6043">
        <v>39.749758</v>
      </c>
      <c r="C6043">
        <v>40.749839999999999</v>
      </c>
      <c r="D6043">
        <v>39.250081999999999</v>
      </c>
      <c r="E6043">
        <v>40.000318999999998</v>
      </c>
      <c r="F6043">
        <v>36259200</v>
      </c>
      <c r="G6043">
        <v>0.48813699999999999</v>
      </c>
      <c r="I6043" s="14">
        <f t="shared" si="188"/>
        <v>-0.40298315594586953</v>
      </c>
      <c r="J6043" s="16" t="str">
        <f t="shared" si="189"/>
        <v>NO</v>
      </c>
      <c r="K6043" s="18"/>
      <c r="L6043" s="18"/>
      <c r="M6043" s="18"/>
    </row>
    <row r="6044" spans="1:13" x14ac:dyDescent="0.3">
      <c r="A6044" s="12">
        <v>33696</v>
      </c>
      <c r="B6044">
        <v>40.5</v>
      </c>
      <c r="C6044">
        <v>41.749918000000001</v>
      </c>
      <c r="D6044">
        <v>39.749758</v>
      </c>
      <c r="E6044">
        <v>39.875041000000003</v>
      </c>
      <c r="F6044">
        <v>55749600</v>
      </c>
      <c r="G6044">
        <v>0.48660900000000001</v>
      </c>
      <c r="I6044" s="14">
        <f t="shared" si="188"/>
        <v>-0.39353919681797822</v>
      </c>
      <c r="J6044" s="16" t="str">
        <f t="shared" si="189"/>
        <v>NO</v>
      </c>
      <c r="K6044" s="18"/>
      <c r="L6044" s="18"/>
      <c r="M6044" s="18"/>
    </row>
    <row r="6045" spans="1:13" x14ac:dyDescent="0.3">
      <c r="A6045" s="12">
        <v>33695</v>
      </c>
      <c r="B6045">
        <v>38.749681000000002</v>
      </c>
      <c r="C6045">
        <v>40.5</v>
      </c>
      <c r="D6045">
        <v>38.749681000000002</v>
      </c>
      <c r="E6045">
        <v>40.5</v>
      </c>
      <c r="F6045">
        <v>55425600</v>
      </c>
      <c r="G6045">
        <v>0.49423499999999998</v>
      </c>
      <c r="I6045" s="14">
        <f t="shared" si="188"/>
        <v>-0.38868000193569574</v>
      </c>
      <c r="J6045" s="16" t="str">
        <f t="shared" si="189"/>
        <v>NO</v>
      </c>
      <c r="K6045" s="18"/>
      <c r="L6045" s="18"/>
      <c r="M6045" s="18"/>
    </row>
    <row r="6046" spans="1:13" x14ac:dyDescent="0.3">
      <c r="A6046" s="12">
        <v>33694</v>
      </c>
      <c r="B6046">
        <v>39.000242</v>
      </c>
      <c r="C6046">
        <v>40.749839999999999</v>
      </c>
      <c r="D6046">
        <v>39.000242</v>
      </c>
      <c r="E6046">
        <v>39.499918000000001</v>
      </c>
      <c r="F6046">
        <v>56397600</v>
      </c>
      <c r="G6046">
        <v>0.48203099999999999</v>
      </c>
      <c r="I6046" s="14">
        <f t="shared" si="188"/>
        <v>-0.41045179202803495</v>
      </c>
      <c r="J6046" s="16" t="str">
        <f t="shared" si="189"/>
        <v>NO</v>
      </c>
      <c r="K6046" s="18"/>
      <c r="L6046" s="18"/>
      <c r="M6046" s="18"/>
    </row>
    <row r="6047" spans="1:13" x14ac:dyDescent="0.3">
      <c r="A6047" s="12">
        <v>33693</v>
      </c>
      <c r="B6047">
        <v>39.499918000000001</v>
      </c>
      <c r="C6047">
        <v>40.5</v>
      </c>
      <c r="D6047">
        <v>39.000242</v>
      </c>
      <c r="E6047">
        <v>39.000242</v>
      </c>
      <c r="F6047">
        <v>54424800</v>
      </c>
      <c r="G6047">
        <v>0.47593299999999999</v>
      </c>
      <c r="I6047" s="14">
        <f t="shared" si="188"/>
        <v>-0.3929915677090825</v>
      </c>
      <c r="J6047" s="16" t="str">
        <f t="shared" si="189"/>
        <v>NO</v>
      </c>
      <c r="K6047" s="18"/>
      <c r="L6047" s="18"/>
      <c r="M6047" s="18"/>
    </row>
    <row r="6048" spans="1:13" x14ac:dyDescent="0.3">
      <c r="A6048" s="12">
        <v>33690</v>
      </c>
      <c r="B6048">
        <v>41.749918000000001</v>
      </c>
      <c r="C6048">
        <v>42.250318999999998</v>
      </c>
      <c r="D6048">
        <v>39.000242</v>
      </c>
      <c r="E6048">
        <v>39.000242</v>
      </c>
      <c r="F6048">
        <v>85572000</v>
      </c>
      <c r="G6048">
        <v>0.47593299999999999</v>
      </c>
      <c r="I6048" s="14">
        <f t="shared" si="188"/>
        <v>-0.38823382035161524</v>
      </c>
      <c r="J6048" s="16" t="str">
        <f t="shared" si="189"/>
        <v>NO</v>
      </c>
      <c r="K6048" s="18"/>
      <c r="L6048" s="18"/>
      <c r="M6048" s="18"/>
    </row>
    <row r="6049" spans="1:13" x14ac:dyDescent="0.3">
      <c r="A6049" s="12">
        <v>33689</v>
      </c>
      <c r="B6049">
        <v>42.999839999999999</v>
      </c>
      <c r="C6049">
        <v>42.999839999999999</v>
      </c>
      <c r="D6049">
        <v>40.999681000000002</v>
      </c>
      <c r="E6049">
        <v>42.250318999999998</v>
      </c>
      <c r="F6049">
        <v>51681600</v>
      </c>
      <c r="G6049">
        <v>0.51559500000000003</v>
      </c>
      <c r="I6049" s="14">
        <f t="shared" si="188"/>
        <v>-0.28691735976369515</v>
      </c>
      <c r="J6049" s="16" t="str">
        <f t="shared" si="189"/>
        <v>NO</v>
      </c>
      <c r="K6049" s="18"/>
      <c r="L6049" s="18"/>
      <c r="M6049" s="18"/>
    </row>
    <row r="6050" spans="1:13" x14ac:dyDescent="0.3">
      <c r="A6050" s="12">
        <v>33688</v>
      </c>
      <c r="B6050">
        <v>41.250242</v>
      </c>
      <c r="C6050">
        <v>42.999839999999999</v>
      </c>
      <c r="D6050">
        <v>40.749839999999999</v>
      </c>
      <c r="E6050">
        <v>42.75</v>
      </c>
      <c r="F6050">
        <v>53560800</v>
      </c>
      <c r="G6050">
        <v>0.52169299999999996</v>
      </c>
      <c r="I6050" s="14">
        <f t="shared" si="188"/>
        <v>-0.24336068916301357</v>
      </c>
      <c r="J6050" s="16" t="str">
        <f t="shared" si="189"/>
        <v>NO</v>
      </c>
      <c r="K6050" s="18"/>
      <c r="L6050" s="18"/>
      <c r="M6050" s="18"/>
    </row>
    <row r="6051" spans="1:13" x14ac:dyDescent="0.3">
      <c r="A6051" s="12">
        <v>33687</v>
      </c>
      <c r="B6051">
        <v>40.5</v>
      </c>
      <c r="C6051">
        <v>40.999681000000002</v>
      </c>
      <c r="D6051">
        <v>40.250160000000001</v>
      </c>
      <c r="E6051">
        <v>40.999681000000002</v>
      </c>
      <c r="F6051">
        <v>46339200</v>
      </c>
      <c r="G6051">
        <v>0.50033300000000003</v>
      </c>
      <c r="I6051" s="14">
        <f t="shared" si="188"/>
        <v>-0.25454259368577026</v>
      </c>
      <c r="J6051" s="16" t="str">
        <f t="shared" si="189"/>
        <v>NO</v>
      </c>
      <c r="K6051" s="18"/>
      <c r="L6051" s="18"/>
      <c r="M6051" s="18"/>
    </row>
    <row r="6052" spans="1:13" x14ac:dyDescent="0.3">
      <c r="A6052" s="12">
        <v>33686</v>
      </c>
      <c r="B6052">
        <v>41.749918000000001</v>
      </c>
      <c r="C6052">
        <v>42.500160000000001</v>
      </c>
      <c r="D6052">
        <v>40.000318999999998</v>
      </c>
      <c r="E6052">
        <v>40.5</v>
      </c>
      <c r="F6052">
        <v>49644000</v>
      </c>
      <c r="G6052">
        <v>0.49423499999999998</v>
      </c>
      <c r="I6052" s="14">
        <f t="shared" si="188"/>
        <v>-0.27678778060634113</v>
      </c>
      <c r="J6052" s="16" t="str">
        <f t="shared" si="189"/>
        <v>NO</v>
      </c>
      <c r="K6052" s="18"/>
      <c r="L6052" s="18"/>
      <c r="M6052" s="18"/>
    </row>
    <row r="6053" spans="1:13" x14ac:dyDescent="0.3">
      <c r="A6053" s="12">
        <v>33683</v>
      </c>
      <c r="B6053">
        <v>83.000163999999998</v>
      </c>
      <c r="C6053">
        <v>83.499836000000002</v>
      </c>
      <c r="D6053">
        <v>82.249917999999994</v>
      </c>
      <c r="E6053">
        <v>82.874876999999998</v>
      </c>
      <c r="F6053">
        <v>58536000</v>
      </c>
      <c r="G6053">
        <v>0.50567499999999999</v>
      </c>
      <c r="I6053" s="14">
        <f t="shared" si="188"/>
        <v>0.45712327307559208</v>
      </c>
      <c r="J6053" s="16" t="str">
        <f t="shared" si="189"/>
        <v>YES</v>
      </c>
      <c r="K6053" s="18"/>
      <c r="L6053" s="18"/>
      <c r="M6053" s="18"/>
    </row>
    <row r="6054" spans="1:13" x14ac:dyDescent="0.3">
      <c r="A6054" s="12">
        <v>33682</v>
      </c>
      <c r="B6054">
        <v>83.499836000000002</v>
      </c>
      <c r="C6054">
        <v>83.999516</v>
      </c>
      <c r="D6054">
        <v>82.749599000000003</v>
      </c>
      <c r="E6054">
        <v>82.874876999999998</v>
      </c>
      <c r="F6054">
        <v>34588800</v>
      </c>
      <c r="G6054">
        <v>0.50567499999999999</v>
      </c>
      <c r="I6054" s="14">
        <f t="shared" si="188"/>
        <v>0.47990428955917253</v>
      </c>
      <c r="J6054" s="16" t="str">
        <f t="shared" si="189"/>
        <v>YES</v>
      </c>
      <c r="K6054" s="18"/>
      <c r="L6054" s="18"/>
      <c r="M6054" s="18"/>
    </row>
    <row r="6055" spans="1:13" x14ac:dyDescent="0.3">
      <c r="A6055" s="12">
        <v>33681</v>
      </c>
      <c r="B6055">
        <v>82.500484</v>
      </c>
      <c r="C6055">
        <v>84.250082000000006</v>
      </c>
      <c r="D6055">
        <v>81.999360999999993</v>
      </c>
      <c r="E6055">
        <v>83.750400999999997</v>
      </c>
      <c r="F6055">
        <v>79012800</v>
      </c>
      <c r="G6055">
        <v>0.51101700000000005</v>
      </c>
      <c r="I6055" s="14">
        <f t="shared" si="188"/>
        <v>0.49553860203256561</v>
      </c>
      <c r="J6055" s="16" t="str">
        <f t="shared" si="189"/>
        <v>YES</v>
      </c>
      <c r="K6055" s="18"/>
      <c r="L6055" s="18"/>
      <c r="M6055" s="18"/>
    </row>
    <row r="6056" spans="1:13" x14ac:dyDescent="0.3">
      <c r="A6056" s="12">
        <v>33680</v>
      </c>
      <c r="B6056">
        <v>79.750082000000006</v>
      </c>
      <c r="C6056">
        <v>82.749599000000003</v>
      </c>
      <c r="D6056">
        <v>79.499516</v>
      </c>
      <c r="E6056">
        <v>82.249917999999994</v>
      </c>
      <c r="F6056">
        <v>98179200</v>
      </c>
      <c r="G6056">
        <v>0.50186200000000003</v>
      </c>
      <c r="I6056" s="14">
        <f t="shared" si="188"/>
        <v>0.49884535034929955</v>
      </c>
      <c r="J6056" s="16" t="str">
        <f t="shared" si="189"/>
        <v>YES</v>
      </c>
      <c r="K6056" s="18"/>
      <c r="L6056" s="18"/>
      <c r="M6056" s="18"/>
    </row>
    <row r="6057" spans="1:13" x14ac:dyDescent="0.3">
      <c r="A6057" s="12">
        <v>33679</v>
      </c>
      <c r="B6057">
        <v>79.250400999999997</v>
      </c>
      <c r="C6057">
        <v>79.499516</v>
      </c>
      <c r="D6057">
        <v>78.249599000000003</v>
      </c>
      <c r="E6057">
        <v>79.125123000000002</v>
      </c>
      <c r="F6057">
        <v>38923200</v>
      </c>
      <c r="G6057">
        <v>0.48279499999999997</v>
      </c>
      <c r="I6057" s="14">
        <f t="shared" si="188"/>
        <v>0.45184561722480532</v>
      </c>
      <c r="J6057" s="16" t="str">
        <f t="shared" si="189"/>
        <v>YES</v>
      </c>
      <c r="K6057" s="18"/>
      <c r="L6057" s="18"/>
      <c r="M6057" s="18"/>
    </row>
    <row r="6058" spans="1:13" x14ac:dyDescent="0.3">
      <c r="A6058" s="12">
        <v>33676</v>
      </c>
      <c r="B6058">
        <v>80.000639000000007</v>
      </c>
      <c r="C6058">
        <v>80.500319000000005</v>
      </c>
      <c r="D6058">
        <v>79.250400999999997</v>
      </c>
      <c r="E6058">
        <v>79.250400999999997</v>
      </c>
      <c r="F6058">
        <v>56073600</v>
      </c>
      <c r="G6058">
        <v>0.48355999999999999</v>
      </c>
      <c r="I6058" s="14">
        <f t="shared" si="188"/>
        <v>0.46760001851851851</v>
      </c>
      <c r="J6058" s="16" t="str">
        <f t="shared" si="189"/>
        <v>YES</v>
      </c>
      <c r="K6058" s="18"/>
      <c r="L6058" s="18"/>
      <c r="M6058" s="18"/>
    </row>
    <row r="6059" spans="1:13" x14ac:dyDescent="0.3">
      <c r="A6059" s="12">
        <v>33675</v>
      </c>
      <c r="B6059">
        <v>78.750720999999999</v>
      </c>
      <c r="C6059">
        <v>79.499516</v>
      </c>
      <c r="D6059">
        <v>77.250236999999998</v>
      </c>
      <c r="E6059">
        <v>79.125123000000002</v>
      </c>
      <c r="F6059">
        <v>94795200</v>
      </c>
      <c r="G6059">
        <v>0.48279499999999997</v>
      </c>
      <c r="I6059" s="14">
        <f t="shared" si="188"/>
        <v>0.46528005555555563</v>
      </c>
      <c r="J6059" s="16" t="str">
        <f t="shared" si="189"/>
        <v>YES</v>
      </c>
      <c r="K6059" s="18"/>
      <c r="L6059" s="18"/>
      <c r="M6059" s="18"/>
    </row>
    <row r="6060" spans="1:13" x14ac:dyDescent="0.3">
      <c r="A6060" s="12">
        <v>33674</v>
      </c>
      <c r="B6060">
        <v>80.500319000000005</v>
      </c>
      <c r="C6060">
        <v>81</v>
      </c>
      <c r="D6060">
        <v>78.249599000000003</v>
      </c>
      <c r="E6060">
        <v>78.750720999999999</v>
      </c>
      <c r="F6060">
        <v>57801600</v>
      </c>
      <c r="G6060">
        <v>0.48051100000000002</v>
      </c>
      <c r="I6060" s="14">
        <f t="shared" si="188"/>
        <v>0.44497581554651666</v>
      </c>
      <c r="J6060" s="16" t="str">
        <f t="shared" si="189"/>
        <v>YES</v>
      </c>
      <c r="K6060" s="18"/>
      <c r="L6060" s="18"/>
      <c r="M6060" s="18"/>
    </row>
    <row r="6061" spans="1:13" x14ac:dyDescent="0.3">
      <c r="A6061" s="12">
        <v>33673</v>
      </c>
      <c r="B6061">
        <v>78.999836000000002</v>
      </c>
      <c r="C6061">
        <v>81.250557000000001</v>
      </c>
      <c r="D6061">
        <v>78.500163999999998</v>
      </c>
      <c r="E6061">
        <v>80.500319000000005</v>
      </c>
      <c r="F6061">
        <v>60206400</v>
      </c>
      <c r="G6061">
        <v>0.49118600000000001</v>
      </c>
      <c r="I6061" s="14">
        <f t="shared" si="188"/>
        <v>0.5011547097339597</v>
      </c>
      <c r="J6061" s="16" t="str">
        <f t="shared" si="189"/>
        <v>YES</v>
      </c>
      <c r="K6061" s="18"/>
      <c r="L6061" s="18"/>
      <c r="M6061" s="18"/>
    </row>
    <row r="6062" spans="1:13" x14ac:dyDescent="0.3">
      <c r="A6062" s="12">
        <v>33672</v>
      </c>
      <c r="B6062">
        <v>78.750720999999999</v>
      </c>
      <c r="C6062">
        <v>79.624803999999997</v>
      </c>
      <c r="D6062">
        <v>78.000484</v>
      </c>
      <c r="E6062">
        <v>78.750720999999999</v>
      </c>
      <c r="F6062">
        <v>75715200</v>
      </c>
      <c r="G6062">
        <v>0.48051100000000002</v>
      </c>
      <c r="I6062" s="14">
        <f t="shared" si="188"/>
        <v>0.45834668518518518</v>
      </c>
      <c r="J6062" s="16" t="str">
        <f t="shared" si="189"/>
        <v>YES</v>
      </c>
      <c r="K6062" s="18"/>
      <c r="L6062" s="18"/>
      <c r="M6062" s="18"/>
    </row>
    <row r="6063" spans="1:13" x14ac:dyDescent="0.3">
      <c r="A6063" s="12">
        <v>33669</v>
      </c>
      <c r="B6063">
        <v>78.500163999999998</v>
      </c>
      <c r="C6063">
        <v>79.750082000000006</v>
      </c>
      <c r="D6063">
        <v>77.250236999999998</v>
      </c>
      <c r="E6063">
        <v>78.000484</v>
      </c>
      <c r="F6063">
        <v>80712000</v>
      </c>
      <c r="G6063">
        <v>0.47593299999999999</v>
      </c>
      <c r="I6063" s="14">
        <f t="shared" si="188"/>
        <v>0.41820709516970567</v>
      </c>
      <c r="J6063" s="16" t="str">
        <f t="shared" si="189"/>
        <v>YES</v>
      </c>
      <c r="K6063" s="18"/>
      <c r="L6063" s="18"/>
      <c r="M6063" s="18"/>
    </row>
    <row r="6064" spans="1:13" x14ac:dyDescent="0.3">
      <c r="A6064" s="12">
        <v>33668</v>
      </c>
      <c r="B6064">
        <v>79.499516</v>
      </c>
      <c r="C6064">
        <v>79.499516</v>
      </c>
      <c r="D6064">
        <v>77.250236999999998</v>
      </c>
      <c r="E6064">
        <v>78.999836000000002</v>
      </c>
      <c r="F6064">
        <v>66052800</v>
      </c>
      <c r="G6064">
        <v>0.48203099999999999</v>
      </c>
      <c r="I6064" s="14">
        <f t="shared" si="188"/>
        <v>0.49054497248608642</v>
      </c>
      <c r="J6064" s="16" t="str">
        <f t="shared" si="189"/>
        <v>YES</v>
      </c>
      <c r="K6064" s="18"/>
      <c r="L6064" s="18"/>
      <c r="M6064" s="18"/>
    </row>
    <row r="6065" spans="1:13" x14ac:dyDescent="0.3">
      <c r="A6065" s="12">
        <v>33667</v>
      </c>
      <c r="B6065">
        <v>80.249763000000002</v>
      </c>
      <c r="C6065">
        <v>81</v>
      </c>
      <c r="D6065">
        <v>79.499516</v>
      </c>
      <c r="E6065">
        <v>80.000639000000007</v>
      </c>
      <c r="F6065">
        <v>61171200</v>
      </c>
      <c r="G6065">
        <v>0.48813699999999999</v>
      </c>
      <c r="I6065" s="14">
        <f t="shared" si="188"/>
        <v>0.54588452980201008</v>
      </c>
      <c r="J6065" s="16" t="str">
        <f t="shared" si="189"/>
        <v>YES</v>
      </c>
      <c r="K6065" s="18"/>
      <c r="L6065" s="18"/>
      <c r="M6065" s="18"/>
    </row>
    <row r="6066" spans="1:13" x14ac:dyDescent="0.3">
      <c r="A6066" s="12">
        <v>33666</v>
      </c>
      <c r="B6066">
        <v>81</v>
      </c>
      <c r="C6066">
        <v>82.500484</v>
      </c>
      <c r="D6066">
        <v>80.375040999999996</v>
      </c>
      <c r="E6066">
        <v>80.500319000000005</v>
      </c>
      <c r="F6066">
        <v>73800000</v>
      </c>
      <c r="G6066">
        <v>0.49118600000000001</v>
      </c>
      <c r="I6066" s="14">
        <f t="shared" si="188"/>
        <v>0.62626907070707083</v>
      </c>
      <c r="J6066" s="16" t="str">
        <f t="shared" si="189"/>
        <v>YES</v>
      </c>
      <c r="K6066" s="18"/>
      <c r="L6066" s="18"/>
      <c r="M6066" s="18"/>
    </row>
    <row r="6067" spans="1:13" x14ac:dyDescent="0.3">
      <c r="A6067" s="12">
        <v>33665</v>
      </c>
      <c r="B6067">
        <v>81.499680999999995</v>
      </c>
      <c r="C6067">
        <v>81.499680999999995</v>
      </c>
      <c r="D6067">
        <v>79.750082000000006</v>
      </c>
      <c r="E6067">
        <v>81</v>
      </c>
      <c r="F6067">
        <v>43300800</v>
      </c>
      <c r="G6067">
        <v>0.49423499999999998</v>
      </c>
      <c r="I6067" s="14">
        <f t="shared" si="188"/>
        <v>0.63636363636363646</v>
      </c>
      <c r="J6067" s="16" t="str">
        <f t="shared" si="189"/>
        <v>YES</v>
      </c>
      <c r="K6067" s="18"/>
      <c r="L6067" s="18"/>
      <c r="M6067" s="18"/>
    </row>
    <row r="6068" spans="1:13" x14ac:dyDescent="0.3">
      <c r="A6068" s="12">
        <v>33662</v>
      </c>
      <c r="B6068">
        <v>82.249917999999994</v>
      </c>
      <c r="C6068">
        <v>83.125443000000004</v>
      </c>
      <c r="D6068">
        <v>81</v>
      </c>
      <c r="E6068">
        <v>81.499680999999995</v>
      </c>
      <c r="F6068">
        <v>41328000</v>
      </c>
      <c r="G6068">
        <v>0.497284</v>
      </c>
      <c r="I6068" s="14">
        <f t="shared" si="188"/>
        <v>0.6590063901105081</v>
      </c>
      <c r="J6068" s="16" t="str">
        <f t="shared" si="189"/>
        <v>YES</v>
      </c>
      <c r="K6068" s="18"/>
      <c r="L6068" s="18"/>
      <c r="M6068" s="18"/>
    </row>
    <row r="6069" spans="1:13" x14ac:dyDescent="0.3">
      <c r="A6069" s="12">
        <v>33661</v>
      </c>
      <c r="B6069">
        <v>83.499836000000002</v>
      </c>
      <c r="C6069">
        <v>83.750400999999997</v>
      </c>
      <c r="D6069">
        <v>82.249917999999994</v>
      </c>
      <c r="E6069">
        <v>82.500484</v>
      </c>
      <c r="F6069">
        <v>31420800</v>
      </c>
      <c r="G6069">
        <v>0.50339100000000003</v>
      </c>
      <c r="I6069" s="14">
        <f t="shared" si="188"/>
        <v>0.69232602139276267</v>
      </c>
      <c r="J6069" s="16" t="str">
        <f t="shared" si="189"/>
        <v>YES</v>
      </c>
      <c r="K6069" s="18"/>
      <c r="L6069" s="18"/>
      <c r="M6069" s="18"/>
    </row>
    <row r="6070" spans="1:13" x14ac:dyDescent="0.3">
      <c r="A6070" s="12">
        <v>33660</v>
      </c>
      <c r="B6070">
        <v>79.499516</v>
      </c>
      <c r="C6070">
        <v>83.999516</v>
      </c>
      <c r="D6070">
        <v>79.499516</v>
      </c>
      <c r="E6070">
        <v>83.125443000000004</v>
      </c>
      <c r="F6070">
        <v>100814400</v>
      </c>
      <c r="G6070">
        <v>0.50720399999999999</v>
      </c>
      <c r="I6070" s="14">
        <f t="shared" si="188"/>
        <v>0.6878454798236382</v>
      </c>
      <c r="J6070" s="16" t="str">
        <f t="shared" si="189"/>
        <v>YES</v>
      </c>
      <c r="K6070" s="18"/>
      <c r="L6070" s="18"/>
      <c r="M6070" s="18"/>
    </row>
    <row r="6071" spans="1:13" x14ac:dyDescent="0.3">
      <c r="A6071" s="12">
        <v>33659</v>
      </c>
      <c r="B6071">
        <v>80.000639000000007</v>
      </c>
      <c r="C6071">
        <v>80.249763000000002</v>
      </c>
      <c r="D6071">
        <v>77.749917999999994</v>
      </c>
      <c r="E6071">
        <v>79.375680000000003</v>
      </c>
      <c r="F6071">
        <v>121392000</v>
      </c>
      <c r="G6071">
        <v>0.48432399999999998</v>
      </c>
      <c r="I6071" s="14">
        <f t="shared" si="188"/>
        <v>0.57960791512208054</v>
      </c>
      <c r="J6071" s="16" t="str">
        <f t="shared" si="189"/>
        <v>YES</v>
      </c>
      <c r="K6071" s="18"/>
      <c r="L6071" s="18"/>
      <c r="M6071" s="18"/>
    </row>
    <row r="6072" spans="1:13" x14ac:dyDescent="0.3">
      <c r="A6072" s="12">
        <v>33658</v>
      </c>
      <c r="B6072">
        <v>81.499680999999995</v>
      </c>
      <c r="C6072">
        <v>81.750236999999998</v>
      </c>
      <c r="D6072">
        <v>79.750082000000006</v>
      </c>
      <c r="E6072">
        <v>80.000639000000007</v>
      </c>
      <c r="F6072">
        <v>120384000</v>
      </c>
      <c r="G6072">
        <v>0.48813699999999999</v>
      </c>
      <c r="I6072" s="14">
        <f t="shared" si="188"/>
        <v>0.60803491241033458</v>
      </c>
      <c r="J6072" s="16" t="str">
        <f t="shared" si="189"/>
        <v>YES</v>
      </c>
      <c r="K6072" s="18"/>
      <c r="L6072" s="18"/>
      <c r="M6072" s="18"/>
    </row>
    <row r="6073" spans="1:13" x14ac:dyDescent="0.3">
      <c r="A6073" s="12">
        <v>33655</v>
      </c>
      <c r="B6073">
        <v>83.750400999999997</v>
      </c>
      <c r="C6073">
        <v>83.750400999999997</v>
      </c>
      <c r="D6073">
        <v>81.499680999999995</v>
      </c>
      <c r="E6073">
        <v>81.499680999999995</v>
      </c>
      <c r="F6073">
        <v>59961600</v>
      </c>
      <c r="G6073">
        <v>0.497284</v>
      </c>
      <c r="I6073" s="14">
        <f t="shared" si="188"/>
        <v>0.6218763881773941</v>
      </c>
      <c r="J6073" s="16" t="str">
        <f t="shared" si="189"/>
        <v>YES</v>
      </c>
      <c r="K6073" s="18"/>
      <c r="L6073" s="18"/>
      <c r="M6073" s="18"/>
    </row>
    <row r="6074" spans="1:13" x14ac:dyDescent="0.3">
      <c r="A6074" s="12">
        <v>33654</v>
      </c>
      <c r="B6074">
        <v>81.999360999999993</v>
      </c>
      <c r="C6074">
        <v>84.250082000000006</v>
      </c>
      <c r="D6074">
        <v>81.250557000000001</v>
      </c>
      <c r="E6074">
        <v>83.625123000000002</v>
      </c>
      <c r="F6074">
        <v>79430400</v>
      </c>
      <c r="G6074">
        <v>0.51025299999999996</v>
      </c>
      <c r="I6074" s="14">
        <f t="shared" si="188"/>
        <v>0.61592189218001425</v>
      </c>
      <c r="J6074" s="16" t="str">
        <f t="shared" si="189"/>
        <v>YES</v>
      </c>
      <c r="K6074" s="18"/>
      <c r="L6074" s="18"/>
      <c r="M6074" s="18"/>
    </row>
    <row r="6075" spans="1:13" x14ac:dyDescent="0.3">
      <c r="A6075" s="12">
        <v>33653</v>
      </c>
      <c r="B6075">
        <v>82.249917999999994</v>
      </c>
      <c r="C6075">
        <v>83.000163999999998</v>
      </c>
      <c r="D6075">
        <v>80.500319000000005</v>
      </c>
      <c r="E6075">
        <v>81.750236999999998</v>
      </c>
      <c r="F6075">
        <v>173419200</v>
      </c>
      <c r="G6075">
        <v>0.49881300000000001</v>
      </c>
      <c r="I6075" s="14">
        <f t="shared" si="188"/>
        <v>0.59513905660022814</v>
      </c>
      <c r="J6075" s="16" t="str">
        <f t="shared" si="189"/>
        <v>YES</v>
      </c>
      <c r="K6075" s="18"/>
      <c r="L6075" s="18"/>
      <c r="M6075" s="18"/>
    </row>
    <row r="6076" spans="1:13" x14ac:dyDescent="0.3">
      <c r="A6076" s="12">
        <v>33652</v>
      </c>
      <c r="B6076">
        <v>85.5</v>
      </c>
      <c r="C6076">
        <v>86.250236999999998</v>
      </c>
      <c r="D6076">
        <v>82.249917999999994</v>
      </c>
      <c r="E6076">
        <v>82.375196000000003</v>
      </c>
      <c r="F6076">
        <v>105235200</v>
      </c>
      <c r="G6076">
        <v>0.50262600000000002</v>
      </c>
      <c r="I6076" s="14">
        <f t="shared" si="188"/>
        <v>0.51842109061323827</v>
      </c>
      <c r="J6076" s="16" t="str">
        <f t="shared" si="189"/>
        <v>YES</v>
      </c>
      <c r="K6076" s="18"/>
      <c r="L6076" s="18"/>
      <c r="M6076" s="18"/>
    </row>
    <row r="6077" spans="1:13" x14ac:dyDescent="0.3">
      <c r="A6077" s="12">
        <v>33648</v>
      </c>
      <c r="B6077">
        <v>85.000319000000005</v>
      </c>
      <c r="C6077">
        <v>85.249442999999999</v>
      </c>
      <c r="D6077">
        <v>83.999516</v>
      </c>
      <c r="E6077">
        <v>84.250082000000006</v>
      </c>
      <c r="F6077">
        <v>63950400</v>
      </c>
      <c r="G6077">
        <v>0.51406600000000002</v>
      </c>
      <c r="I6077" s="14">
        <f t="shared" si="188"/>
        <v>0.53880748143542467</v>
      </c>
      <c r="J6077" s="16" t="str">
        <f t="shared" si="189"/>
        <v>YES</v>
      </c>
      <c r="K6077" s="18"/>
      <c r="L6077" s="18"/>
      <c r="M6077" s="18"/>
    </row>
    <row r="6078" spans="1:13" x14ac:dyDescent="0.3">
      <c r="A6078" s="12">
        <v>33647</v>
      </c>
      <c r="B6078">
        <v>85.5</v>
      </c>
      <c r="C6078">
        <v>87.000484</v>
      </c>
      <c r="D6078">
        <v>84.250082000000006</v>
      </c>
      <c r="E6078">
        <v>85.249442999999999</v>
      </c>
      <c r="F6078">
        <v>104083200</v>
      </c>
      <c r="G6078">
        <v>0.52016399999999996</v>
      </c>
      <c r="I6078" s="14">
        <f t="shared" si="188"/>
        <v>0.59717803308104234</v>
      </c>
      <c r="J6078" s="16" t="str">
        <f t="shared" si="189"/>
        <v>YES</v>
      </c>
      <c r="K6078" s="18"/>
      <c r="L6078" s="18"/>
      <c r="M6078" s="18"/>
    </row>
    <row r="6079" spans="1:13" x14ac:dyDescent="0.3">
      <c r="A6079" s="12">
        <v>33646</v>
      </c>
      <c r="B6079">
        <v>83.499836000000002</v>
      </c>
      <c r="C6079">
        <v>85.999680999999995</v>
      </c>
      <c r="D6079">
        <v>82.749599000000003</v>
      </c>
      <c r="E6079">
        <v>85.5</v>
      </c>
      <c r="F6079">
        <v>90720000</v>
      </c>
      <c r="G6079">
        <v>0.52169299999999996</v>
      </c>
      <c r="I6079" s="14">
        <f t="shared" si="188"/>
        <v>0.62085056095268243</v>
      </c>
      <c r="J6079" s="16" t="str">
        <f t="shared" si="189"/>
        <v>YES</v>
      </c>
      <c r="K6079" s="18"/>
      <c r="L6079" s="18"/>
      <c r="M6079" s="18"/>
    </row>
    <row r="6080" spans="1:13" x14ac:dyDescent="0.3">
      <c r="A6080" s="12">
        <v>33645</v>
      </c>
      <c r="B6080">
        <v>83.999516</v>
      </c>
      <c r="C6080">
        <v>83.999516</v>
      </c>
      <c r="D6080">
        <v>81.250557000000001</v>
      </c>
      <c r="E6080">
        <v>83.000163999999998</v>
      </c>
      <c r="F6080">
        <v>96595200</v>
      </c>
      <c r="G6080">
        <v>0.50643899999999997</v>
      </c>
      <c r="I6080" s="14">
        <f t="shared" si="188"/>
        <v>0.55869560947112662</v>
      </c>
      <c r="J6080" s="16" t="str">
        <f t="shared" si="189"/>
        <v>YES</v>
      </c>
      <c r="K6080" s="18"/>
      <c r="L6080" s="18"/>
      <c r="M6080" s="18"/>
    </row>
    <row r="6081" spans="1:13" x14ac:dyDescent="0.3">
      <c r="A6081" s="12">
        <v>33644</v>
      </c>
      <c r="B6081">
        <v>85.5</v>
      </c>
      <c r="C6081">
        <v>85.5</v>
      </c>
      <c r="D6081">
        <v>83.000163999999998</v>
      </c>
      <c r="E6081">
        <v>83.999516</v>
      </c>
      <c r="F6081">
        <v>90921600</v>
      </c>
      <c r="G6081">
        <v>0.51253700000000002</v>
      </c>
      <c r="I6081" s="14">
        <f t="shared" si="188"/>
        <v>0.60763390122116001</v>
      </c>
      <c r="J6081" s="16" t="str">
        <f t="shared" si="189"/>
        <v>YES</v>
      </c>
      <c r="K6081" s="18"/>
      <c r="L6081" s="18"/>
      <c r="M6081" s="18"/>
    </row>
    <row r="6082" spans="1:13" x14ac:dyDescent="0.3">
      <c r="A6082" s="12">
        <v>33641</v>
      </c>
      <c r="B6082">
        <v>86.749917999999994</v>
      </c>
      <c r="C6082">
        <v>87.249599000000003</v>
      </c>
      <c r="D6082">
        <v>83.999516</v>
      </c>
      <c r="E6082">
        <v>85.5</v>
      </c>
      <c r="F6082">
        <v>184075200</v>
      </c>
      <c r="G6082">
        <v>0.52169299999999996</v>
      </c>
      <c r="I6082" s="14">
        <f t="shared" ref="I6082:I6145" si="190">+(E6082/E6146)-1</f>
        <v>0.75385486016156222</v>
      </c>
      <c r="J6082" s="16" t="str">
        <f t="shared" ref="J6082:J6145" si="191">+IF(I6082&gt;=0.2,"YES","NO")</f>
        <v>YES</v>
      </c>
      <c r="K6082" s="18"/>
      <c r="L6082" s="18"/>
      <c r="M6082" s="18"/>
    </row>
    <row r="6083" spans="1:13" x14ac:dyDescent="0.3">
      <c r="A6083" s="12">
        <v>33640</v>
      </c>
      <c r="B6083">
        <v>83.000163999999998</v>
      </c>
      <c r="C6083">
        <v>86.749917999999994</v>
      </c>
      <c r="D6083">
        <v>83.000163999999998</v>
      </c>
      <c r="E6083">
        <v>84.250082000000006</v>
      </c>
      <c r="F6083">
        <v>148046400</v>
      </c>
      <c r="G6083">
        <v>0.51406600000000002</v>
      </c>
      <c r="I6083" s="14">
        <f t="shared" si="190"/>
        <v>0.73709220614598525</v>
      </c>
      <c r="J6083" s="16" t="str">
        <f t="shared" si="191"/>
        <v>YES</v>
      </c>
      <c r="K6083" s="18"/>
      <c r="L6083" s="18"/>
      <c r="M6083" s="18"/>
    </row>
    <row r="6084" spans="1:13" x14ac:dyDescent="0.3">
      <c r="A6084" s="12">
        <v>33639</v>
      </c>
      <c r="B6084">
        <v>80.749442999999999</v>
      </c>
      <c r="C6084">
        <v>83.499836000000002</v>
      </c>
      <c r="D6084">
        <v>80.500319000000005</v>
      </c>
      <c r="E6084">
        <v>82.874876999999998</v>
      </c>
      <c r="F6084">
        <v>128822400</v>
      </c>
      <c r="G6084">
        <v>0.50567499999999999</v>
      </c>
      <c r="I6084" s="14">
        <f t="shared" si="190"/>
        <v>0.74935394653358478</v>
      </c>
      <c r="J6084" s="16" t="str">
        <f t="shared" si="191"/>
        <v>YES</v>
      </c>
      <c r="K6084" s="18"/>
      <c r="L6084" s="18"/>
      <c r="M6084" s="18"/>
    </row>
    <row r="6085" spans="1:13" x14ac:dyDescent="0.3">
      <c r="A6085" s="12">
        <v>33638</v>
      </c>
      <c r="B6085">
        <v>79.250400999999997</v>
      </c>
      <c r="C6085">
        <v>80.749442999999999</v>
      </c>
      <c r="D6085">
        <v>78.249599000000003</v>
      </c>
      <c r="E6085">
        <v>80.500319000000005</v>
      </c>
      <c r="F6085">
        <v>113328000</v>
      </c>
      <c r="G6085">
        <v>0.49118600000000001</v>
      </c>
      <c r="I6085" s="14">
        <f t="shared" si="190"/>
        <v>0.70373645278269747</v>
      </c>
      <c r="J6085" s="16" t="str">
        <f t="shared" si="191"/>
        <v>YES</v>
      </c>
      <c r="K6085" s="18"/>
      <c r="L6085" s="18"/>
      <c r="M6085" s="18"/>
    </row>
    <row r="6086" spans="1:13" x14ac:dyDescent="0.3">
      <c r="A6086" s="12">
        <v>33637</v>
      </c>
      <c r="B6086">
        <v>75.500639000000007</v>
      </c>
      <c r="C6086">
        <v>79.499516</v>
      </c>
      <c r="D6086">
        <v>75.250082000000006</v>
      </c>
      <c r="E6086">
        <v>78.874556999999996</v>
      </c>
      <c r="F6086">
        <v>129744000</v>
      </c>
      <c r="G6086">
        <v>0.48126600000000003</v>
      </c>
      <c r="I6086" s="14">
        <f t="shared" si="190"/>
        <v>0.61794766242737031</v>
      </c>
      <c r="J6086" s="16" t="str">
        <f t="shared" si="191"/>
        <v>YES</v>
      </c>
      <c r="K6086" s="18"/>
      <c r="L6086" s="18"/>
      <c r="M6086" s="18"/>
    </row>
    <row r="6087" spans="1:13" x14ac:dyDescent="0.3">
      <c r="A6087" s="12">
        <v>33634</v>
      </c>
      <c r="B6087">
        <v>74.499836000000002</v>
      </c>
      <c r="C6087">
        <v>76.5</v>
      </c>
      <c r="D6087">
        <v>73.749599000000003</v>
      </c>
      <c r="E6087">
        <v>75.124803999999997</v>
      </c>
      <c r="F6087">
        <v>89971200</v>
      </c>
      <c r="G6087">
        <v>0.45838699999999999</v>
      </c>
      <c r="I6087" s="14">
        <f t="shared" si="190"/>
        <v>0.5815801484805001</v>
      </c>
      <c r="J6087" s="16" t="str">
        <f t="shared" si="191"/>
        <v>YES</v>
      </c>
      <c r="K6087" s="18"/>
      <c r="L6087" s="18"/>
      <c r="M6087" s="18"/>
    </row>
    <row r="6088" spans="1:13" x14ac:dyDescent="0.3">
      <c r="A6088" s="12">
        <v>33633</v>
      </c>
      <c r="B6088">
        <v>73.249917999999994</v>
      </c>
      <c r="C6088">
        <v>74.750400999999997</v>
      </c>
      <c r="D6088">
        <v>72.999360999999993</v>
      </c>
      <c r="E6088">
        <v>74.499836000000002</v>
      </c>
      <c r="F6088">
        <v>48470400</v>
      </c>
      <c r="G6088">
        <v>0.454573</v>
      </c>
      <c r="I6088" s="14">
        <f t="shared" si="190"/>
        <v>0.64189130250135307</v>
      </c>
      <c r="J6088" s="16" t="str">
        <f t="shared" si="191"/>
        <v>YES</v>
      </c>
      <c r="K6088" s="18"/>
      <c r="L6088" s="18"/>
      <c r="M6088" s="18"/>
    </row>
    <row r="6089" spans="1:13" x14ac:dyDescent="0.3">
      <c r="A6089" s="12">
        <v>33632</v>
      </c>
      <c r="B6089">
        <v>74.499836000000002</v>
      </c>
      <c r="C6089">
        <v>75.749763000000002</v>
      </c>
      <c r="D6089">
        <v>72.750236999999998</v>
      </c>
      <c r="E6089">
        <v>72.999360999999993</v>
      </c>
      <c r="F6089">
        <v>124113600</v>
      </c>
      <c r="G6089">
        <v>0.44541799999999998</v>
      </c>
      <c r="I6089" s="14">
        <f t="shared" si="190"/>
        <v>0.6132255465296883</v>
      </c>
      <c r="J6089" s="16" t="str">
        <f t="shared" si="191"/>
        <v>YES</v>
      </c>
      <c r="K6089" s="18"/>
      <c r="L6089" s="18"/>
      <c r="M6089" s="18"/>
    </row>
    <row r="6090" spans="1:13" x14ac:dyDescent="0.3">
      <c r="A6090" s="12">
        <v>33631</v>
      </c>
      <c r="B6090">
        <v>74.999516</v>
      </c>
      <c r="C6090">
        <v>75.749763000000002</v>
      </c>
      <c r="D6090">
        <v>74.249279000000001</v>
      </c>
      <c r="E6090">
        <v>74.625123000000002</v>
      </c>
      <c r="F6090">
        <v>62438400</v>
      </c>
      <c r="G6090">
        <v>0.45533800000000002</v>
      </c>
      <c r="I6090" s="14">
        <f t="shared" si="190"/>
        <v>0.71553895961291158</v>
      </c>
      <c r="J6090" s="16" t="str">
        <f t="shared" si="191"/>
        <v>YES</v>
      </c>
      <c r="K6090" s="18"/>
      <c r="L6090" s="18"/>
      <c r="M6090" s="18"/>
    </row>
    <row r="6091" spans="1:13" x14ac:dyDescent="0.3">
      <c r="A6091" s="12">
        <v>33630</v>
      </c>
      <c r="B6091">
        <v>74.249279000000001</v>
      </c>
      <c r="C6091">
        <v>75.500639000000007</v>
      </c>
      <c r="D6091">
        <v>73.749599000000003</v>
      </c>
      <c r="E6091">
        <v>74.499836000000002</v>
      </c>
      <c r="F6091">
        <v>59529600</v>
      </c>
      <c r="G6091">
        <v>0.454573</v>
      </c>
      <c r="I6091" s="14">
        <f t="shared" si="190"/>
        <v>0.68840144971680139</v>
      </c>
      <c r="J6091" s="16" t="str">
        <f t="shared" si="191"/>
        <v>YES</v>
      </c>
      <c r="K6091" s="18"/>
      <c r="L6091" s="18"/>
      <c r="M6091" s="18"/>
    </row>
    <row r="6092" spans="1:13" x14ac:dyDescent="0.3">
      <c r="A6092" s="12">
        <v>33627</v>
      </c>
      <c r="B6092">
        <v>73.749599000000003</v>
      </c>
      <c r="C6092">
        <v>74.999516</v>
      </c>
      <c r="D6092">
        <v>72.999360999999993</v>
      </c>
      <c r="E6092">
        <v>74.000163999999998</v>
      </c>
      <c r="F6092">
        <v>96480000</v>
      </c>
      <c r="G6092">
        <v>0.45152399999999998</v>
      </c>
      <c r="I6092" s="14">
        <f t="shared" si="190"/>
        <v>0.62638863336206674</v>
      </c>
      <c r="J6092" s="16" t="str">
        <f t="shared" si="191"/>
        <v>YES</v>
      </c>
      <c r="K6092" s="18"/>
      <c r="L6092" s="18"/>
      <c r="M6092" s="18"/>
    </row>
    <row r="6093" spans="1:13" x14ac:dyDescent="0.3">
      <c r="A6093" s="12">
        <v>33626</v>
      </c>
      <c r="B6093">
        <v>73.249917999999994</v>
      </c>
      <c r="C6093">
        <v>74.750400999999997</v>
      </c>
      <c r="D6093">
        <v>72.499680999999995</v>
      </c>
      <c r="E6093">
        <v>73.749599000000003</v>
      </c>
      <c r="F6093">
        <v>166924800</v>
      </c>
      <c r="G6093">
        <v>0.44999600000000001</v>
      </c>
      <c r="I6093" s="14">
        <f t="shared" si="190"/>
        <v>0.62980518628266302</v>
      </c>
      <c r="J6093" s="16" t="str">
        <f t="shared" si="191"/>
        <v>YES</v>
      </c>
      <c r="K6093" s="18"/>
      <c r="L6093" s="18"/>
      <c r="M6093" s="18"/>
    </row>
    <row r="6094" spans="1:13" x14ac:dyDescent="0.3">
      <c r="A6094" s="12">
        <v>33625</v>
      </c>
      <c r="B6094">
        <v>67.999680999999995</v>
      </c>
      <c r="C6094">
        <v>72.999360999999993</v>
      </c>
      <c r="D6094">
        <v>67.750561000000005</v>
      </c>
      <c r="E6094">
        <v>72.499680999999995</v>
      </c>
      <c r="F6094">
        <v>201902400</v>
      </c>
      <c r="G6094">
        <v>0.44236900000000001</v>
      </c>
      <c r="I6094" s="14">
        <f t="shared" si="190"/>
        <v>0.63841983045421391</v>
      </c>
      <c r="J6094" s="16" t="str">
        <f t="shared" si="191"/>
        <v>YES</v>
      </c>
      <c r="K6094" s="18"/>
      <c r="L6094" s="18"/>
      <c r="M6094" s="18"/>
    </row>
    <row r="6095" spans="1:13" x14ac:dyDescent="0.3">
      <c r="A6095" s="12">
        <v>33624</v>
      </c>
      <c r="B6095">
        <v>69.249599000000003</v>
      </c>
      <c r="C6095">
        <v>69.750720999999999</v>
      </c>
      <c r="D6095">
        <v>66.500639000000007</v>
      </c>
      <c r="E6095">
        <v>67.000319000000005</v>
      </c>
      <c r="F6095">
        <v>213494400</v>
      </c>
      <c r="G6095">
        <v>0.40881400000000001</v>
      </c>
      <c r="I6095" s="14">
        <f t="shared" si="190"/>
        <v>0.49305256977413725</v>
      </c>
      <c r="J6095" s="16" t="str">
        <f t="shared" si="191"/>
        <v>YES</v>
      </c>
      <c r="K6095" s="18"/>
      <c r="L6095" s="18"/>
      <c r="M6095" s="18"/>
    </row>
    <row r="6096" spans="1:13" x14ac:dyDescent="0.3">
      <c r="A6096" s="12">
        <v>33623</v>
      </c>
      <c r="B6096">
        <v>74.999516</v>
      </c>
      <c r="C6096">
        <v>75.250082000000006</v>
      </c>
      <c r="D6096">
        <v>69.750720999999999</v>
      </c>
      <c r="E6096">
        <v>70.250400999999997</v>
      </c>
      <c r="F6096">
        <v>107798400</v>
      </c>
      <c r="G6096">
        <v>0.428645</v>
      </c>
      <c r="I6096" s="14">
        <f t="shared" si="190"/>
        <v>0.56112002222222213</v>
      </c>
      <c r="J6096" s="16" t="str">
        <f t="shared" si="191"/>
        <v>YES</v>
      </c>
      <c r="K6096" s="18"/>
      <c r="L6096" s="18"/>
      <c r="M6096" s="18"/>
    </row>
    <row r="6097" spans="1:13" x14ac:dyDescent="0.3">
      <c r="A6097" s="12">
        <v>33620</v>
      </c>
      <c r="B6097">
        <v>76.750557000000001</v>
      </c>
      <c r="C6097">
        <v>76.999680999999995</v>
      </c>
      <c r="D6097">
        <v>74.249279000000001</v>
      </c>
      <c r="E6097">
        <v>74.999516</v>
      </c>
      <c r="F6097">
        <v>94233600</v>
      </c>
      <c r="G6097">
        <v>0.45762199999999997</v>
      </c>
      <c r="I6097" s="14">
        <f t="shared" si="190"/>
        <v>0.666655911111111</v>
      </c>
      <c r="J6097" s="16" t="str">
        <f t="shared" si="191"/>
        <v>YES</v>
      </c>
      <c r="K6097" s="18"/>
      <c r="L6097" s="18"/>
      <c r="M6097" s="18"/>
    </row>
    <row r="6098" spans="1:13" x14ac:dyDescent="0.3">
      <c r="A6098" s="12">
        <v>33619</v>
      </c>
      <c r="B6098">
        <v>74.750400999999997</v>
      </c>
      <c r="C6098">
        <v>77.499360999999993</v>
      </c>
      <c r="D6098">
        <v>74.249279000000001</v>
      </c>
      <c r="E6098">
        <v>75.875040999999996</v>
      </c>
      <c r="F6098">
        <v>148075200</v>
      </c>
      <c r="G6098">
        <v>0.46296399999999999</v>
      </c>
      <c r="I6098" s="14">
        <f t="shared" si="190"/>
        <v>0.72440770689716572</v>
      </c>
      <c r="J6098" s="16" t="str">
        <f t="shared" si="191"/>
        <v>YES</v>
      </c>
      <c r="K6098" s="18"/>
      <c r="L6098" s="18"/>
      <c r="M6098" s="18"/>
    </row>
    <row r="6099" spans="1:13" x14ac:dyDescent="0.3">
      <c r="A6099" s="12">
        <v>33618</v>
      </c>
      <c r="B6099">
        <v>72.750236999999998</v>
      </c>
      <c r="C6099">
        <v>75.500639000000007</v>
      </c>
      <c r="D6099">
        <v>72</v>
      </c>
      <c r="E6099">
        <v>74.750400999999997</v>
      </c>
      <c r="F6099">
        <v>110908800</v>
      </c>
      <c r="G6099">
        <v>0.45610200000000001</v>
      </c>
      <c r="I6099" s="14">
        <f t="shared" si="190"/>
        <v>0.75882634324200171</v>
      </c>
      <c r="J6099" s="16" t="str">
        <f t="shared" si="191"/>
        <v>YES</v>
      </c>
      <c r="K6099" s="18"/>
      <c r="L6099" s="18"/>
      <c r="M6099" s="18"/>
    </row>
    <row r="6100" spans="1:13" x14ac:dyDescent="0.3">
      <c r="A6100" s="12">
        <v>33617</v>
      </c>
      <c r="B6100">
        <v>72.750236999999998</v>
      </c>
      <c r="C6100">
        <v>73.500484</v>
      </c>
      <c r="D6100">
        <v>70.750082000000006</v>
      </c>
      <c r="E6100">
        <v>72.750236999999998</v>
      </c>
      <c r="F6100">
        <v>107510400</v>
      </c>
      <c r="G6100">
        <v>0.44389800000000001</v>
      </c>
      <c r="I6100" s="14">
        <f t="shared" si="190"/>
        <v>0.79076281028772266</v>
      </c>
      <c r="J6100" s="16" t="str">
        <f t="shared" si="191"/>
        <v>YES</v>
      </c>
      <c r="K6100" s="18"/>
      <c r="L6100" s="18"/>
      <c r="M6100" s="18"/>
    </row>
    <row r="6101" spans="1:13" x14ac:dyDescent="0.3">
      <c r="A6101" s="12">
        <v>33616</v>
      </c>
      <c r="B6101">
        <v>72.999360999999993</v>
      </c>
      <c r="C6101">
        <v>74.000163999999998</v>
      </c>
      <c r="D6101">
        <v>72.499680999999995</v>
      </c>
      <c r="E6101">
        <v>72.999360999999993</v>
      </c>
      <c r="F6101">
        <v>68688000</v>
      </c>
      <c r="G6101">
        <v>0.44541799999999998</v>
      </c>
      <c r="I6101" s="14">
        <f t="shared" si="190"/>
        <v>0.87776422174480251</v>
      </c>
      <c r="J6101" s="16" t="str">
        <f t="shared" si="191"/>
        <v>YES</v>
      </c>
      <c r="K6101" s="18"/>
      <c r="L6101" s="18"/>
      <c r="M6101" s="18"/>
    </row>
    <row r="6102" spans="1:13" x14ac:dyDescent="0.3">
      <c r="A6102" s="12">
        <v>33613</v>
      </c>
      <c r="B6102">
        <v>73.749599000000003</v>
      </c>
      <c r="C6102">
        <v>73.749599000000003</v>
      </c>
      <c r="D6102">
        <v>69.500159999999994</v>
      </c>
      <c r="E6102">
        <v>72.250557000000001</v>
      </c>
      <c r="F6102">
        <v>129456000</v>
      </c>
      <c r="G6102">
        <v>0.44084899999999999</v>
      </c>
      <c r="I6102" s="14">
        <f t="shared" si="190"/>
        <v>0.84077467659812788</v>
      </c>
      <c r="J6102" s="16" t="str">
        <f t="shared" si="191"/>
        <v>YES</v>
      </c>
      <c r="K6102" s="18"/>
      <c r="L6102" s="18"/>
      <c r="M6102" s="18"/>
    </row>
    <row r="6103" spans="1:13" x14ac:dyDescent="0.3">
      <c r="A6103" s="12">
        <v>33612</v>
      </c>
      <c r="B6103">
        <v>74.000163999999998</v>
      </c>
      <c r="C6103">
        <v>75.250082000000006</v>
      </c>
      <c r="D6103">
        <v>73.500484</v>
      </c>
      <c r="E6103">
        <v>73.624319999999997</v>
      </c>
      <c r="F6103">
        <v>116467200</v>
      </c>
      <c r="G6103">
        <v>0.44923099999999999</v>
      </c>
      <c r="I6103" s="14">
        <f t="shared" si="190"/>
        <v>0.76346023002967334</v>
      </c>
      <c r="J6103" s="16" t="str">
        <f t="shared" si="191"/>
        <v>YES</v>
      </c>
      <c r="K6103" s="18"/>
      <c r="L6103" s="18"/>
      <c r="M6103" s="18"/>
    </row>
    <row r="6104" spans="1:13" x14ac:dyDescent="0.3">
      <c r="A6104" s="12">
        <v>33611</v>
      </c>
      <c r="B6104">
        <v>69.750720999999999</v>
      </c>
      <c r="C6104">
        <v>74.249279000000001</v>
      </c>
      <c r="D6104">
        <v>69.249599000000003</v>
      </c>
      <c r="E6104">
        <v>73.249917999999994</v>
      </c>
      <c r="F6104">
        <v>158097600</v>
      </c>
      <c r="G6104">
        <v>0.44694699999999998</v>
      </c>
      <c r="I6104" s="14">
        <f t="shared" si="190"/>
        <v>0.75977300944824977</v>
      </c>
      <c r="J6104" s="16" t="str">
        <f t="shared" si="191"/>
        <v>YES</v>
      </c>
      <c r="K6104" s="18"/>
      <c r="L6104" s="18"/>
      <c r="M6104" s="18"/>
    </row>
    <row r="6105" spans="1:13" x14ac:dyDescent="0.3">
      <c r="A6105" s="12">
        <v>33610</v>
      </c>
      <c r="B6105">
        <v>67.000319000000005</v>
      </c>
      <c r="C6105">
        <v>70.499521000000001</v>
      </c>
      <c r="D6105">
        <v>66.500639000000007</v>
      </c>
      <c r="E6105">
        <v>69.999840000000006</v>
      </c>
      <c r="F6105">
        <v>112651200</v>
      </c>
      <c r="G6105">
        <v>0.427116</v>
      </c>
      <c r="I6105" s="14">
        <f t="shared" si="190"/>
        <v>0.69695586270742371</v>
      </c>
      <c r="J6105" s="16" t="str">
        <f t="shared" si="191"/>
        <v>YES</v>
      </c>
      <c r="K6105" s="18"/>
      <c r="L6105" s="18"/>
      <c r="M6105" s="18"/>
    </row>
    <row r="6106" spans="1:13" x14ac:dyDescent="0.3">
      <c r="A6106" s="12">
        <v>33609</v>
      </c>
      <c r="B6106">
        <v>66.749758</v>
      </c>
      <c r="C6106">
        <v>67.249438999999995</v>
      </c>
      <c r="D6106">
        <v>65.499840000000006</v>
      </c>
      <c r="E6106">
        <v>67.249438999999995</v>
      </c>
      <c r="F6106">
        <v>47577600</v>
      </c>
      <c r="G6106">
        <v>0.41033399999999998</v>
      </c>
      <c r="I6106" s="14">
        <f t="shared" si="190"/>
        <v>0.67081680318575354</v>
      </c>
      <c r="J6106" s="16" t="str">
        <f t="shared" si="191"/>
        <v>YES</v>
      </c>
      <c r="K6106" s="18"/>
      <c r="L6106" s="18"/>
      <c r="M6106" s="18"/>
    </row>
    <row r="6107" spans="1:13" x14ac:dyDescent="0.3">
      <c r="A6107" s="12">
        <v>33606</v>
      </c>
      <c r="B6107">
        <v>65.750400999999997</v>
      </c>
      <c r="C6107">
        <v>67.000319000000005</v>
      </c>
      <c r="D6107">
        <v>64.749599000000003</v>
      </c>
      <c r="E6107">
        <v>67.000319000000005</v>
      </c>
      <c r="F6107">
        <v>65059200</v>
      </c>
      <c r="G6107">
        <v>0.40881400000000001</v>
      </c>
      <c r="I6107" s="14">
        <f t="shared" si="190"/>
        <v>0.62424062869740271</v>
      </c>
      <c r="J6107" s="16" t="str">
        <f t="shared" si="191"/>
        <v>YES</v>
      </c>
      <c r="K6107" s="18"/>
      <c r="L6107" s="18"/>
      <c r="M6107" s="18"/>
    </row>
    <row r="6108" spans="1:13" x14ac:dyDescent="0.3">
      <c r="A6108" s="12">
        <v>33605</v>
      </c>
      <c r="B6108">
        <v>65.499840000000006</v>
      </c>
      <c r="C6108">
        <v>66.250082000000006</v>
      </c>
      <c r="D6108">
        <v>64.500478999999999</v>
      </c>
      <c r="E6108">
        <v>65.750400999999997</v>
      </c>
      <c r="F6108">
        <v>76334400</v>
      </c>
      <c r="G6108">
        <v>0.40118700000000002</v>
      </c>
      <c r="I6108" s="14">
        <f t="shared" si="190"/>
        <v>0.55623727931713596</v>
      </c>
      <c r="J6108" s="16" t="str">
        <f t="shared" si="191"/>
        <v>YES</v>
      </c>
      <c r="K6108" s="18"/>
      <c r="L6108" s="18"/>
      <c r="M6108" s="18"/>
    </row>
    <row r="6109" spans="1:13" x14ac:dyDescent="0.3">
      <c r="A6109" s="12">
        <v>33603</v>
      </c>
      <c r="B6109">
        <v>67.999680999999995</v>
      </c>
      <c r="C6109">
        <v>68.250242</v>
      </c>
      <c r="D6109">
        <v>65.249279000000001</v>
      </c>
      <c r="E6109">
        <v>66.250082000000006</v>
      </c>
      <c r="F6109">
        <v>106272000</v>
      </c>
      <c r="G6109">
        <v>0.40423599999999998</v>
      </c>
      <c r="I6109" s="14">
        <f t="shared" si="190"/>
        <v>0.61586823077964925</v>
      </c>
      <c r="J6109" s="16" t="str">
        <f t="shared" si="191"/>
        <v>YES</v>
      </c>
      <c r="K6109" s="18"/>
      <c r="L6109" s="18"/>
      <c r="M6109" s="18"/>
    </row>
    <row r="6110" spans="1:13" x14ac:dyDescent="0.3">
      <c r="A6110" s="12">
        <v>33602</v>
      </c>
      <c r="B6110">
        <v>65.499840000000006</v>
      </c>
      <c r="C6110">
        <v>67.5</v>
      </c>
      <c r="D6110">
        <v>64.749599000000003</v>
      </c>
      <c r="E6110">
        <v>67.000319000000005</v>
      </c>
      <c r="F6110">
        <v>74620800</v>
      </c>
      <c r="G6110">
        <v>0.40881400000000001</v>
      </c>
      <c r="I6110" s="14">
        <f t="shared" si="190"/>
        <v>0.67499461691793039</v>
      </c>
      <c r="J6110" s="16" t="str">
        <f t="shared" si="191"/>
        <v>YES</v>
      </c>
      <c r="K6110" s="18"/>
      <c r="L6110" s="18"/>
      <c r="M6110" s="18"/>
    </row>
    <row r="6111" spans="1:13" x14ac:dyDescent="0.3">
      <c r="A6111" s="12">
        <v>33599</v>
      </c>
      <c r="B6111">
        <v>63.999361</v>
      </c>
      <c r="C6111">
        <v>64.749599000000003</v>
      </c>
      <c r="D6111">
        <v>62.749439000000002</v>
      </c>
      <c r="E6111">
        <v>64.249917999999994</v>
      </c>
      <c r="F6111">
        <v>74577600</v>
      </c>
      <c r="G6111">
        <v>0.39203199999999999</v>
      </c>
      <c r="I6111" s="14">
        <f t="shared" si="190"/>
        <v>0.59629350361877065</v>
      </c>
      <c r="J6111" s="16" t="str">
        <f t="shared" si="191"/>
        <v>YES</v>
      </c>
      <c r="K6111" s="18"/>
      <c r="L6111" s="18"/>
      <c r="M6111" s="18"/>
    </row>
    <row r="6112" spans="1:13" x14ac:dyDescent="0.3">
      <c r="A6112" s="12">
        <v>33598</v>
      </c>
      <c r="B6112">
        <v>59.749918000000001</v>
      </c>
      <c r="C6112">
        <v>64.500478999999999</v>
      </c>
      <c r="D6112">
        <v>59.749918000000001</v>
      </c>
      <c r="E6112">
        <v>63.750242</v>
      </c>
      <c r="F6112">
        <v>123105600</v>
      </c>
      <c r="G6112">
        <v>0.38898300000000002</v>
      </c>
      <c r="I6112" s="14">
        <f t="shared" si="190"/>
        <v>0.47398036841323177</v>
      </c>
      <c r="J6112" s="16" t="str">
        <f t="shared" si="191"/>
        <v>YES</v>
      </c>
      <c r="K6112" s="18"/>
      <c r="L6112" s="18"/>
      <c r="M6112" s="18"/>
    </row>
    <row r="6113" spans="1:13" x14ac:dyDescent="0.3">
      <c r="A6113" s="12">
        <v>33596</v>
      </c>
      <c r="B6113">
        <v>56.750400999999997</v>
      </c>
      <c r="C6113">
        <v>59.749918000000001</v>
      </c>
      <c r="D6113">
        <v>56.499839999999999</v>
      </c>
      <c r="E6113">
        <v>59.250242</v>
      </c>
      <c r="F6113">
        <v>84873600</v>
      </c>
      <c r="G6113">
        <v>0.36152499999999999</v>
      </c>
      <c r="I6113" s="14">
        <f t="shared" si="190"/>
        <v>0.32034783413254364</v>
      </c>
      <c r="J6113" s="16" t="str">
        <f t="shared" si="191"/>
        <v>YES</v>
      </c>
      <c r="K6113" s="18"/>
      <c r="L6113" s="18"/>
      <c r="M6113" s="18"/>
    </row>
    <row r="6114" spans="1:13" x14ac:dyDescent="0.3">
      <c r="A6114" s="12">
        <v>33595</v>
      </c>
      <c r="B6114">
        <v>54.999361</v>
      </c>
      <c r="C6114">
        <v>56.750400999999997</v>
      </c>
      <c r="D6114">
        <v>54.750242</v>
      </c>
      <c r="E6114">
        <v>56.499839999999999</v>
      </c>
      <c r="F6114">
        <v>159868800</v>
      </c>
      <c r="G6114">
        <v>0.34474300000000002</v>
      </c>
      <c r="I6114" s="14">
        <f t="shared" si="190"/>
        <v>0.255552</v>
      </c>
      <c r="J6114" s="16" t="str">
        <f t="shared" si="191"/>
        <v>YES</v>
      </c>
      <c r="K6114" s="18"/>
      <c r="L6114" s="18"/>
      <c r="M6114" s="18"/>
    </row>
    <row r="6115" spans="1:13" x14ac:dyDescent="0.3">
      <c r="A6115" s="12">
        <v>33592</v>
      </c>
      <c r="B6115">
        <v>56.750400999999997</v>
      </c>
      <c r="C6115">
        <v>56.750400999999997</v>
      </c>
      <c r="D6115">
        <v>54.750242</v>
      </c>
      <c r="E6115">
        <v>54.999361</v>
      </c>
      <c r="F6115">
        <v>67334400</v>
      </c>
      <c r="G6115">
        <v>0.335588</v>
      </c>
      <c r="I6115" s="14">
        <f t="shared" si="190"/>
        <v>0.21881489572208279</v>
      </c>
      <c r="J6115" s="16" t="str">
        <f t="shared" si="191"/>
        <v>YES</v>
      </c>
      <c r="K6115" s="18"/>
      <c r="L6115" s="18"/>
      <c r="M6115" s="18"/>
    </row>
    <row r="6116" spans="1:13" x14ac:dyDescent="0.3">
      <c r="A6116" s="12">
        <v>33591</v>
      </c>
      <c r="B6116">
        <v>56.750400999999997</v>
      </c>
      <c r="C6116">
        <v>56.750400999999997</v>
      </c>
      <c r="D6116">
        <v>55.749599000000003</v>
      </c>
      <c r="E6116">
        <v>56.000160000000001</v>
      </c>
      <c r="F6116">
        <v>56808000</v>
      </c>
      <c r="G6116">
        <v>0.341694</v>
      </c>
      <c r="I6116" s="14">
        <f t="shared" si="190"/>
        <v>0.25141591160505938</v>
      </c>
      <c r="J6116" s="16" t="str">
        <f t="shared" si="191"/>
        <v>YES</v>
      </c>
      <c r="K6116" s="18"/>
      <c r="L6116" s="18"/>
      <c r="M6116" s="18"/>
    </row>
    <row r="6117" spans="1:13" x14ac:dyDescent="0.3">
      <c r="A6117" s="12">
        <v>33590</v>
      </c>
      <c r="B6117">
        <v>55.749599000000003</v>
      </c>
      <c r="C6117">
        <v>57.500639</v>
      </c>
      <c r="D6117">
        <v>55.749599000000003</v>
      </c>
      <c r="E6117">
        <v>56.875680000000003</v>
      </c>
      <c r="F6117">
        <v>110203200</v>
      </c>
      <c r="G6117">
        <v>0.34703699999999998</v>
      </c>
      <c r="I6117" s="14">
        <f t="shared" si="190"/>
        <v>0.29261031868196286</v>
      </c>
      <c r="J6117" s="16" t="str">
        <f t="shared" si="191"/>
        <v>YES</v>
      </c>
      <c r="K6117" s="18"/>
      <c r="L6117" s="18"/>
      <c r="M6117" s="18"/>
    </row>
    <row r="6118" spans="1:13" x14ac:dyDescent="0.3">
      <c r="A6118" s="12">
        <v>33589</v>
      </c>
      <c r="B6118">
        <v>56.499839999999999</v>
      </c>
      <c r="C6118">
        <v>56.499839999999999</v>
      </c>
      <c r="D6118">
        <v>56.000160000000001</v>
      </c>
      <c r="E6118">
        <v>56.000160000000001</v>
      </c>
      <c r="F6118">
        <v>44553600</v>
      </c>
      <c r="G6118">
        <v>0.341694</v>
      </c>
      <c r="I6118" s="14">
        <f t="shared" si="190"/>
        <v>0.30233414822008653</v>
      </c>
      <c r="J6118" s="16" t="str">
        <f t="shared" si="191"/>
        <v>YES</v>
      </c>
      <c r="K6118" s="18"/>
      <c r="L6118" s="18"/>
      <c r="M6118" s="18"/>
    </row>
    <row r="6119" spans="1:13" x14ac:dyDescent="0.3">
      <c r="A6119" s="12">
        <v>33588</v>
      </c>
      <c r="B6119">
        <v>55.249918000000001</v>
      </c>
      <c r="C6119">
        <v>56.499839999999999</v>
      </c>
      <c r="D6119">
        <v>54.750242</v>
      </c>
      <c r="E6119">
        <v>56.000160000000001</v>
      </c>
      <c r="F6119">
        <v>76233600</v>
      </c>
      <c r="G6119">
        <v>0.341694</v>
      </c>
      <c r="I6119" s="14">
        <f t="shared" si="190"/>
        <v>0.30233414822008653</v>
      </c>
      <c r="J6119" s="16" t="str">
        <f t="shared" si="191"/>
        <v>YES</v>
      </c>
      <c r="K6119" s="18"/>
      <c r="L6119" s="18"/>
      <c r="M6119" s="18"/>
    </row>
    <row r="6120" spans="1:13" x14ac:dyDescent="0.3">
      <c r="A6120" s="12">
        <v>33585</v>
      </c>
      <c r="B6120">
        <v>54.999361</v>
      </c>
      <c r="C6120">
        <v>55.749599000000003</v>
      </c>
      <c r="D6120">
        <v>54.750242</v>
      </c>
      <c r="E6120">
        <v>54.875520000000002</v>
      </c>
      <c r="F6120">
        <v>81475200</v>
      </c>
      <c r="G6120">
        <v>0.33483200000000002</v>
      </c>
      <c r="I6120" s="14">
        <f t="shared" si="190"/>
        <v>0.24715279703097037</v>
      </c>
      <c r="J6120" s="16" t="str">
        <f t="shared" si="191"/>
        <v>YES</v>
      </c>
      <c r="K6120" s="18"/>
      <c r="L6120" s="18"/>
      <c r="M6120" s="18"/>
    </row>
    <row r="6121" spans="1:13" x14ac:dyDescent="0.3">
      <c r="A6121" s="12">
        <v>33584</v>
      </c>
      <c r="B6121">
        <v>54</v>
      </c>
      <c r="C6121">
        <v>54.999361</v>
      </c>
      <c r="D6121">
        <v>53.749439000000002</v>
      </c>
      <c r="E6121">
        <v>54.499681000000002</v>
      </c>
      <c r="F6121">
        <v>47592000</v>
      </c>
      <c r="G6121">
        <v>0.33253899999999997</v>
      </c>
      <c r="I6121" s="14">
        <f t="shared" si="190"/>
        <v>0.21110402222222224</v>
      </c>
      <c r="J6121" s="16" t="str">
        <f t="shared" si="191"/>
        <v>YES</v>
      </c>
      <c r="K6121" s="18"/>
      <c r="L6121" s="18"/>
      <c r="M6121" s="18"/>
    </row>
    <row r="6122" spans="1:13" x14ac:dyDescent="0.3">
      <c r="A6122" s="12">
        <v>33583</v>
      </c>
      <c r="B6122">
        <v>54.499681000000002</v>
      </c>
      <c r="C6122">
        <v>54.750242</v>
      </c>
      <c r="D6122">
        <v>53.000639</v>
      </c>
      <c r="E6122">
        <v>54</v>
      </c>
      <c r="F6122">
        <v>47563200</v>
      </c>
      <c r="G6122">
        <v>0.32949000000000001</v>
      </c>
      <c r="I6122" s="14">
        <f t="shared" si="190"/>
        <v>0.22725490418445959</v>
      </c>
      <c r="J6122" s="16" t="str">
        <f t="shared" si="191"/>
        <v>YES</v>
      </c>
      <c r="K6122" s="18"/>
      <c r="L6122" s="18"/>
      <c r="M6122" s="18"/>
    </row>
    <row r="6123" spans="1:13" x14ac:dyDescent="0.3">
      <c r="A6123" s="12">
        <v>33582</v>
      </c>
      <c r="B6123">
        <v>54.499681000000002</v>
      </c>
      <c r="C6123">
        <v>54.999361</v>
      </c>
      <c r="D6123">
        <v>53.749439000000002</v>
      </c>
      <c r="E6123">
        <v>54</v>
      </c>
      <c r="F6123">
        <v>37915200</v>
      </c>
      <c r="G6123">
        <v>0.32949000000000001</v>
      </c>
      <c r="I6123" s="14">
        <f t="shared" si="190"/>
        <v>0.24139297993649178</v>
      </c>
      <c r="J6123" s="16" t="str">
        <f t="shared" si="191"/>
        <v>YES</v>
      </c>
      <c r="K6123" s="18"/>
      <c r="L6123" s="18"/>
      <c r="M6123" s="18"/>
    </row>
    <row r="6124" spans="1:13" x14ac:dyDescent="0.3">
      <c r="A6124" s="12">
        <v>33581</v>
      </c>
      <c r="B6124">
        <v>54</v>
      </c>
      <c r="C6124">
        <v>54.999361</v>
      </c>
      <c r="D6124">
        <v>53.749439000000002</v>
      </c>
      <c r="E6124">
        <v>54.499681000000002</v>
      </c>
      <c r="F6124">
        <v>82382400</v>
      </c>
      <c r="G6124">
        <v>0.33253899999999997</v>
      </c>
      <c r="I6124" s="14">
        <f t="shared" si="190"/>
        <v>0.24928211130554434</v>
      </c>
      <c r="J6124" s="16" t="str">
        <f t="shared" si="191"/>
        <v>YES</v>
      </c>
      <c r="K6124" s="18"/>
      <c r="L6124" s="18"/>
      <c r="M6124" s="18"/>
    </row>
    <row r="6125" spans="1:13" x14ac:dyDescent="0.3">
      <c r="A6125" s="12">
        <v>33578</v>
      </c>
      <c r="B6125">
        <v>54</v>
      </c>
      <c r="C6125">
        <v>54.750242</v>
      </c>
      <c r="D6125">
        <v>53.000639</v>
      </c>
      <c r="E6125">
        <v>53.625597999999997</v>
      </c>
      <c r="F6125">
        <v>58420800</v>
      </c>
      <c r="G6125">
        <v>0.327206</v>
      </c>
      <c r="I6125" s="14">
        <f t="shared" si="190"/>
        <v>0.2692569697525411</v>
      </c>
      <c r="J6125" s="16" t="str">
        <f t="shared" si="191"/>
        <v>YES</v>
      </c>
      <c r="K6125" s="18"/>
      <c r="L6125" s="18"/>
      <c r="M6125" s="18"/>
    </row>
    <row r="6126" spans="1:13" x14ac:dyDescent="0.3">
      <c r="A6126" s="12">
        <v>33577</v>
      </c>
      <c r="B6126">
        <v>54.750242</v>
      </c>
      <c r="C6126">
        <v>56.750400999999997</v>
      </c>
      <c r="D6126">
        <v>53.749439000000002</v>
      </c>
      <c r="E6126">
        <v>54</v>
      </c>
      <c r="F6126">
        <v>85406400</v>
      </c>
      <c r="G6126">
        <v>0.32949000000000001</v>
      </c>
      <c r="I6126" s="14">
        <f t="shared" si="190"/>
        <v>0.27811863965856798</v>
      </c>
      <c r="J6126" s="16" t="str">
        <f t="shared" si="191"/>
        <v>YES</v>
      </c>
      <c r="K6126" s="18"/>
      <c r="L6126" s="18"/>
      <c r="M6126" s="18"/>
    </row>
    <row r="6127" spans="1:13" x14ac:dyDescent="0.3">
      <c r="A6127" s="12">
        <v>33576</v>
      </c>
      <c r="B6127">
        <v>53.500318999999998</v>
      </c>
      <c r="C6127">
        <v>55.749599000000003</v>
      </c>
      <c r="D6127">
        <v>53.000639</v>
      </c>
      <c r="E6127">
        <v>54.999361</v>
      </c>
      <c r="F6127">
        <v>93542400</v>
      </c>
      <c r="G6127">
        <v>0.335588</v>
      </c>
      <c r="I6127" s="14">
        <f t="shared" si="190"/>
        <v>0.27905966626852563</v>
      </c>
      <c r="J6127" s="16" t="str">
        <f t="shared" si="191"/>
        <v>YES</v>
      </c>
      <c r="K6127" s="18"/>
      <c r="L6127" s="18"/>
      <c r="M6127" s="18"/>
    </row>
    <row r="6128" spans="1:13" x14ac:dyDescent="0.3">
      <c r="A6128" s="12">
        <v>33575</v>
      </c>
      <c r="B6128">
        <v>51.999839999999999</v>
      </c>
      <c r="C6128">
        <v>53.500318999999998</v>
      </c>
      <c r="D6128">
        <v>51.500160000000001</v>
      </c>
      <c r="E6128">
        <v>53.000639</v>
      </c>
      <c r="F6128">
        <v>55310400</v>
      </c>
      <c r="G6128">
        <v>0.32339200000000001</v>
      </c>
      <c r="I6128" s="14">
        <f t="shared" si="190"/>
        <v>0.18438666907086798</v>
      </c>
      <c r="J6128" s="16" t="str">
        <f t="shared" si="191"/>
        <v>NO</v>
      </c>
      <c r="K6128" s="18"/>
      <c r="L6128" s="18"/>
      <c r="M6128" s="18"/>
    </row>
    <row r="6129" spans="1:13" x14ac:dyDescent="0.3">
      <c r="A6129" s="12">
        <v>33574</v>
      </c>
      <c r="B6129">
        <v>49.000318999999998</v>
      </c>
      <c r="C6129">
        <v>52.499521000000001</v>
      </c>
      <c r="D6129">
        <v>48.500639</v>
      </c>
      <c r="E6129">
        <v>51.750720999999999</v>
      </c>
      <c r="F6129">
        <v>63518400</v>
      </c>
      <c r="G6129">
        <v>0.31576599999999999</v>
      </c>
      <c r="I6129" s="14">
        <f t="shared" si="190"/>
        <v>0.14052678865056989</v>
      </c>
      <c r="J6129" s="16" t="str">
        <f t="shared" si="191"/>
        <v>NO</v>
      </c>
      <c r="K6129" s="18"/>
      <c r="L6129" s="18"/>
      <c r="M6129" s="18"/>
    </row>
    <row r="6130" spans="1:13" x14ac:dyDescent="0.3">
      <c r="A6130" s="12">
        <v>33571</v>
      </c>
      <c r="B6130">
        <v>49.5</v>
      </c>
      <c r="C6130">
        <v>49.999681000000002</v>
      </c>
      <c r="D6130">
        <v>49.000318999999998</v>
      </c>
      <c r="E6130">
        <v>49.5</v>
      </c>
      <c r="F6130">
        <v>24264000</v>
      </c>
      <c r="G6130">
        <v>0.302033</v>
      </c>
      <c r="I6130" s="14">
        <f t="shared" si="190"/>
        <v>8.1961489952337319E-2</v>
      </c>
      <c r="J6130" s="16" t="str">
        <f t="shared" si="191"/>
        <v>NO</v>
      </c>
      <c r="K6130" s="18"/>
      <c r="L6130" s="18"/>
      <c r="M6130" s="18"/>
    </row>
    <row r="6131" spans="1:13" x14ac:dyDescent="0.3">
      <c r="A6131" s="12">
        <v>33569</v>
      </c>
      <c r="B6131">
        <v>49.249439000000002</v>
      </c>
      <c r="C6131">
        <v>50.250242</v>
      </c>
      <c r="D6131">
        <v>49.000318999999998</v>
      </c>
      <c r="E6131">
        <v>49.5</v>
      </c>
      <c r="F6131">
        <v>32832000</v>
      </c>
      <c r="G6131">
        <v>0.302033</v>
      </c>
      <c r="I6131" s="14">
        <f t="shared" si="190"/>
        <v>7.6101904980810486E-2</v>
      </c>
      <c r="J6131" s="16" t="str">
        <f t="shared" si="191"/>
        <v>NO</v>
      </c>
      <c r="K6131" s="18"/>
      <c r="L6131" s="18"/>
      <c r="M6131" s="18"/>
    </row>
    <row r="6132" spans="1:13" x14ac:dyDescent="0.3">
      <c r="A6132" s="12">
        <v>33568</v>
      </c>
      <c r="B6132">
        <v>49.5</v>
      </c>
      <c r="C6132">
        <v>49.5</v>
      </c>
      <c r="D6132">
        <v>48.500639</v>
      </c>
      <c r="E6132">
        <v>49.125597999999997</v>
      </c>
      <c r="F6132">
        <v>45100800</v>
      </c>
      <c r="G6132">
        <v>0.29974800000000001</v>
      </c>
      <c r="I6132" s="14">
        <f t="shared" si="190"/>
        <v>7.9691042229504738E-2</v>
      </c>
      <c r="J6132" s="16" t="str">
        <f t="shared" si="191"/>
        <v>NO</v>
      </c>
      <c r="K6132" s="18"/>
      <c r="L6132" s="18"/>
      <c r="M6132" s="18"/>
    </row>
    <row r="6133" spans="1:13" x14ac:dyDescent="0.3">
      <c r="A6133" s="12">
        <v>33567</v>
      </c>
      <c r="B6133">
        <v>49.5</v>
      </c>
      <c r="C6133">
        <v>49.999681000000002</v>
      </c>
      <c r="D6133">
        <v>48.250081999999999</v>
      </c>
      <c r="E6133">
        <v>48.749758</v>
      </c>
      <c r="F6133">
        <v>52977600</v>
      </c>
      <c r="G6133">
        <v>0.29745500000000002</v>
      </c>
      <c r="I6133" s="14">
        <f t="shared" si="190"/>
        <v>6.5562844454462033E-2</v>
      </c>
      <c r="J6133" s="16" t="str">
        <f t="shared" si="191"/>
        <v>NO</v>
      </c>
      <c r="K6133" s="18"/>
      <c r="L6133" s="18"/>
      <c r="M6133" s="18"/>
    </row>
    <row r="6134" spans="1:13" x14ac:dyDescent="0.3">
      <c r="A6134" s="12">
        <v>33564</v>
      </c>
      <c r="B6134">
        <v>49.999681000000002</v>
      </c>
      <c r="C6134">
        <v>50.250242</v>
      </c>
      <c r="D6134">
        <v>47.999521000000001</v>
      </c>
      <c r="E6134">
        <v>49.249439000000002</v>
      </c>
      <c r="F6134">
        <v>70257600</v>
      </c>
      <c r="G6134">
        <v>0.30050399999999999</v>
      </c>
      <c r="I6134" s="14">
        <f t="shared" si="190"/>
        <v>7.648477575266166E-2</v>
      </c>
      <c r="J6134" s="16" t="str">
        <f t="shared" si="191"/>
        <v>NO</v>
      </c>
      <c r="K6134" s="18"/>
      <c r="L6134" s="18"/>
      <c r="M6134" s="18"/>
    </row>
    <row r="6135" spans="1:13" x14ac:dyDescent="0.3">
      <c r="A6135" s="12">
        <v>33563</v>
      </c>
      <c r="B6135">
        <v>49.750560999999998</v>
      </c>
      <c r="C6135">
        <v>50.749918000000001</v>
      </c>
      <c r="D6135">
        <v>49.750560999999998</v>
      </c>
      <c r="E6135">
        <v>50.250242</v>
      </c>
      <c r="F6135">
        <v>38462400</v>
      </c>
      <c r="G6135">
        <v>0.30660999999999999</v>
      </c>
      <c r="I6135" s="14">
        <f t="shared" si="190"/>
        <v>0.11357190973981357</v>
      </c>
      <c r="J6135" s="16" t="str">
        <f t="shared" si="191"/>
        <v>NO</v>
      </c>
      <c r="K6135" s="18"/>
      <c r="L6135" s="18"/>
      <c r="M6135" s="18"/>
    </row>
    <row r="6136" spans="1:13" x14ac:dyDescent="0.3">
      <c r="A6136" s="12">
        <v>33562</v>
      </c>
      <c r="B6136">
        <v>50.499361</v>
      </c>
      <c r="C6136">
        <v>51.000478999999999</v>
      </c>
      <c r="D6136">
        <v>49.5</v>
      </c>
      <c r="E6136">
        <v>49.750560999999998</v>
      </c>
      <c r="F6136">
        <v>41976000</v>
      </c>
      <c r="G6136">
        <v>0.30356100000000003</v>
      </c>
      <c r="I6136" s="14">
        <f t="shared" si="190"/>
        <v>0.12431261205993493</v>
      </c>
      <c r="J6136" s="16" t="str">
        <f t="shared" si="191"/>
        <v>NO</v>
      </c>
      <c r="K6136" s="18"/>
      <c r="L6136" s="18"/>
      <c r="M6136" s="18"/>
    </row>
    <row r="6137" spans="1:13" x14ac:dyDescent="0.3">
      <c r="A6137" s="12">
        <v>33561</v>
      </c>
      <c r="B6137">
        <v>51.000478999999999</v>
      </c>
      <c r="C6137">
        <v>51.000478999999999</v>
      </c>
      <c r="D6137">
        <v>48.500639</v>
      </c>
      <c r="E6137">
        <v>50.250242</v>
      </c>
      <c r="F6137">
        <v>117950400</v>
      </c>
      <c r="G6137">
        <v>0.30660999999999999</v>
      </c>
      <c r="I6137" s="14">
        <f t="shared" si="190"/>
        <v>0.2144920958093095</v>
      </c>
      <c r="J6137" s="16" t="str">
        <f t="shared" si="191"/>
        <v>YES</v>
      </c>
      <c r="K6137" s="18"/>
      <c r="L6137" s="18"/>
      <c r="M6137" s="18"/>
    </row>
    <row r="6138" spans="1:13" x14ac:dyDescent="0.3">
      <c r="A6138" s="12">
        <v>33560</v>
      </c>
      <c r="B6138">
        <v>51.374881000000002</v>
      </c>
      <c r="C6138">
        <v>51.999839999999999</v>
      </c>
      <c r="D6138">
        <v>49.999681000000002</v>
      </c>
      <c r="E6138">
        <v>51.750720999999999</v>
      </c>
      <c r="F6138">
        <v>96681600</v>
      </c>
      <c r="G6138">
        <v>0.31576599999999999</v>
      </c>
      <c r="I6138" s="14">
        <f t="shared" si="190"/>
        <v>0.23954066209183922</v>
      </c>
      <c r="J6138" s="16" t="str">
        <f t="shared" si="191"/>
        <v>YES</v>
      </c>
      <c r="K6138" s="18"/>
      <c r="L6138" s="18"/>
      <c r="M6138" s="18"/>
    </row>
    <row r="6139" spans="1:13" x14ac:dyDescent="0.3">
      <c r="A6139" s="12">
        <v>33557</v>
      </c>
      <c r="B6139">
        <v>54</v>
      </c>
      <c r="C6139">
        <v>54.999361</v>
      </c>
      <c r="D6139">
        <v>51.249599000000003</v>
      </c>
      <c r="E6139">
        <v>51.249599000000003</v>
      </c>
      <c r="F6139">
        <v>93297600</v>
      </c>
      <c r="G6139">
        <v>0.31270799999999999</v>
      </c>
      <c r="I6139" s="14">
        <f t="shared" si="190"/>
        <v>0.19880081086819579</v>
      </c>
      <c r="J6139" s="16" t="str">
        <f t="shared" si="191"/>
        <v>NO</v>
      </c>
      <c r="K6139" s="18"/>
      <c r="L6139" s="18"/>
      <c r="M6139" s="18"/>
    </row>
    <row r="6140" spans="1:13" x14ac:dyDescent="0.3">
      <c r="A6140" s="12">
        <v>33556</v>
      </c>
      <c r="B6140">
        <v>54.999361</v>
      </c>
      <c r="C6140">
        <v>55.249918000000001</v>
      </c>
      <c r="D6140">
        <v>54.250560999999998</v>
      </c>
      <c r="E6140">
        <v>54.250560999999998</v>
      </c>
      <c r="F6140">
        <v>35726400</v>
      </c>
      <c r="G6140">
        <v>0.33101900000000001</v>
      </c>
      <c r="I6140" s="14">
        <f t="shared" si="190"/>
        <v>0.30726256242837091</v>
      </c>
      <c r="J6140" s="16" t="str">
        <f t="shared" si="191"/>
        <v>YES</v>
      </c>
      <c r="K6140" s="18"/>
      <c r="L6140" s="18"/>
      <c r="M6140" s="18"/>
    </row>
    <row r="6141" spans="1:13" x14ac:dyDescent="0.3">
      <c r="A6141" s="12">
        <v>33555</v>
      </c>
      <c r="B6141">
        <v>53.000639</v>
      </c>
      <c r="C6141">
        <v>54.999361</v>
      </c>
      <c r="D6141">
        <v>53.000639</v>
      </c>
      <c r="E6141">
        <v>54.750242</v>
      </c>
      <c r="F6141">
        <v>95860800</v>
      </c>
      <c r="G6141">
        <v>0.33406799999999998</v>
      </c>
      <c r="I6141" s="14">
        <f t="shared" si="190"/>
        <v>0.27326617959508681</v>
      </c>
      <c r="J6141" s="16" t="str">
        <f t="shared" si="191"/>
        <v>YES</v>
      </c>
      <c r="K6141" s="18"/>
      <c r="L6141" s="18"/>
      <c r="M6141" s="18"/>
    </row>
    <row r="6142" spans="1:13" x14ac:dyDescent="0.3">
      <c r="A6142" s="12">
        <v>33554</v>
      </c>
      <c r="B6142">
        <v>53.124479999999998</v>
      </c>
      <c r="C6142">
        <v>53.749439000000002</v>
      </c>
      <c r="D6142">
        <v>53.000639</v>
      </c>
      <c r="E6142">
        <v>53.375041000000003</v>
      </c>
      <c r="F6142">
        <v>90777600</v>
      </c>
      <c r="G6142">
        <v>0.32567699999999999</v>
      </c>
      <c r="I6142" s="14">
        <f t="shared" si="190"/>
        <v>0.28616537011256638</v>
      </c>
      <c r="J6142" s="16" t="str">
        <f t="shared" si="191"/>
        <v>YES</v>
      </c>
      <c r="K6142" s="18"/>
      <c r="L6142" s="18"/>
      <c r="M6142" s="18"/>
    </row>
    <row r="6143" spans="1:13" x14ac:dyDescent="0.3">
      <c r="A6143" s="12">
        <v>33553</v>
      </c>
      <c r="B6143">
        <v>53.500318999999998</v>
      </c>
      <c r="C6143">
        <v>53.500318999999998</v>
      </c>
      <c r="D6143">
        <v>52.499521000000001</v>
      </c>
      <c r="E6143">
        <v>52.750081999999999</v>
      </c>
      <c r="F6143">
        <v>24912000</v>
      </c>
      <c r="G6143">
        <v>0.32186399999999998</v>
      </c>
      <c r="I6143" s="14">
        <f t="shared" si="190"/>
        <v>0.31057931018616181</v>
      </c>
      <c r="J6143" s="16" t="str">
        <f t="shared" si="191"/>
        <v>YES</v>
      </c>
      <c r="K6143" s="18"/>
      <c r="L6143" s="18"/>
      <c r="M6143" s="18"/>
    </row>
    <row r="6144" spans="1:13" x14ac:dyDescent="0.3">
      <c r="A6144" s="12">
        <v>33550</v>
      </c>
      <c r="B6144">
        <v>52.750081999999999</v>
      </c>
      <c r="C6144">
        <v>54.250560999999998</v>
      </c>
      <c r="D6144">
        <v>52.499521000000001</v>
      </c>
      <c r="E6144">
        <v>53.249758</v>
      </c>
      <c r="F6144">
        <v>133243200</v>
      </c>
      <c r="G6144">
        <v>0.32491199999999998</v>
      </c>
      <c r="I6144" s="14">
        <f t="shared" si="190"/>
        <v>0.36539518011003258</v>
      </c>
      <c r="J6144" s="16" t="str">
        <f t="shared" si="191"/>
        <v>YES</v>
      </c>
      <c r="K6144" s="18"/>
      <c r="L6144" s="18"/>
      <c r="M6144" s="18"/>
    </row>
    <row r="6145" spans="1:13" x14ac:dyDescent="0.3">
      <c r="A6145" s="12">
        <v>33549</v>
      </c>
      <c r="B6145">
        <v>51.999839999999999</v>
      </c>
      <c r="C6145">
        <v>52.499521000000001</v>
      </c>
      <c r="D6145">
        <v>51.000478999999999</v>
      </c>
      <c r="E6145">
        <v>52.250400999999997</v>
      </c>
      <c r="F6145">
        <v>230428800</v>
      </c>
      <c r="G6145">
        <v>0.31881500000000002</v>
      </c>
      <c r="I6145" s="14">
        <f t="shared" si="190"/>
        <v>0.34403825219263018</v>
      </c>
      <c r="J6145" s="16" t="str">
        <f t="shared" si="191"/>
        <v>YES</v>
      </c>
      <c r="K6145" s="18"/>
      <c r="L6145" s="18"/>
      <c r="M6145" s="18"/>
    </row>
    <row r="6146" spans="1:13" x14ac:dyDescent="0.3">
      <c r="A6146" s="12">
        <v>33548</v>
      </c>
      <c r="B6146">
        <v>48.749758</v>
      </c>
      <c r="C6146">
        <v>49.249439000000002</v>
      </c>
      <c r="D6146">
        <v>47.999521000000001</v>
      </c>
      <c r="E6146">
        <v>48.749758</v>
      </c>
      <c r="F6146">
        <v>59486400</v>
      </c>
      <c r="G6146">
        <v>0.29745500000000002</v>
      </c>
      <c r="I6146" s="14">
        <f t="shared" ref="I6146:I6209" si="192">+(E6146/E6210)-1</f>
        <v>0.22641647277450083</v>
      </c>
      <c r="J6146" s="16" t="str">
        <f t="shared" ref="J6146:J6209" si="193">+IF(I6146&gt;=0.2,"YES","NO")</f>
        <v>YES</v>
      </c>
      <c r="K6146" s="18"/>
      <c r="L6146" s="18"/>
      <c r="M6146" s="18"/>
    </row>
    <row r="6147" spans="1:13" x14ac:dyDescent="0.3">
      <c r="A6147" s="12">
        <v>33547</v>
      </c>
      <c r="B6147">
        <v>47.750400999999997</v>
      </c>
      <c r="C6147">
        <v>49.000318999999998</v>
      </c>
      <c r="D6147">
        <v>47.374561999999997</v>
      </c>
      <c r="E6147">
        <v>48.500639</v>
      </c>
      <c r="F6147">
        <v>117590400</v>
      </c>
      <c r="G6147">
        <v>0.295935</v>
      </c>
      <c r="I6147" s="14">
        <f t="shared" si="192"/>
        <v>0.1901833449605761</v>
      </c>
      <c r="J6147" s="16" t="str">
        <f t="shared" si="193"/>
        <v>NO</v>
      </c>
      <c r="K6147" s="18"/>
      <c r="L6147" s="18"/>
      <c r="M6147" s="18"/>
    </row>
    <row r="6148" spans="1:13" x14ac:dyDescent="0.3">
      <c r="A6148" s="12">
        <v>33546</v>
      </c>
      <c r="B6148">
        <v>47.249279000000001</v>
      </c>
      <c r="C6148">
        <v>47.750400999999997</v>
      </c>
      <c r="D6148">
        <v>46.749599000000003</v>
      </c>
      <c r="E6148">
        <v>47.374561999999997</v>
      </c>
      <c r="F6148">
        <v>41385600</v>
      </c>
      <c r="G6148">
        <v>0.28906399999999999</v>
      </c>
      <c r="I6148" s="14">
        <f t="shared" si="192"/>
        <v>0.14846749262707348</v>
      </c>
      <c r="J6148" s="16" t="str">
        <f t="shared" si="193"/>
        <v>NO</v>
      </c>
      <c r="K6148" s="18"/>
      <c r="L6148" s="18"/>
      <c r="M6148" s="18"/>
    </row>
    <row r="6149" spans="1:13" x14ac:dyDescent="0.3">
      <c r="A6149" s="12">
        <v>33543</v>
      </c>
      <c r="B6149">
        <v>48.749758</v>
      </c>
      <c r="C6149">
        <v>48.749758</v>
      </c>
      <c r="D6149">
        <v>47.000160000000001</v>
      </c>
      <c r="E6149">
        <v>47.249279000000001</v>
      </c>
      <c r="F6149">
        <v>96595200</v>
      </c>
      <c r="G6149">
        <v>0.28829900000000003</v>
      </c>
      <c r="I6149" s="14">
        <f t="shared" si="192"/>
        <v>0.15947554685198084</v>
      </c>
      <c r="J6149" s="16" t="str">
        <f t="shared" si="193"/>
        <v>NO</v>
      </c>
      <c r="K6149" s="18"/>
      <c r="L6149" s="18"/>
      <c r="M6149" s="18"/>
    </row>
    <row r="6150" spans="1:13" x14ac:dyDescent="0.3">
      <c r="A6150" s="12">
        <v>33542</v>
      </c>
      <c r="B6150">
        <v>47.499839999999999</v>
      </c>
      <c r="C6150">
        <v>49.5</v>
      </c>
      <c r="D6150">
        <v>47.249279000000001</v>
      </c>
      <c r="E6150">
        <v>48.749758</v>
      </c>
      <c r="F6150">
        <v>131472000</v>
      </c>
      <c r="G6150">
        <v>0.29745500000000002</v>
      </c>
      <c r="I6150" s="14">
        <f t="shared" si="192"/>
        <v>0.23807777249528628</v>
      </c>
      <c r="J6150" s="16" t="str">
        <f t="shared" si="193"/>
        <v>YES</v>
      </c>
      <c r="K6150" s="18"/>
      <c r="L6150" s="18"/>
      <c r="M6150" s="18"/>
    </row>
    <row r="6151" spans="1:13" x14ac:dyDescent="0.3">
      <c r="A6151" s="12">
        <v>33541</v>
      </c>
      <c r="B6151">
        <v>45.750242</v>
      </c>
      <c r="C6151">
        <v>47.999521000000001</v>
      </c>
      <c r="D6151">
        <v>45.499681000000002</v>
      </c>
      <c r="E6151">
        <v>47.499839999999999</v>
      </c>
      <c r="F6151">
        <v>166032000</v>
      </c>
      <c r="G6151">
        <v>0.28982799999999997</v>
      </c>
      <c r="I6151" s="14">
        <f t="shared" si="192"/>
        <v>0.21018447808593121</v>
      </c>
      <c r="J6151" s="16" t="str">
        <f t="shared" si="193"/>
        <v>YES</v>
      </c>
      <c r="K6151" s="18"/>
      <c r="L6151" s="18"/>
      <c r="M6151" s="18"/>
    </row>
    <row r="6152" spans="1:13" x14ac:dyDescent="0.3">
      <c r="A6152" s="12">
        <v>33540</v>
      </c>
      <c r="B6152">
        <v>45.499681000000002</v>
      </c>
      <c r="C6152">
        <v>45.750242</v>
      </c>
      <c r="D6152">
        <v>44.500318999999998</v>
      </c>
      <c r="E6152">
        <v>45.374402000000003</v>
      </c>
      <c r="F6152">
        <v>53208000</v>
      </c>
      <c r="G6152">
        <v>0.27685999999999999</v>
      </c>
      <c r="I6152" s="14">
        <f t="shared" si="192"/>
        <v>0.17094019233504198</v>
      </c>
      <c r="J6152" s="16" t="str">
        <f t="shared" si="193"/>
        <v>NO</v>
      </c>
      <c r="K6152" s="18"/>
      <c r="L6152" s="18"/>
      <c r="M6152" s="18"/>
    </row>
    <row r="6153" spans="1:13" x14ac:dyDescent="0.3">
      <c r="A6153" s="12">
        <v>33539</v>
      </c>
      <c r="B6153">
        <v>44.249758</v>
      </c>
      <c r="C6153">
        <v>45.750242</v>
      </c>
      <c r="D6153">
        <v>43.750081999999999</v>
      </c>
      <c r="E6153">
        <v>45.250560999999998</v>
      </c>
      <c r="F6153">
        <v>61545600</v>
      </c>
      <c r="G6153">
        <v>0.27610400000000002</v>
      </c>
      <c r="I6153" s="14">
        <f t="shared" si="192"/>
        <v>0.19079922295064011</v>
      </c>
      <c r="J6153" s="16" t="str">
        <f t="shared" si="193"/>
        <v>NO</v>
      </c>
      <c r="K6153" s="18"/>
      <c r="L6153" s="18"/>
      <c r="M6153" s="18"/>
    </row>
    <row r="6154" spans="1:13" x14ac:dyDescent="0.3">
      <c r="A6154" s="12">
        <v>33536</v>
      </c>
      <c r="B6154">
        <v>43.750081999999999</v>
      </c>
      <c r="C6154">
        <v>44.000639</v>
      </c>
      <c r="D6154">
        <v>42.750720999999999</v>
      </c>
      <c r="E6154">
        <v>43.499521000000001</v>
      </c>
      <c r="F6154">
        <v>84772800</v>
      </c>
      <c r="G6154">
        <v>0.26541999999999999</v>
      </c>
      <c r="I6154" s="14">
        <f t="shared" si="192"/>
        <v>0.18770156165908625</v>
      </c>
      <c r="J6154" s="16" t="str">
        <f t="shared" si="193"/>
        <v>NO</v>
      </c>
      <c r="K6154" s="18"/>
      <c r="L6154" s="18"/>
      <c r="M6154" s="18"/>
    </row>
    <row r="6155" spans="1:13" x14ac:dyDescent="0.3">
      <c r="A6155" s="12">
        <v>33535</v>
      </c>
      <c r="B6155">
        <v>45.750242</v>
      </c>
      <c r="C6155">
        <v>45.999361</v>
      </c>
      <c r="D6155">
        <v>43.250400999999997</v>
      </c>
      <c r="E6155">
        <v>44.124479999999998</v>
      </c>
      <c r="F6155">
        <v>113961600</v>
      </c>
      <c r="G6155">
        <v>0.269233</v>
      </c>
      <c r="I6155" s="14">
        <f t="shared" si="192"/>
        <v>0.22996029599562862</v>
      </c>
      <c r="J6155" s="16" t="str">
        <f t="shared" si="193"/>
        <v>YES</v>
      </c>
      <c r="K6155" s="18"/>
      <c r="L6155" s="18"/>
      <c r="M6155" s="18"/>
    </row>
    <row r="6156" spans="1:13" x14ac:dyDescent="0.3">
      <c r="A6156" s="12">
        <v>33534</v>
      </c>
      <c r="B6156">
        <v>45.374402000000003</v>
      </c>
      <c r="C6156">
        <v>45.750242</v>
      </c>
      <c r="D6156">
        <v>44.749439000000002</v>
      </c>
      <c r="E6156">
        <v>45.499681000000002</v>
      </c>
      <c r="F6156">
        <v>30384000</v>
      </c>
      <c r="G6156">
        <v>0.27762399999999998</v>
      </c>
      <c r="I6156" s="14">
        <f t="shared" si="192"/>
        <v>0.28166963795452116</v>
      </c>
      <c r="J6156" s="16" t="str">
        <f t="shared" si="193"/>
        <v>YES</v>
      </c>
      <c r="K6156" s="18"/>
      <c r="L6156" s="18"/>
      <c r="M6156" s="18"/>
    </row>
    <row r="6157" spans="1:13" x14ac:dyDescent="0.3">
      <c r="A6157" s="12">
        <v>33533</v>
      </c>
      <c r="B6157">
        <v>44.500318999999998</v>
      </c>
      <c r="C6157">
        <v>45.499681000000002</v>
      </c>
      <c r="D6157">
        <v>44.500318999999998</v>
      </c>
      <c r="E6157">
        <v>45.250560999999998</v>
      </c>
      <c r="F6157">
        <v>45777600</v>
      </c>
      <c r="G6157">
        <v>0.27610400000000002</v>
      </c>
      <c r="I6157" s="14">
        <f t="shared" si="192"/>
        <v>0.23975223235512644</v>
      </c>
      <c r="J6157" s="16" t="str">
        <f t="shared" si="193"/>
        <v>YES</v>
      </c>
      <c r="K6157" s="18"/>
      <c r="L6157" s="18"/>
      <c r="M6157" s="18"/>
    </row>
    <row r="6158" spans="1:13" x14ac:dyDescent="0.3">
      <c r="A6158" s="12">
        <v>33532</v>
      </c>
      <c r="B6158">
        <v>44.874721999999998</v>
      </c>
      <c r="C6158">
        <v>45.750242</v>
      </c>
      <c r="D6158">
        <v>44.000639</v>
      </c>
      <c r="E6158">
        <v>44.249758</v>
      </c>
      <c r="F6158">
        <v>60883200</v>
      </c>
      <c r="G6158">
        <v>0.26999699999999999</v>
      </c>
      <c r="I6158" s="14">
        <f t="shared" si="192"/>
        <v>0.17997847440828685</v>
      </c>
      <c r="J6158" s="16" t="str">
        <f t="shared" si="193"/>
        <v>NO</v>
      </c>
      <c r="K6158" s="18"/>
      <c r="L6158" s="18"/>
      <c r="M6158" s="18"/>
    </row>
    <row r="6159" spans="1:13" x14ac:dyDescent="0.3">
      <c r="A6159" s="12">
        <v>33529</v>
      </c>
      <c r="B6159">
        <v>45.250560999999998</v>
      </c>
      <c r="C6159">
        <v>45.750242</v>
      </c>
      <c r="D6159">
        <v>44.749439000000002</v>
      </c>
      <c r="E6159">
        <v>44.874721999999998</v>
      </c>
      <c r="F6159">
        <v>64540800</v>
      </c>
      <c r="G6159">
        <v>0.27381100000000003</v>
      </c>
      <c r="I6159" s="14">
        <f t="shared" si="192"/>
        <v>0.19664396820104613</v>
      </c>
      <c r="J6159" s="16" t="str">
        <f t="shared" si="193"/>
        <v>NO</v>
      </c>
      <c r="K6159" s="18"/>
      <c r="L6159" s="18"/>
      <c r="M6159" s="18"/>
    </row>
    <row r="6160" spans="1:13" x14ac:dyDescent="0.3">
      <c r="A6160" s="12">
        <v>33528</v>
      </c>
      <c r="B6160">
        <v>44.749439000000002</v>
      </c>
      <c r="C6160">
        <v>45.999361</v>
      </c>
      <c r="D6160">
        <v>44.249758</v>
      </c>
      <c r="E6160">
        <v>45</v>
      </c>
      <c r="F6160">
        <v>150595200</v>
      </c>
      <c r="G6160">
        <v>0.27457500000000001</v>
      </c>
      <c r="I6160" s="14">
        <f t="shared" si="192"/>
        <v>0.24136009922715407</v>
      </c>
      <c r="J6160" s="16" t="str">
        <f t="shared" si="193"/>
        <v>YES</v>
      </c>
      <c r="K6160" s="18"/>
      <c r="L6160" s="18"/>
      <c r="M6160" s="18"/>
    </row>
    <row r="6161" spans="1:13" x14ac:dyDescent="0.3">
      <c r="A6161" s="12">
        <v>33527</v>
      </c>
      <c r="B6161">
        <v>44.000639</v>
      </c>
      <c r="C6161">
        <v>45.499681000000002</v>
      </c>
      <c r="D6161">
        <v>43.750081999999999</v>
      </c>
      <c r="E6161">
        <v>45</v>
      </c>
      <c r="F6161">
        <v>150825600</v>
      </c>
      <c r="G6161">
        <v>0.27457500000000001</v>
      </c>
      <c r="I6161" s="14">
        <f t="shared" si="192"/>
        <v>0.25876094118506643</v>
      </c>
      <c r="J6161" s="16" t="str">
        <f t="shared" si="193"/>
        <v>YES</v>
      </c>
      <c r="K6161" s="18"/>
      <c r="L6161" s="18"/>
      <c r="M6161" s="18"/>
    </row>
    <row r="6162" spans="1:13" x14ac:dyDescent="0.3">
      <c r="A6162" s="12">
        <v>33526</v>
      </c>
      <c r="B6162">
        <v>42.750720999999999</v>
      </c>
      <c r="C6162">
        <v>44.000639</v>
      </c>
      <c r="D6162">
        <v>42.750720999999999</v>
      </c>
      <c r="E6162">
        <v>44.000639</v>
      </c>
      <c r="F6162">
        <v>112593600</v>
      </c>
      <c r="G6162">
        <v>0.26847700000000002</v>
      </c>
      <c r="I6162" s="14">
        <f t="shared" si="192"/>
        <v>0.24825357676194093</v>
      </c>
      <c r="J6162" s="16" t="str">
        <f t="shared" si="193"/>
        <v>YES</v>
      </c>
      <c r="K6162" s="18"/>
      <c r="L6162" s="18"/>
      <c r="M6162" s="18"/>
    </row>
    <row r="6163" spans="1:13" x14ac:dyDescent="0.3">
      <c r="A6163" s="12">
        <v>33525</v>
      </c>
      <c r="B6163">
        <v>40.750560999999998</v>
      </c>
      <c r="C6163">
        <v>42.999839999999999</v>
      </c>
      <c r="D6163">
        <v>40.5</v>
      </c>
      <c r="E6163">
        <v>42.500160000000001</v>
      </c>
      <c r="F6163">
        <v>66096000</v>
      </c>
      <c r="G6163">
        <v>0.259322</v>
      </c>
      <c r="I6163" s="14">
        <f t="shared" si="192"/>
        <v>0.21426811664781331</v>
      </c>
      <c r="J6163" s="16" t="str">
        <f t="shared" si="193"/>
        <v>YES</v>
      </c>
      <c r="K6163" s="18"/>
      <c r="L6163" s="18"/>
      <c r="M6163" s="18"/>
    </row>
    <row r="6164" spans="1:13" x14ac:dyDescent="0.3">
      <c r="A6164" s="12">
        <v>33522</v>
      </c>
      <c r="B6164">
        <v>38.750400999999997</v>
      </c>
      <c r="C6164">
        <v>41.250242</v>
      </c>
      <c r="D6164">
        <v>38.750400999999997</v>
      </c>
      <c r="E6164">
        <v>40.625278000000002</v>
      </c>
      <c r="F6164">
        <v>130147200</v>
      </c>
      <c r="G6164">
        <v>0.24788199999999999</v>
      </c>
      <c r="I6164" s="14">
        <f t="shared" si="192"/>
        <v>0.16070103748677278</v>
      </c>
      <c r="J6164" s="16" t="str">
        <f t="shared" si="193"/>
        <v>NO</v>
      </c>
      <c r="K6164" s="18"/>
      <c r="L6164" s="18"/>
      <c r="M6164" s="18"/>
    </row>
    <row r="6165" spans="1:13" x14ac:dyDescent="0.3">
      <c r="A6165" s="12">
        <v>33521</v>
      </c>
      <c r="B6165">
        <v>39.500639</v>
      </c>
      <c r="C6165">
        <v>40.000318999999998</v>
      </c>
      <c r="D6165">
        <v>37.249918000000001</v>
      </c>
      <c r="E6165">
        <v>38.875680000000003</v>
      </c>
      <c r="F6165">
        <v>162345600</v>
      </c>
      <c r="G6165">
        <v>0.237207</v>
      </c>
      <c r="I6165" s="14">
        <f t="shared" si="192"/>
        <v>0.13504312752677716</v>
      </c>
      <c r="J6165" s="16" t="str">
        <f t="shared" si="193"/>
        <v>NO</v>
      </c>
      <c r="K6165" s="18"/>
      <c r="L6165" s="18"/>
      <c r="M6165" s="18"/>
    </row>
    <row r="6166" spans="1:13" x14ac:dyDescent="0.3">
      <c r="A6166" s="12">
        <v>33520</v>
      </c>
      <c r="B6166">
        <v>41.250242</v>
      </c>
      <c r="C6166">
        <v>41.749918000000001</v>
      </c>
      <c r="D6166">
        <v>38.999521000000001</v>
      </c>
      <c r="E6166">
        <v>39.250081999999999</v>
      </c>
      <c r="F6166">
        <v>118166400</v>
      </c>
      <c r="G6166">
        <v>0.23949100000000001</v>
      </c>
      <c r="I6166" s="14">
        <f t="shared" si="192"/>
        <v>0.14597444543638738</v>
      </c>
      <c r="J6166" s="16" t="str">
        <f t="shared" si="193"/>
        <v>NO</v>
      </c>
      <c r="K6166" s="18"/>
      <c r="L6166" s="18"/>
      <c r="M6166" s="18"/>
    </row>
    <row r="6167" spans="1:13" x14ac:dyDescent="0.3">
      <c r="A6167" s="12">
        <v>33519</v>
      </c>
      <c r="B6167">
        <v>41.499361</v>
      </c>
      <c r="C6167">
        <v>41.749918000000001</v>
      </c>
      <c r="D6167">
        <v>40.750560999999998</v>
      </c>
      <c r="E6167">
        <v>41.749918000000001</v>
      </c>
      <c r="F6167">
        <v>78883200</v>
      </c>
      <c r="G6167">
        <v>0.25474400000000003</v>
      </c>
      <c r="I6167" s="14">
        <f t="shared" si="192"/>
        <v>0.22343648246697789</v>
      </c>
      <c r="J6167" s="16" t="str">
        <f t="shared" si="193"/>
        <v>YES</v>
      </c>
      <c r="K6167" s="18"/>
      <c r="L6167" s="18"/>
      <c r="M6167" s="18"/>
    </row>
    <row r="6168" spans="1:13" x14ac:dyDescent="0.3">
      <c r="A6168" s="12">
        <v>33518</v>
      </c>
      <c r="B6168">
        <v>40.999681000000002</v>
      </c>
      <c r="C6168">
        <v>42.000478999999999</v>
      </c>
      <c r="D6168">
        <v>40.999681000000002</v>
      </c>
      <c r="E6168">
        <v>41.624639999999999</v>
      </c>
      <c r="F6168">
        <v>50400000</v>
      </c>
      <c r="G6168">
        <v>0.25397999999999998</v>
      </c>
      <c r="I6168" s="14">
        <f t="shared" si="192"/>
        <v>0.27586511299435035</v>
      </c>
      <c r="J6168" s="16" t="str">
        <f t="shared" si="193"/>
        <v>YES</v>
      </c>
      <c r="K6168" s="18"/>
      <c r="L6168" s="18"/>
      <c r="M6168" s="18"/>
    </row>
    <row r="6169" spans="1:13" x14ac:dyDescent="0.3">
      <c r="A6169" s="12">
        <v>33515</v>
      </c>
      <c r="B6169">
        <v>40.750560999999998</v>
      </c>
      <c r="C6169">
        <v>41.499361</v>
      </c>
      <c r="D6169">
        <v>40.249439000000002</v>
      </c>
      <c r="E6169">
        <v>41.250242</v>
      </c>
      <c r="F6169">
        <v>44568000</v>
      </c>
      <c r="G6169">
        <v>0.251695</v>
      </c>
      <c r="I6169" s="14">
        <f t="shared" si="192"/>
        <v>0.29919734641522377</v>
      </c>
      <c r="J6169" s="16" t="str">
        <f t="shared" si="193"/>
        <v>YES</v>
      </c>
      <c r="K6169" s="18"/>
      <c r="L6169" s="18"/>
      <c r="M6169" s="18"/>
    </row>
    <row r="6170" spans="1:13" x14ac:dyDescent="0.3">
      <c r="A6170" s="12">
        <v>33514</v>
      </c>
      <c r="B6170">
        <v>41.250242</v>
      </c>
      <c r="C6170">
        <v>41.749918000000001</v>
      </c>
      <c r="D6170">
        <v>40.249439000000002</v>
      </c>
      <c r="E6170">
        <v>40.249439000000002</v>
      </c>
      <c r="F6170">
        <v>53208000</v>
      </c>
      <c r="G6170">
        <v>0.245589</v>
      </c>
      <c r="I6170" s="14">
        <f t="shared" si="192"/>
        <v>0.25780750751859061</v>
      </c>
      <c r="J6170" s="16" t="str">
        <f t="shared" si="193"/>
        <v>YES</v>
      </c>
      <c r="K6170" s="18"/>
      <c r="L6170" s="18"/>
      <c r="M6170" s="18"/>
    </row>
    <row r="6171" spans="1:13" x14ac:dyDescent="0.3">
      <c r="A6171" s="12">
        <v>33513</v>
      </c>
      <c r="B6171">
        <v>42.249599000000003</v>
      </c>
      <c r="C6171">
        <v>42.249599000000003</v>
      </c>
      <c r="D6171">
        <v>40.625278000000002</v>
      </c>
      <c r="E6171">
        <v>41.250242</v>
      </c>
      <c r="F6171">
        <v>114984000</v>
      </c>
      <c r="G6171">
        <v>0.251695</v>
      </c>
      <c r="I6171" s="14">
        <f t="shared" si="192"/>
        <v>0.29919734641522377</v>
      </c>
      <c r="J6171" s="16" t="str">
        <f t="shared" si="193"/>
        <v>YES</v>
      </c>
      <c r="K6171" s="18"/>
      <c r="L6171" s="18"/>
      <c r="M6171" s="18"/>
    </row>
    <row r="6172" spans="1:13" x14ac:dyDescent="0.3">
      <c r="A6172" s="12">
        <v>33512</v>
      </c>
      <c r="B6172">
        <v>41.499361</v>
      </c>
      <c r="C6172">
        <v>42.999839999999999</v>
      </c>
      <c r="D6172">
        <v>40.874402000000003</v>
      </c>
      <c r="E6172">
        <v>42.249599000000003</v>
      </c>
      <c r="F6172">
        <v>80798400</v>
      </c>
      <c r="G6172">
        <v>0.25779299999999999</v>
      </c>
      <c r="I6172" s="14">
        <f t="shared" si="192"/>
        <v>0.31005533602230573</v>
      </c>
      <c r="J6172" s="16" t="str">
        <f t="shared" si="193"/>
        <v>YES</v>
      </c>
      <c r="K6172" s="18"/>
      <c r="L6172" s="18"/>
      <c r="M6172" s="18"/>
    </row>
    <row r="6173" spans="1:13" x14ac:dyDescent="0.3">
      <c r="A6173" s="12">
        <v>33511</v>
      </c>
      <c r="B6173">
        <v>39.749758</v>
      </c>
      <c r="C6173">
        <v>41.250242</v>
      </c>
      <c r="D6173">
        <v>39.250081999999999</v>
      </c>
      <c r="E6173">
        <v>40.999681000000002</v>
      </c>
      <c r="F6173">
        <v>77169600</v>
      </c>
      <c r="G6173">
        <v>0.250166</v>
      </c>
      <c r="I6173" s="14">
        <f t="shared" si="192"/>
        <v>0.34422367347779192</v>
      </c>
      <c r="J6173" s="16" t="str">
        <f t="shared" si="193"/>
        <v>YES</v>
      </c>
      <c r="K6173" s="18"/>
      <c r="L6173" s="18"/>
      <c r="M6173" s="18"/>
    </row>
    <row r="6174" spans="1:13" x14ac:dyDescent="0.3">
      <c r="A6174" s="12">
        <v>33508</v>
      </c>
      <c r="B6174">
        <v>40.000318999999998</v>
      </c>
      <c r="C6174">
        <v>41.499361</v>
      </c>
      <c r="D6174">
        <v>39.500639</v>
      </c>
      <c r="E6174">
        <v>40.000318999999998</v>
      </c>
      <c r="F6174">
        <v>152308800</v>
      </c>
      <c r="G6174">
        <v>0.24406900000000001</v>
      </c>
      <c r="I6174" s="14">
        <f t="shared" si="192"/>
        <v>0.29031959316289613</v>
      </c>
      <c r="J6174" s="16" t="str">
        <f t="shared" si="193"/>
        <v>YES</v>
      </c>
      <c r="K6174" s="18"/>
      <c r="L6174" s="18"/>
      <c r="M6174" s="18"/>
    </row>
    <row r="6175" spans="1:13" x14ac:dyDescent="0.3">
      <c r="A6175" s="12">
        <v>33507</v>
      </c>
      <c r="B6175">
        <v>41.499361</v>
      </c>
      <c r="C6175">
        <v>41.499361</v>
      </c>
      <c r="D6175">
        <v>40.249439000000002</v>
      </c>
      <c r="E6175">
        <v>40.249439000000002</v>
      </c>
      <c r="F6175">
        <v>206366400</v>
      </c>
      <c r="G6175">
        <v>0.245589</v>
      </c>
      <c r="I6175" s="14">
        <f t="shared" si="192"/>
        <v>0.31962609045666235</v>
      </c>
      <c r="J6175" s="16" t="str">
        <f t="shared" si="193"/>
        <v>YES</v>
      </c>
      <c r="K6175" s="18"/>
      <c r="L6175" s="18"/>
      <c r="M6175" s="18"/>
    </row>
    <row r="6176" spans="1:13" x14ac:dyDescent="0.3">
      <c r="A6176" s="12">
        <v>33506</v>
      </c>
      <c r="B6176">
        <v>45</v>
      </c>
      <c r="C6176">
        <v>45</v>
      </c>
      <c r="D6176">
        <v>43.250400999999997</v>
      </c>
      <c r="E6176">
        <v>43.250400999999997</v>
      </c>
      <c r="F6176">
        <v>55497600</v>
      </c>
      <c r="G6176">
        <v>0.26390000000000002</v>
      </c>
      <c r="I6176" s="14">
        <f t="shared" si="192"/>
        <v>0.4065280834712206</v>
      </c>
      <c r="J6176" s="16" t="str">
        <f t="shared" si="193"/>
        <v>YES</v>
      </c>
      <c r="K6176" s="18"/>
      <c r="L6176" s="18"/>
      <c r="M6176" s="18"/>
    </row>
    <row r="6177" spans="1:13" x14ac:dyDescent="0.3">
      <c r="A6177" s="12">
        <v>33505</v>
      </c>
      <c r="B6177">
        <v>45</v>
      </c>
      <c r="C6177">
        <v>45.499681000000002</v>
      </c>
      <c r="D6177">
        <v>44.500318999999998</v>
      </c>
      <c r="E6177">
        <v>44.874721999999998</v>
      </c>
      <c r="F6177">
        <v>97977600</v>
      </c>
      <c r="G6177">
        <v>0.27381100000000003</v>
      </c>
      <c r="I6177" s="14">
        <f t="shared" si="192"/>
        <v>0.43601679146836569</v>
      </c>
      <c r="J6177" s="16" t="str">
        <f t="shared" si="193"/>
        <v>YES</v>
      </c>
      <c r="K6177" s="18"/>
      <c r="L6177" s="18"/>
      <c r="M6177" s="18"/>
    </row>
    <row r="6178" spans="1:13" x14ac:dyDescent="0.3">
      <c r="A6178" s="12">
        <v>33504</v>
      </c>
      <c r="B6178">
        <v>45.250560999999998</v>
      </c>
      <c r="C6178">
        <v>45.250560999999998</v>
      </c>
      <c r="D6178">
        <v>44.500318999999998</v>
      </c>
      <c r="E6178">
        <v>45</v>
      </c>
      <c r="F6178">
        <v>84931200</v>
      </c>
      <c r="G6178">
        <v>0.27457500000000001</v>
      </c>
      <c r="I6178" s="14">
        <f t="shared" si="192"/>
        <v>0.35339969944300997</v>
      </c>
      <c r="J6178" s="16" t="str">
        <f t="shared" si="193"/>
        <v>YES</v>
      </c>
      <c r="K6178" s="18"/>
      <c r="L6178" s="18"/>
      <c r="M6178" s="18"/>
    </row>
    <row r="6179" spans="1:13" x14ac:dyDescent="0.3">
      <c r="A6179" s="12">
        <v>33501</v>
      </c>
      <c r="B6179">
        <v>45</v>
      </c>
      <c r="C6179">
        <v>45.750242</v>
      </c>
      <c r="D6179">
        <v>44.749439000000002</v>
      </c>
      <c r="E6179">
        <v>45.125278000000002</v>
      </c>
      <c r="F6179">
        <v>78379200</v>
      </c>
      <c r="G6179">
        <v>0.275339</v>
      </c>
      <c r="I6179" s="14">
        <f t="shared" si="192"/>
        <v>0.33212883060326082</v>
      </c>
      <c r="J6179" s="16" t="str">
        <f t="shared" si="193"/>
        <v>YES</v>
      </c>
      <c r="K6179" s="18"/>
      <c r="L6179" s="18"/>
      <c r="M6179" s="18"/>
    </row>
    <row r="6180" spans="1:13" x14ac:dyDescent="0.3">
      <c r="A6180" s="12">
        <v>33500</v>
      </c>
      <c r="B6180">
        <v>43.750081999999999</v>
      </c>
      <c r="C6180">
        <v>45</v>
      </c>
      <c r="D6180">
        <v>43.750081999999999</v>
      </c>
      <c r="E6180">
        <v>44.749439000000002</v>
      </c>
      <c r="F6180">
        <v>63820800</v>
      </c>
      <c r="G6180">
        <v>0.27304600000000001</v>
      </c>
      <c r="I6180" s="14">
        <f t="shared" si="192"/>
        <v>0.31616616431136157</v>
      </c>
      <c r="J6180" s="16" t="str">
        <f t="shared" si="193"/>
        <v>YES</v>
      </c>
      <c r="K6180" s="18"/>
      <c r="L6180" s="18"/>
      <c r="M6180" s="18"/>
    </row>
    <row r="6181" spans="1:13" x14ac:dyDescent="0.3">
      <c r="A6181" s="12">
        <v>33499</v>
      </c>
      <c r="B6181">
        <v>42.249599000000003</v>
      </c>
      <c r="C6181">
        <v>44.249758</v>
      </c>
      <c r="D6181">
        <v>42.249599000000003</v>
      </c>
      <c r="E6181">
        <v>44.000639</v>
      </c>
      <c r="F6181">
        <v>29865600</v>
      </c>
      <c r="G6181">
        <v>0.26847700000000002</v>
      </c>
      <c r="I6181" s="14">
        <f t="shared" si="192"/>
        <v>0.2571381625346898</v>
      </c>
      <c r="J6181" s="16" t="str">
        <f t="shared" si="193"/>
        <v>YES</v>
      </c>
      <c r="K6181" s="18"/>
      <c r="L6181" s="18"/>
      <c r="M6181" s="18"/>
    </row>
    <row r="6182" spans="1:13" x14ac:dyDescent="0.3">
      <c r="A6182" s="12">
        <v>33498</v>
      </c>
      <c r="B6182">
        <v>42.750720999999999</v>
      </c>
      <c r="C6182">
        <v>43.250400999999997</v>
      </c>
      <c r="D6182">
        <v>42.249599000000003</v>
      </c>
      <c r="E6182">
        <v>42.999839999999999</v>
      </c>
      <c r="F6182">
        <v>33220800</v>
      </c>
      <c r="G6182">
        <v>0.26237100000000002</v>
      </c>
      <c r="I6182" s="14">
        <f t="shared" si="192"/>
        <v>0.21125221438151032</v>
      </c>
      <c r="J6182" s="16" t="str">
        <f t="shared" si="193"/>
        <v>YES</v>
      </c>
      <c r="K6182" s="18"/>
      <c r="L6182" s="18"/>
      <c r="M6182" s="18"/>
    </row>
    <row r="6183" spans="1:13" x14ac:dyDescent="0.3">
      <c r="A6183" s="12">
        <v>33497</v>
      </c>
      <c r="B6183">
        <v>44.000639</v>
      </c>
      <c r="C6183">
        <v>44.249758</v>
      </c>
      <c r="D6183">
        <v>42.249599000000003</v>
      </c>
      <c r="E6183">
        <v>42.999839999999999</v>
      </c>
      <c r="F6183">
        <v>30283200</v>
      </c>
      <c r="G6183">
        <v>0.26237100000000002</v>
      </c>
      <c r="I6183" s="14">
        <f t="shared" si="192"/>
        <v>0.26470712803354379</v>
      </c>
      <c r="J6183" s="16" t="str">
        <f t="shared" si="193"/>
        <v>YES</v>
      </c>
      <c r="K6183" s="18"/>
      <c r="L6183" s="18"/>
      <c r="M6183" s="18"/>
    </row>
    <row r="6184" spans="1:13" x14ac:dyDescent="0.3">
      <c r="A6184" s="12">
        <v>33494</v>
      </c>
      <c r="B6184">
        <v>45.250560999999998</v>
      </c>
      <c r="C6184">
        <v>45.250560999999998</v>
      </c>
      <c r="D6184">
        <v>43.750081999999999</v>
      </c>
      <c r="E6184">
        <v>44.000639</v>
      </c>
      <c r="F6184">
        <v>64152000</v>
      </c>
      <c r="G6184">
        <v>0.26847700000000002</v>
      </c>
      <c r="I6184" s="14">
        <f t="shared" si="192"/>
        <v>0.32334336884223069</v>
      </c>
      <c r="J6184" s="16" t="str">
        <f t="shared" si="193"/>
        <v>YES</v>
      </c>
      <c r="K6184" s="18"/>
      <c r="L6184" s="18"/>
      <c r="M6184" s="18"/>
    </row>
    <row r="6185" spans="1:13" x14ac:dyDescent="0.3">
      <c r="A6185" s="12">
        <v>33493</v>
      </c>
      <c r="B6185">
        <v>44.249758</v>
      </c>
      <c r="C6185">
        <v>45.499681000000002</v>
      </c>
      <c r="D6185">
        <v>44.249758</v>
      </c>
      <c r="E6185">
        <v>45</v>
      </c>
      <c r="F6185">
        <v>76190400</v>
      </c>
      <c r="G6185">
        <v>0.27457500000000001</v>
      </c>
      <c r="I6185" s="14">
        <f t="shared" si="192"/>
        <v>0.38464260881929335</v>
      </c>
      <c r="J6185" s="16" t="str">
        <f t="shared" si="193"/>
        <v>YES</v>
      </c>
      <c r="K6185" s="18"/>
      <c r="L6185" s="18"/>
      <c r="M6185" s="18"/>
    </row>
    <row r="6186" spans="1:13" x14ac:dyDescent="0.3">
      <c r="A6186" s="12">
        <v>33492</v>
      </c>
      <c r="B6186">
        <v>43.750081999999999</v>
      </c>
      <c r="C6186">
        <v>44.000639</v>
      </c>
      <c r="D6186">
        <v>42.999839999999999</v>
      </c>
      <c r="E6186">
        <v>44.000639</v>
      </c>
      <c r="F6186">
        <v>37396800</v>
      </c>
      <c r="G6186">
        <v>0.26847700000000002</v>
      </c>
      <c r="I6186" s="14">
        <f t="shared" si="192"/>
        <v>0.32334336884223069</v>
      </c>
      <c r="J6186" s="16" t="str">
        <f t="shared" si="193"/>
        <v>YES</v>
      </c>
      <c r="K6186" s="18"/>
      <c r="L6186" s="18"/>
      <c r="M6186" s="18"/>
    </row>
    <row r="6187" spans="1:13" x14ac:dyDescent="0.3">
      <c r="A6187" s="12">
        <v>33491</v>
      </c>
      <c r="B6187">
        <v>43.750081999999999</v>
      </c>
      <c r="C6187">
        <v>44.500318999999998</v>
      </c>
      <c r="D6187">
        <v>43.250400999999997</v>
      </c>
      <c r="E6187">
        <v>43.499521000000001</v>
      </c>
      <c r="F6187">
        <v>81489600</v>
      </c>
      <c r="G6187">
        <v>0.26541999999999999</v>
      </c>
      <c r="I6187" s="14">
        <f t="shared" si="192"/>
        <v>0.3282328933933274</v>
      </c>
      <c r="J6187" s="16" t="str">
        <f t="shared" si="193"/>
        <v>YES</v>
      </c>
      <c r="K6187" s="18"/>
      <c r="L6187" s="18"/>
      <c r="M6187" s="18"/>
    </row>
    <row r="6188" spans="1:13" x14ac:dyDescent="0.3">
      <c r="A6188" s="12">
        <v>33490</v>
      </c>
      <c r="B6188">
        <v>42.249599000000003</v>
      </c>
      <c r="C6188">
        <v>43.750081999999999</v>
      </c>
      <c r="D6188">
        <v>42.249599000000003</v>
      </c>
      <c r="E6188">
        <v>43.624799000000003</v>
      </c>
      <c r="F6188">
        <v>33292800</v>
      </c>
      <c r="G6188">
        <v>0.26618399999999998</v>
      </c>
      <c r="I6188" s="14">
        <f t="shared" si="192"/>
        <v>0.33205818518029973</v>
      </c>
      <c r="J6188" s="16" t="str">
        <f t="shared" si="193"/>
        <v>YES</v>
      </c>
      <c r="K6188" s="18"/>
      <c r="L6188" s="18"/>
      <c r="M6188" s="18"/>
    </row>
    <row r="6189" spans="1:13" x14ac:dyDescent="0.3">
      <c r="A6189" s="12">
        <v>33487</v>
      </c>
      <c r="B6189">
        <v>42.249599000000003</v>
      </c>
      <c r="C6189">
        <v>42.750720999999999</v>
      </c>
      <c r="D6189">
        <v>41.749918000000001</v>
      </c>
      <c r="E6189">
        <v>42.249599000000003</v>
      </c>
      <c r="F6189">
        <v>52372800</v>
      </c>
      <c r="G6189">
        <v>0.25779299999999999</v>
      </c>
      <c r="I6189" s="14">
        <f t="shared" si="192"/>
        <v>0.28515104744150488</v>
      </c>
      <c r="J6189" s="16" t="str">
        <f t="shared" si="193"/>
        <v>YES</v>
      </c>
      <c r="K6189" s="18"/>
      <c r="L6189" s="18"/>
      <c r="M6189" s="18"/>
    </row>
    <row r="6190" spans="1:13" x14ac:dyDescent="0.3">
      <c r="A6190" s="12">
        <v>33486</v>
      </c>
      <c r="B6190">
        <v>42.249599000000003</v>
      </c>
      <c r="C6190">
        <v>42.750720999999999</v>
      </c>
      <c r="D6190">
        <v>40.999681000000002</v>
      </c>
      <c r="E6190">
        <v>42.249599000000003</v>
      </c>
      <c r="F6190">
        <v>83476800</v>
      </c>
      <c r="G6190">
        <v>0.25779299999999999</v>
      </c>
      <c r="I6190" s="14">
        <f t="shared" si="192"/>
        <v>0.27067987973750429</v>
      </c>
      <c r="J6190" s="16" t="str">
        <f t="shared" si="193"/>
        <v>YES</v>
      </c>
      <c r="K6190" s="18"/>
      <c r="L6190" s="18"/>
      <c r="M6190" s="18"/>
    </row>
    <row r="6191" spans="1:13" x14ac:dyDescent="0.3">
      <c r="A6191" s="12">
        <v>33485</v>
      </c>
      <c r="B6191">
        <v>44.749439000000002</v>
      </c>
      <c r="C6191">
        <v>44.749439000000002</v>
      </c>
      <c r="D6191">
        <v>42.500160000000001</v>
      </c>
      <c r="E6191">
        <v>42.999839999999999</v>
      </c>
      <c r="F6191">
        <v>58478400</v>
      </c>
      <c r="G6191">
        <v>0.26237100000000002</v>
      </c>
      <c r="I6191" s="14">
        <f t="shared" si="192"/>
        <v>0.30300654120808379</v>
      </c>
      <c r="J6191" s="16" t="str">
        <f t="shared" si="193"/>
        <v>YES</v>
      </c>
      <c r="K6191" s="18"/>
      <c r="L6191" s="18"/>
      <c r="M6191" s="18"/>
    </row>
    <row r="6192" spans="1:13" x14ac:dyDescent="0.3">
      <c r="A6192" s="12">
        <v>33484</v>
      </c>
      <c r="B6192">
        <v>44.749439000000002</v>
      </c>
      <c r="C6192">
        <v>45.499681000000002</v>
      </c>
      <c r="D6192">
        <v>44.249758</v>
      </c>
      <c r="E6192">
        <v>44.749439000000002</v>
      </c>
      <c r="F6192">
        <v>14140800</v>
      </c>
      <c r="G6192">
        <v>0.27304600000000001</v>
      </c>
      <c r="I6192" s="14">
        <f t="shared" si="192"/>
        <v>0.37693288800355185</v>
      </c>
      <c r="J6192" s="16" t="str">
        <f t="shared" si="193"/>
        <v>YES</v>
      </c>
      <c r="K6192" s="18"/>
      <c r="L6192" s="18"/>
      <c r="M6192" s="18"/>
    </row>
    <row r="6193" spans="1:13" x14ac:dyDescent="0.3">
      <c r="A6193" s="12">
        <v>33480</v>
      </c>
      <c r="B6193">
        <v>45.250560999999998</v>
      </c>
      <c r="C6193">
        <v>45.750242</v>
      </c>
      <c r="D6193">
        <v>45</v>
      </c>
      <c r="E6193">
        <v>45.374402000000003</v>
      </c>
      <c r="F6193">
        <v>25675200</v>
      </c>
      <c r="G6193">
        <v>0.27685999999999999</v>
      </c>
      <c r="I6193" s="14">
        <f t="shared" si="192"/>
        <v>0.40694773124169026</v>
      </c>
      <c r="J6193" s="16" t="str">
        <f t="shared" si="193"/>
        <v>YES</v>
      </c>
      <c r="K6193" s="18"/>
      <c r="L6193" s="18"/>
      <c r="M6193" s="18"/>
    </row>
    <row r="6194" spans="1:13" x14ac:dyDescent="0.3">
      <c r="A6194" s="12">
        <v>33479</v>
      </c>
      <c r="B6194">
        <v>45.999361</v>
      </c>
      <c r="C6194">
        <v>46.375200999999997</v>
      </c>
      <c r="D6194">
        <v>45.250560999999998</v>
      </c>
      <c r="E6194">
        <v>45.750242</v>
      </c>
      <c r="F6194">
        <v>38764800</v>
      </c>
      <c r="G6194">
        <v>0.27915299999999998</v>
      </c>
      <c r="I6194" s="14">
        <f t="shared" si="192"/>
        <v>0.40232174209431881</v>
      </c>
      <c r="J6194" s="16" t="str">
        <f t="shared" si="193"/>
        <v>YES</v>
      </c>
      <c r="K6194" s="18"/>
      <c r="L6194" s="18"/>
      <c r="M6194" s="18"/>
    </row>
    <row r="6195" spans="1:13" x14ac:dyDescent="0.3">
      <c r="A6195" s="12">
        <v>33478</v>
      </c>
      <c r="B6195">
        <v>45.499681000000002</v>
      </c>
      <c r="C6195">
        <v>46.249918000000001</v>
      </c>
      <c r="D6195">
        <v>45</v>
      </c>
      <c r="E6195">
        <v>45.999361</v>
      </c>
      <c r="F6195">
        <v>28051200</v>
      </c>
      <c r="G6195">
        <v>0.28067300000000001</v>
      </c>
      <c r="I6195" s="14">
        <f t="shared" si="192"/>
        <v>0.42632616067353313</v>
      </c>
      <c r="J6195" s="16" t="str">
        <f t="shared" si="193"/>
        <v>YES</v>
      </c>
      <c r="K6195" s="18"/>
      <c r="L6195" s="18"/>
      <c r="M6195" s="18"/>
    </row>
    <row r="6196" spans="1:13" x14ac:dyDescent="0.3">
      <c r="A6196" s="12">
        <v>33477</v>
      </c>
      <c r="B6196">
        <v>45.750242</v>
      </c>
      <c r="C6196">
        <v>45.999361</v>
      </c>
      <c r="D6196">
        <v>44.500318999999998</v>
      </c>
      <c r="E6196">
        <v>45.499681000000002</v>
      </c>
      <c r="F6196">
        <v>42969600</v>
      </c>
      <c r="G6196">
        <v>0.27762399999999998</v>
      </c>
      <c r="I6196" s="14">
        <f t="shared" si="192"/>
        <v>0.36842787978117397</v>
      </c>
      <c r="J6196" s="16" t="str">
        <f t="shared" si="193"/>
        <v>YES</v>
      </c>
      <c r="K6196" s="18"/>
      <c r="L6196" s="18"/>
      <c r="M6196" s="18"/>
    </row>
    <row r="6197" spans="1:13" x14ac:dyDescent="0.3">
      <c r="A6197" s="12">
        <v>33476</v>
      </c>
      <c r="B6197">
        <v>45.750242</v>
      </c>
      <c r="C6197">
        <v>46.500478999999999</v>
      </c>
      <c r="D6197">
        <v>45</v>
      </c>
      <c r="E6197">
        <v>45.750242</v>
      </c>
      <c r="F6197">
        <v>37886400</v>
      </c>
      <c r="G6197">
        <v>0.27915299999999998</v>
      </c>
      <c r="I6197" s="14">
        <f t="shared" si="192"/>
        <v>0.44092713454273369</v>
      </c>
      <c r="J6197" s="16" t="str">
        <f t="shared" si="193"/>
        <v>YES</v>
      </c>
      <c r="K6197" s="18"/>
      <c r="L6197" s="18"/>
      <c r="M6197" s="18"/>
    </row>
    <row r="6198" spans="1:13" x14ac:dyDescent="0.3">
      <c r="A6198" s="12">
        <v>33473</v>
      </c>
      <c r="B6198">
        <v>44.749439000000002</v>
      </c>
      <c r="C6198">
        <v>46.249918000000001</v>
      </c>
      <c r="D6198">
        <v>44.500318999999998</v>
      </c>
      <c r="E6198">
        <v>45.750242</v>
      </c>
      <c r="F6198">
        <v>101217600</v>
      </c>
      <c r="G6198">
        <v>0.27915299999999998</v>
      </c>
      <c r="I6198" s="14">
        <f t="shared" si="192"/>
        <v>0.47579907161600499</v>
      </c>
      <c r="J6198" s="16" t="str">
        <f t="shared" si="193"/>
        <v>YES</v>
      </c>
      <c r="K6198" s="18"/>
      <c r="L6198" s="18"/>
      <c r="M6198" s="18"/>
    </row>
    <row r="6199" spans="1:13" x14ac:dyDescent="0.3">
      <c r="A6199" s="12">
        <v>33472</v>
      </c>
      <c r="B6199">
        <v>44.500318999999998</v>
      </c>
      <c r="C6199">
        <v>45.250560999999998</v>
      </c>
      <c r="D6199">
        <v>44.500318999999998</v>
      </c>
      <c r="E6199">
        <v>45.125278000000002</v>
      </c>
      <c r="F6199">
        <v>89150400</v>
      </c>
      <c r="G6199">
        <v>0.275339</v>
      </c>
      <c r="I6199" s="14">
        <f t="shared" si="192"/>
        <v>0.47948631502441641</v>
      </c>
      <c r="J6199" s="16" t="str">
        <f t="shared" si="193"/>
        <v>YES</v>
      </c>
      <c r="K6199" s="18"/>
      <c r="L6199" s="18"/>
      <c r="M6199" s="18"/>
    </row>
    <row r="6200" spans="1:13" x14ac:dyDescent="0.3">
      <c r="A6200" s="12">
        <v>33471</v>
      </c>
      <c r="B6200">
        <v>41.749918000000001</v>
      </c>
      <c r="C6200">
        <v>44.500318999999998</v>
      </c>
      <c r="D6200">
        <v>41.624639999999999</v>
      </c>
      <c r="E6200">
        <v>44.249758</v>
      </c>
      <c r="F6200">
        <v>194616000</v>
      </c>
      <c r="G6200">
        <v>0.26999699999999999</v>
      </c>
      <c r="I6200" s="14">
        <f t="shared" si="192"/>
        <v>0.51284953041064707</v>
      </c>
      <c r="J6200" s="16" t="str">
        <f t="shared" si="193"/>
        <v>YES</v>
      </c>
      <c r="K6200" s="18"/>
      <c r="L6200" s="18"/>
      <c r="M6200" s="18"/>
    </row>
    <row r="6201" spans="1:13" x14ac:dyDescent="0.3">
      <c r="A6201" s="12">
        <v>33470</v>
      </c>
      <c r="B6201">
        <v>42.249599000000003</v>
      </c>
      <c r="C6201">
        <v>42.750720999999999</v>
      </c>
      <c r="D6201">
        <v>40.999681000000002</v>
      </c>
      <c r="E6201">
        <v>41.375520000000002</v>
      </c>
      <c r="F6201">
        <v>107323200</v>
      </c>
      <c r="G6201">
        <v>0.25246000000000002</v>
      </c>
      <c r="I6201" s="14">
        <f t="shared" si="192"/>
        <v>0.46462432459985736</v>
      </c>
      <c r="J6201" s="16" t="str">
        <f t="shared" si="193"/>
        <v>YES</v>
      </c>
      <c r="K6201" s="18"/>
      <c r="L6201" s="18"/>
      <c r="M6201" s="18"/>
    </row>
    <row r="6202" spans="1:13" x14ac:dyDescent="0.3">
      <c r="A6202" s="12">
        <v>33469</v>
      </c>
      <c r="B6202">
        <v>40.5</v>
      </c>
      <c r="C6202">
        <v>42.750720999999999</v>
      </c>
      <c r="D6202">
        <v>40.000318999999998</v>
      </c>
      <c r="E6202">
        <v>41.749918000000001</v>
      </c>
      <c r="F6202">
        <v>115041600</v>
      </c>
      <c r="G6202">
        <v>0.25474400000000003</v>
      </c>
      <c r="I6202" s="14">
        <f t="shared" si="192"/>
        <v>0.46488478316452175</v>
      </c>
      <c r="J6202" s="16" t="str">
        <f t="shared" si="193"/>
        <v>YES</v>
      </c>
      <c r="K6202" s="18"/>
      <c r="L6202" s="18"/>
      <c r="M6202" s="18"/>
    </row>
    <row r="6203" spans="1:13" x14ac:dyDescent="0.3">
      <c r="A6203" s="12">
        <v>33466</v>
      </c>
      <c r="B6203">
        <v>42.249599000000003</v>
      </c>
      <c r="C6203">
        <v>42.750720999999999</v>
      </c>
      <c r="D6203">
        <v>41.499361</v>
      </c>
      <c r="E6203">
        <v>42.750720999999999</v>
      </c>
      <c r="F6203">
        <v>129672000</v>
      </c>
      <c r="G6203">
        <v>0.260851</v>
      </c>
      <c r="I6203" s="14">
        <f t="shared" si="192"/>
        <v>0.47415465983635952</v>
      </c>
      <c r="J6203" s="16" t="str">
        <f t="shared" si="193"/>
        <v>YES</v>
      </c>
      <c r="K6203" s="18"/>
      <c r="L6203" s="18"/>
      <c r="M6203" s="18"/>
    </row>
    <row r="6204" spans="1:13" x14ac:dyDescent="0.3">
      <c r="A6204" s="12">
        <v>33465</v>
      </c>
      <c r="B6204">
        <v>43.250400999999997</v>
      </c>
      <c r="C6204">
        <v>44.000639</v>
      </c>
      <c r="D6204">
        <v>40.999681000000002</v>
      </c>
      <c r="E6204">
        <v>41.499361</v>
      </c>
      <c r="F6204">
        <v>147312000</v>
      </c>
      <c r="G6204">
        <v>0.25321500000000002</v>
      </c>
      <c r="I6204" s="14">
        <f t="shared" si="192"/>
        <v>0.46900808922644743</v>
      </c>
      <c r="J6204" s="16" t="str">
        <f t="shared" si="193"/>
        <v>YES</v>
      </c>
      <c r="K6204" s="18"/>
      <c r="L6204" s="18"/>
      <c r="M6204" s="18"/>
    </row>
    <row r="6205" spans="1:13" x14ac:dyDescent="0.3">
      <c r="A6205" s="12">
        <v>33464</v>
      </c>
      <c r="B6205">
        <v>42.249599000000003</v>
      </c>
      <c r="C6205">
        <v>43.250400999999997</v>
      </c>
      <c r="D6205">
        <v>42.000478999999999</v>
      </c>
      <c r="E6205">
        <v>42.999839999999999</v>
      </c>
      <c r="F6205">
        <v>156326400</v>
      </c>
      <c r="G6205">
        <v>0.26237100000000002</v>
      </c>
      <c r="I6205" s="14">
        <f t="shared" si="192"/>
        <v>0.40410024921239485</v>
      </c>
      <c r="J6205" s="16" t="str">
        <f t="shared" si="193"/>
        <v>YES</v>
      </c>
      <c r="K6205" s="18"/>
      <c r="L6205" s="18"/>
      <c r="M6205" s="18"/>
    </row>
    <row r="6206" spans="1:13" x14ac:dyDescent="0.3">
      <c r="A6206" s="12">
        <v>33463</v>
      </c>
      <c r="B6206">
        <v>40.750560999999998</v>
      </c>
      <c r="C6206">
        <v>42.249599000000003</v>
      </c>
      <c r="D6206">
        <v>40.5</v>
      </c>
      <c r="E6206">
        <v>41.499361</v>
      </c>
      <c r="F6206">
        <v>61689600</v>
      </c>
      <c r="G6206">
        <v>0.25321500000000002</v>
      </c>
      <c r="I6206" s="14">
        <f t="shared" si="192"/>
        <v>0.30704347599045434</v>
      </c>
      <c r="J6206" s="16" t="str">
        <f t="shared" si="193"/>
        <v>YES</v>
      </c>
      <c r="K6206" s="18"/>
      <c r="L6206" s="18"/>
      <c r="M6206" s="18"/>
    </row>
    <row r="6207" spans="1:13" x14ac:dyDescent="0.3">
      <c r="A6207" s="12">
        <v>33462</v>
      </c>
      <c r="B6207">
        <v>38.999521000000001</v>
      </c>
      <c r="C6207">
        <v>40.249439000000002</v>
      </c>
      <c r="D6207">
        <v>38.750400999999997</v>
      </c>
      <c r="E6207">
        <v>40.249439000000002</v>
      </c>
      <c r="F6207">
        <v>120124800</v>
      </c>
      <c r="G6207">
        <v>0.245589</v>
      </c>
      <c r="I6207" s="14">
        <f t="shared" si="192"/>
        <v>0.30893506160698503</v>
      </c>
      <c r="J6207" s="16" t="str">
        <f t="shared" si="193"/>
        <v>YES</v>
      </c>
      <c r="K6207" s="18"/>
      <c r="L6207" s="18"/>
      <c r="M6207" s="18"/>
    </row>
    <row r="6208" spans="1:13" x14ac:dyDescent="0.3">
      <c r="A6208" s="12">
        <v>33459</v>
      </c>
      <c r="B6208">
        <v>38.875680000000003</v>
      </c>
      <c r="C6208">
        <v>39.749758</v>
      </c>
      <c r="D6208">
        <v>38.499839999999999</v>
      </c>
      <c r="E6208">
        <v>38.999521000000001</v>
      </c>
      <c r="F6208">
        <v>78105600</v>
      </c>
      <c r="G6208">
        <v>0.23796200000000001</v>
      </c>
      <c r="I6208" s="14">
        <f t="shared" si="192"/>
        <v>0.22830974408986004</v>
      </c>
      <c r="J6208" s="16" t="str">
        <f t="shared" si="193"/>
        <v>YES</v>
      </c>
      <c r="K6208" s="18"/>
      <c r="L6208" s="18"/>
      <c r="M6208" s="18"/>
    </row>
    <row r="6209" spans="1:13" x14ac:dyDescent="0.3">
      <c r="A6209" s="12">
        <v>33458</v>
      </c>
      <c r="B6209">
        <v>40.000318999999998</v>
      </c>
      <c r="C6209">
        <v>40.000318999999998</v>
      </c>
      <c r="D6209">
        <v>38.499839999999999</v>
      </c>
      <c r="E6209">
        <v>38.875680000000003</v>
      </c>
      <c r="F6209">
        <v>51177600</v>
      </c>
      <c r="G6209">
        <v>0.237207</v>
      </c>
      <c r="I6209" s="14">
        <f t="shared" si="192"/>
        <v>0.2440440134593127</v>
      </c>
      <c r="J6209" s="16" t="str">
        <f t="shared" si="193"/>
        <v>YES</v>
      </c>
      <c r="K6209" s="18"/>
      <c r="L6209" s="18"/>
      <c r="M6209" s="18"/>
    </row>
    <row r="6210" spans="1:13" x14ac:dyDescent="0.3">
      <c r="A6210" s="12">
        <v>33457</v>
      </c>
      <c r="B6210">
        <v>41.250242</v>
      </c>
      <c r="C6210">
        <v>42.000478999999999</v>
      </c>
      <c r="D6210">
        <v>39.500639</v>
      </c>
      <c r="E6210">
        <v>39.749758</v>
      </c>
      <c r="F6210">
        <v>145123200</v>
      </c>
      <c r="G6210">
        <v>0.24254000000000001</v>
      </c>
      <c r="I6210" s="14">
        <f t="shared" ref="I6210:I6273" si="194">+(E6210/E6274)-1</f>
        <v>0.26189707936507944</v>
      </c>
      <c r="J6210" s="16" t="str">
        <f t="shared" ref="J6210:J6273" si="195">+IF(I6210&gt;=0.2,"YES","NO")</f>
        <v>YES</v>
      </c>
      <c r="K6210" s="18"/>
      <c r="L6210" s="18"/>
      <c r="M6210" s="18"/>
    </row>
    <row r="6211" spans="1:13" x14ac:dyDescent="0.3">
      <c r="A6211" s="12">
        <v>33456</v>
      </c>
      <c r="B6211">
        <v>41.749918000000001</v>
      </c>
      <c r="C6211">
        <v>41.749918000000001</v>
      </c>
      <c r="D6211">
        <v>40.249439000000002</v>
      </c>
      <c r="E6211">
        <v>40.750560999999998</v>
      </c>
      <c r="F6211">
        <v>108590400</v>
      </c>
      <c r="G6211">
        <v>0.24864600000000001</v>
      </c>
      <c r="I6211" s="14">
        <f t="shared" si="194"/>
        <v>0.29366860317460319</v>
      </c>
      <c r="J6211" s="16" t="str">
        <f t="shared" si="195"/>
        <v>YES</v>
      </c>
      <c r="K6211" s="18"/>
      <c r="L6211" s="18"/>
      <c r="M6211" s="18"/>
    </row>
    <row r="6212" spans="1:13" x14ac:dyDescent="0.3">
      <c r="A6212" s="12">
        <v>33455</v>
      </c>
      <c r="B6212">
        <v>40.750560999999998</v>
      </c>
      <c r="C6212">
        <v>42.000478999999999</v>
      </c>
      <c r="D6212">
        <v>40.5</v>
      </c>
      <c r="E6212">
        <v>41.250242</v>
      </c>
      <c r="F6212">
        <v>85132800</v>
      </c>
      <c r="G6212">
        <v>0.251695</v>
      </c>
      <c r="I6212" s="14">
        <f t="shared" si="194"/>
        <v>0.34148175465434538</v>
      </c>
      <c r="J6212" s="16" t="str">
        <f t="shared" si="195"/>
        <v>YES</v>
      </c>
      <c r="K6212" s="18"/>
      <c r="L6212" s="18"/>
      <c r="M6212" s="18"/>
    </row>
    <row r="6213" spans="1:13" x14ac:dyDescent="0.3">
      <c r="A6213" s="12">
        <v>33452</v>
      </c>
      <c r="B6213">
        <v>40.000318999999998</v>
      </c>
      <c r="C6213">
        <v>41.250242</v>
      </c>
      <c r="D6213">
        <v>39.500639</v>
      </c>
      <c r="E6213">
        <v>40.750560999999998</v>
      </c>
      <c r="F6213">
        <v>109699200</v>
      </c>
      <c r="G6213">
        <v>0.24864600000000001</v>
      </c>
      <c r="I6213" s="14">
        <f t="shared" si="194"/>
        <v>0.32523183920785081</v>
      </c>
      <c r="J6213" s="16" t="str">
        <f t="shared" si="195"/>
        <v>YES</v>
      </c>
      <c r="K6213" s="18"/>
      <c r="L6213" s="18"/>
      <c r="M6213" s="18"/>
    </row>
    <row r="6214" spans="1:13" x14ac:dyDescent="0.3">
      <c r="A6214" s="12">
        <v>33451</v>
      </c>
      <c r="B6214">
        <v>39.250081999999999</v>
      </c>
      <c r="C6214">
        <v>39.749758</v>
      </c>
      <c r="D6214">
        <v>38.499839999999999</v>
      </c>
      <c r="E6214">
        <v>39.375360000000001</v>
      </c>
      <c r="F6214">
        <v>95097600</v>
      </c>
      <c r="G6214">
        <v>0.240255</v>
      </c>
      <c r="I6214" s="14">
        <f t="shared" si="194"/>
        <v>0.31253295677620985</v>
      </c>
      <c r="J6214" s="16" t="str">
        <f t="shared" si="195"/>
        <v>YES</v>
      </c>
      <c r="K6214" s="18"/>
      <c r="L6214" s="18"/>
      <c r="M6214" s="18"/>
    </row>
    <row r="6215" spans="1:13" x14ac:dyDescent="0.3">
      <c r="A6215" s="12">
        <v>33450</v>
      </c>
      <c r="B6215">
        <v>38.750400999999997</v>
      </c>
      <c r="C6215">
        <v>39.500639</v>
      </c>
      <c r="D6215">
        <v>37.249918000000001</v>
      </c>
      <c r="E6215">
        <v>39.250081999999999</v>
      </c>
      <c r="F6215">
        <v>115977600</v>
      </c>
      <c r="G6215">
        <v>0.23949100000000001</v>
      </c>
      <c r="I6215" s="14">
        <f t="shared" si="194"/>
        <v>0.31931279308220351</v>
      </c>
      <c r="J6215" s="16" t="str">
        <f t="shared" si="195"/>
        <v>YES</v>
      </c>
      <c r="K6215" s="18"/>
      <c r="L6215" s="18"/>
      <c r="M6215" s="18"/>
    </row>
    <row r="6216" spans="1:13" x14ac:dyDescent="0.3">
      <c r="A6216" s="12">
        <v>33449</v>
      </c>
      <c r="B6216">
        <v>38.499839999999999</v>
      </c>
      <c r="C6216">
        <v>38.750400999999997</v>
      </c>
      <c r="D6216">
        <v>38.000160000000001</v>
      </c>
      <c r="E6216">
        <v>38.750400999999997</v>
      </c>
      <c r="F6216">
        <v>65635200</v>
      </c>
      <c r="G6216">
        <v>0.23644200000000001</v>
      </c>
      <c r="I6216" s="14">
        <f t="shared" si="194"/>
        <v>0.34785874071782774</v>
      </c>
      <c r="J6216" s="16" t="str">
        <f t="shared" si="195"/>
        <v>YES</v>
      </c>
      <c r="K6216" s="18"/>
      <c r="L6216" s="18"/>
      <c r="M6216" s="18"/>
    </row>
    <row r="6217" spans="1:13" x14ac:dyDescent="0.3">
      <c r="A6217" s="12">
        <v>33448</v>
      </c>
      <c r="B6217">
        <v>36.499681000000002</v>
      </c>
      <c r="C6217">
        <v>38.499839999999999</v>
      </c>
      <c r="D6217">
        <v>36.499681000000002</v>
      </c>
      <c r="E6217">
        <v>38.000160000000001</v>
      </c>
      <c r="F6217">
        <v>60364800</v>
      </c>
      <c r="G6217">
        <v>0.23186399999999999</v>
      </c>
      <c r="I6217" s="14">
        <f t="shared" si="194"/>
        <v>0.24588078302228356</v>
      </c>
      <c r="J6217" s="16" t="str">
        <f t="shared" si="195"/>
        <v>YES</v>
      </c>
      <c r="K6217" s="18"/>
      <c r="L6217" s="18"/>
      <c r="M6217" s="18"/>
    </row>
    <row r="6218" spans="1:13" x14ac:dyDescent="0.3">
      <c r="A6218" s="12">
        <v>33445</v>
      </c>
      <c r="B6218">
        <v>36</v>
      </c>
      <c r="C6218">
        <v>36.875520000000002</v>
      </c>
      <c r="D6218">
        <v>35.749440999999997</v>
      </c>
      <c r="E6218">
        <v>36.624958999999997</v>
      </c>
      <c r="F6218">
        <v>95630400</v>
      </c>
      <c r="G6218">
        <v>0.223473</v>
      </c>
      <c r="I6218" s="14">
        <f t="shared" si="194"/>
        <v>0.1720196530875544</v>
      </c>
      <c r="J6218" s="16" t="str">
        <f t="shared" si="195"/>
        <v>NO</v>
      </c>
      <c r="K6218" s="18"/>
      <c r="L6218" s="18"/>
      <c r="M6218" s="18"/>
    </row>
    <row r="6219" spans="1:13" x14ac:dyDescent="0.3">
      <c r="A6219" s="12">
        <v>33444</v>
      </c>
      <c r="B6219">
        <v>35.749440999999997</v>
      </c>
      <c r="C6219">
        <v>36</v>
      </c>
      <c r="D6219">
        <v>35.249760000000002</v>
      </c>
      <c r="E6219">
        <v>35.874718999999999</v>
      </c>
      <c r="F6219">
        <v>53928000</v>
      </c>
      <c r="G6219">
        <v>0.21889600000000001</v>
      </c>
      <c r="I6219" s="14">
        <f t="shared" si="194"/>
        <v>0.11238610937469007</v>
      </c>
      <c r="J6219" s="16" t="str">
        <f t="shared" si="195"/>
        <v>NO</v>
      </c>
      <c r="K6219" s="18"/>
      <c r="L6219" s="18"/>
      <c r="M6219" s="18"/>
    </row>
    <row r="6220" spans="1:13" x14ac:dyDescent="0.3">
      <c r="A6220" s="12">
        <v>33443</v>
      </c>
      <c r="B6220">
        <v>36.750242</v>
      </c>
      <c r="C6220">
        <v>36.750242</v>
      </c>
      <c r="D6220">
        <v>35.249760000000002</v>
      </c>
      <c r="E6220">
        <v>35.500318999999998</v>
      </c>
      <c r="F6220">
        <v>70732800</v>
      </c>
      <c r="G6220">
        <v>0.216611</v>
      </c>
      <c r="I6220" s="14">
        <f t="shared" si="194"/>
        <v>0.14515979658144795</v>
      </c>
      <c r="J6220" s="16" t="str">
        <f t="shared" si="195"/>
        <v>NO</v>
      </c>
      <c r="K6220" s="18"/>
      <c r="L6220" s="18"/>
      <c r="M6220" s="18"/>
    </row>
    <row r="6221" spans="1:13" x14ac:dyDescent="0.3">
      <c r="A6221" s="12">
        <v>33442</v>
      </c>
      <c r="B6221">
        <v>37.500478999999999</v>
      </c>
      <c r="C6221">
        <v>37.500478999999999</v>
      </c>
      <c r="D6221">
        <v>36.499681000000002</v>
      </c>
      <c r="E6221">
        <v>36.499681000000002</v>
      </c>
      <c r="F6221">
        <v>94219200</v>
      </c>
      <c r="G6221">
        <v>0.22270899999999999</v>
      </c>
      <c r="I6221" s="14">
        <f t="shared" si="194"/>
        <v>0.19668578091101652</v>
      </c>
      <c r="J6221" s="16" t="str">
        <f t="shared" si="195"/>
        <v>NO</v>
      </c>
      <c r="K6221" s="18"/>
      <c r="L6221" s="18"/>
      <c r="M6221" s="18"/>
    </row>
    <row r="6222" spans="1:13" x14ac:dyDescent="0.3">
      <c r="A6222" s="12">
        <v>33441</v>
      </c>
      <c r="B6222">
        <v>37.749599000000003</v>
      </c>
      <c r="C6222">
        <v>38.499839999999999</v>
      </c>
      <c r="D6222">
        <v>36.999361</v>
      </c>
      <c r="E6222">
        <v>37.500478999999999</v>
      </c>
      <c r="F6222">
        <v>61977600</v>
      </c>
      <c r="G6222">
        <v>0.22881499999999999</v>
      </c>
      <c r="I6222" s="14">
        <f t="shared" si="194"/>
        <v>0.18109665407780695</v>
      </c>
      <c r="J6222" s="16" t="str">
        <f t="shared" si="195"/>
        <v>NO</v>
      </c>
      <c r="K6222" s="18"/>
      <c r="L6222" s="18"/>
      <c r="M6222" s="18"/>
    </row>
    <row r="6223" spans="1:13" x14ac:dyDescent="0.3">
      <c r="A6223" s="12">
        <v>33438</v>
      </c>
      <c r="B6223">
        <v>36</v>
      </c>
      <c r="C6223">
        <v>38.499839999999999</v>
      </c>
      <c r="D6223">
        <v>36</v>
      </c>
      <c r="E6223">
        <v>37.500478999999999</v>
      </c>
      <c r="F6223">
        <v>78278400</v>
      </c>
      <c r="G6223">
        <v>0.22881499999999999</v>
      </c>
      <c r="I6223" s="14">
        <f t="shared" si="194"/>
        <v>0.16279689701534017</v>
      </c>
      <c r="J6223" s="16" t="str">
        <f t="shared" si="195"/>
        <v>NO</v>
      </c>
      <c r="K6223" s="18"/>
      <c r="L6223" s="18"/>
      <c r="M6223" s="18"/>
    </row>
    <row r="6224" spans="1:13" x14ac:dyDescent="0.3">
      <c r="A6224" s="12">
        <v>33437</v>
      </c>
      <c r="B6224">
        <v>35.749440999999997</v>
      </c>
      <c r="C6224">
        <v>36.250560999999998</v>
      </c>
      <c r="D6224">
        <v>35.749440999999997</v>
      </c>
      <c r="E6224">
        <v>36.250560999999998</v>
      </c>
      <c r="F6224">
        <v>58363200</v>
      </c>
      <c r="G6224">
        <v>0.221189</v>
      </c>
      <c r="I6224" s="14">
        <f t="shared" si="194"/>
        <v>0.11542380787117623</v>
      </c>
      <c r="J6224" s="16" t="str">
        <f t="shared" si="195"/>
        <v>NO</v>
      </c>
      <c r="K6224" s="18"/>
      <c r="L6224" s="18"/>
      <c r="M6224" s="18"/>
    </row>
    <row r="6225" spans="1:13" x14ac:dyDescent="0.3">
      <c r="A6225" s="12">
        <v>33436</v>
      </c>
      <c r="B6225">
        <v>35.249760000000002</v>
      </c>
      <c r="C6225">
        <v>36.374402000000003</v>
      </c>
      <c r="D6225">
        <v>35.000639</v>
      </c>
      <c r="E6225">
        <v>35.749440999999997</v>
      </c>
      <c r="F6225">
        <v>28814400</v>
      </c>
      <c r="G6225">
        <v>0.21813099999999999</v>
      </c>
      <c r="I6225" s="14">
        <f t="shared" si="194"/>
        <v>0.20164576616266539</v>
      </c>
      <c r="J6225" s="16" t="str">
        <f t="shared" si="195"/>
        <v>YES</v>
      </c>
      <c r="K6225" s="18"/>
      <c r="L6225" s="18"/>
      <c r="M6225" s="18"/>
    </row>
    <row r="6226" spans="1:13" x14ac:dyDescent="0.3">
      <c r="A6226" s="12">
        <v>33435</v>
      </c>
      <c r="B6226">
        <v>35.249760000000002</v>
      </c>
      <c r="C6226">
        <v>36.499681000000002</v>
      </c>
      <c r="D6226">
        <v>35.000639</v>
      </c>
      <c r="E6226">
        <v>35.249760000000002</v>
      </c>
      <c r="F6226">
        <v>85881600</v>
      </c>
      <c r="G6226">
        <v>0.215082</v>
      </c>
      <c r="I6226" s="14">
        <f t="shared" si="194"/>
        <v>0.27025063567017793</v>
      </c>
      <c r="J6226" s="16" t="str">
        <f t="shared" si="195"/>
        <v>YES</v>
      </c>
      <c r="K6226" s="18"/>
      <c r="L6226" s="18"/>
      <c r="M6226" s="18"/>
    </row>
    <row r="6227" spans="1:13" x14ac:dyDescent="0.3">
      <c r="A6227" s="12">
        <v>33434</v>
      </c>
      <c r="B6227">
        <v>35.249760000000002</v>
      </c>
      <c r="C6227">
        <v>35.500318999999998</v>
      </c>
      <c r="D6227">
        <v>34.750079999999997</v>
      </c>
      <c r="E6227">
        <v>35.000639</v>
      </c>
      <c r="F6227">
        <v>29433600</v>
      </c>
      <c r="G6227">
        <v>0.213562</v>
      </c>
      <c r="I6227" s="14">
        <f t="shared" si="194"/>
        <v>0.22807195626431409</v>
      </c>
      <c r="J6227" s="16" t="str">
        <f t="shared" si="195"/>
        <v>YES</v>
      </c>
      <c r="K6227" s="18"/>
      <c r="L6227" s="18"/>
      <c r="M6227" s="18"/>
    </row>
    <row r="6228" spans="1:13" x14ac:dyDescent="0.3">
      <c r="A6228" s="12">
        <v>33431</v>
      </c>
      <c r="B6228">
        <v>34.499521000000001</v>
      </c>
      <c r="C6228">
        <v>35.249760000000002</v>
      </c>
      <c r="D6228">
        <v>33.999839999999999</v>
      </c>
      <c r="E6228">
        <v>35.000639</v>
      </c>
      <c r="F6228">
        <v>44582400</v>
      </c>
      <c r="G6228">
        <v>0.213562</v>
      </c>
      <c r="I6228" s="14">
        <f t="shared" si="194"/>
        <v>0.28440077137500186</v>
      </c>
      <c r="J6228" s="16" t="str">
        <f t="shared" si="195"/>
        <v>YES</v>
      </c>
      <c r="K6228" s="18"/>
      <c r="L6228" s="18"/>
      <c r="M6228" s="18"/>
    </row>
    <row r="6229" spans="1:13" x14ac:dyDescent="0.3">
      <c r="A6229" s="12">
        <v>33430</v>
      </c>
      <c r="B6229">
        <v>34.499521000000001</v>
      </c>
      <c r="C6229">
        <v>34.499521000000001</v>
      </c>
      <c r="D6229">
        <v>33.750720999999999</v>
      </c>
      <c r="E6229">
        <v>34.250399000000002</v>
      </c>
      <c r="F6229">
        <v>10713600</v>
      </c>
      <c r="G6229">
        <v>0.208985</v>
      </c>
      <c r="I6229" s="14">
        <f t="shared" si="194"/>
        <v>0.34973324852772425</v>
      </c>
      <c r="J6229" s="16" t="str">
        <f t="shared" si="195"/>
        <v>YES</v>
      </c>
      <c r="K6229" s="18"/>
      <c r="L6229" s="18"/>
      <c r="M6229" s="18"/>
    </row>
    <row r="6230" spans="1:13" x14ac:dyDescent="0.3">
      <c r="A6230" s="12">
        <v>33429</v>
      </c>
      <c r="B6230">
        <v>34.499521000000001</v>
      </c>
      <c r="C6230">
        <v>35.249760000000002</v>
      </c>
      <c r="D6230">
        <v>33.000478999999999</v>
      </c>
      <c r="E6230">
        <v>34.250399000000002</v>
      </c>
      <c r="F6230">
        <v>52171200</v>
      </c>
      <c r="G6230">
        <v>0.208985</v>
      </c>
      <c r="I6230" s="14">
        <f t="shared" si="194"/>
        <v>0.34317813264021702</v>
      </c>
      <c r="J6230" s="16" t="str">
        <f t="shared" si="195"/>
        <v>YES</v>
      </c>
      <c r="K6230" s="18"/>
      <c r="L6230" s="18"/>
      <c r="M6230" s="18"/>
    </row>
    <row r="6231" spans="1:13" x14ac:dyDescent="0.3">
      <c r="A6231" s="12">
        <v>33428</v>
      </c>
      <c r="B6231">
        <v>33.500160000000001</v>
      </c>
      <c r="C6231">
        <v>35.000639</v>
      </c>
      <c r="D6231">
        <v>33.000478999999999</v>
      </c>
      <c r="E6231">
        <v>34.125121</v>
      </c>
      <c r="F6231">
        <v>121953600</v>
      </c>
      <c r="G6231">
        <v>0.20821999999999999</v>
      </c>
      <c r="I6231" s="14">
        <f t="shared" si="194"/>
        <v>0.31247239731300458</v>
      </c>
      <c r="J6231" s="16" t="str">
        <f t="shared" si="195"/>
        <v>YES</v>
      </c>
      <c r="K6231" s="18"/>
      <c r="L6231" s="18"/>
      <c r="M6231" s="18"/>
    </row>
    <row r="6232" spans="1:13" x14ac:dyDescent="0.3">
      <c r="A6232" s="12">
        <v>33427</v>
      </c>
      <c r="B6232">
        <v>31.5</v>
      </c>
      <c r="C6232">
        <v>32.749920000000003</v>
      </c>
      <c r="D6232">
        <v>30.749759999999998</v>
      </c>
      <c r="E6232">
        <v>32.624639999999999</v>
      </c>
      <c r="F6232">
        <v>49723200</v>
      </c>
      <c r="G6232">
        <v>0.19906499999999999</v>
      </c>
      <c r="I6232" s="14">
        <f t="shared" si="194"/>
        <v>0.29848688091890185</v>
      </c>
      <c r="J6232" s="16" t="str">
        <f t="shared" si="195"/>
        <v>YES</v>
      </c>
      <c r="K6232" s="18"/>
      <c r="L6232" s="18"/>
      <c r="M6232" s="18"/>
    </row>
    <row r="6233" spans="1:13" x14ac:dyDescent="0.3">
      <c r="A6233" s="12">
        <v>33424</v>
      </c>
      <c r="B6233">
        <v>31.999680999999999</v>
      </c>
      <c r="C6233">
        <v>31.999680999999999</v>
      </c>
      <c r="D6233">
        <v>31.249441000000001</v>
      </c>
      <c r="E6233">
        <v>31.750558999999999</v>
      </c>
      <c r="F6233">
        <v>7934400</v>
      </c>
      <c r="G6233">
        <v>0.19373099999999999</v>
      </c>
      <c r="I6233" s="14">
        <f t="shared" si="194"/>
        <v>0.24514334994763232</v>
      </c>
      <c r="J6233" s="16" t="str">
        <f t="shared" si="195"/>
        <v>YES</v>
      </c>
      <c r="K6233" s="18"/>
      <c r="L6233" s="18"/>
      <c r="M6233" s="18"/>
    </row>
    <row r="6234" spans="1:13" x14ac:dyDescent="0.3">
      <c r="A6234" s="12">
        <v>33422</v>
      </c>
      <c r="B6234">
        <v>31.5</v>
      </c>
      <c r="C6234">
        <v>32.250239999999998</v>
      </c>
      <c r="D6234">
        <v>31.5</v>
      </c>
      <c r="E6234">
        <v>31.999680999999999</v>
      </c>
      <c r="F6234">
        <v>75700800</v>
      </c>
      <c r="G6234">
        <v>0.19525100000000001</v>
      </c>
      <c r="I6234" s="14">
        <f t="shared" si="194"/>
        <v>0.21904661223569288</v>
      </c>
      <c r="J6234" s="16" t="str">
        <f t="shared" si="195"/>
        <v>YES</v>
      </c>
      <c r="K6234" s="18"/>
      <c r="L6234" s="18"/>
      <c r="M6234" s="18"/>
    </row>
    <row r="6235" spans="1:13" x14ac:dyDescent="0.3">
      <c r="A6235" s="12">
        <v>33421</v>
      </c>
      <c r="B6235">
        <v>31.999680999999999</v>
      </c>
      <c r="C6235">
        <v>31.999680999999999</v>
      </c>
      <c r="D6235">
        <v>31.249441000000001</v>
      </c>
      <c r="E6235">
        <v>31.750558999999999</v>
      </c>
      <c r="F6235">
        <v>34804800</v>
      </c>
      <c r="G6235">
        <v>0.19373099999999999</v>
      </c>
      <c r="I6235" s="14">
        <f t="shared" si="194"/>
        <v>0.2211453341589027</v>
      </c>
      <c r="J6235" s="16" t="str">
        <f t="shared" si="195"/>
        <v>YES</v>
      </c>
      <c r="K6235" s="18"/>
      <c r="L6235" s="18"/>
      <c r="M6235" s="18"/>
    </row>
    <row r="6236" spans="1:13" x14ac:dyDescent="0.3">
      <c r="A6236" s="12">
        <v>33420</v>
      </c>
      <c r="B6236">
        <v>31.249441000000001</v>
      </c>
      <c r="C6236">
        <v>32.250239999999998</v>
      </c>
      <c r="D6236">
        <v>30.749759999999998</v>
      </c>
      <c r="E6236">
        <v>32.250239999999998</v>
      </c>
      <c r="F6236">
        <v>37252800</v>
      </c>
      <c r="G6236">
        <v>0.19678000000000001</v>
      </c>
      <c r="I6236" s="14">
        <f t="shared" si="194"/>
        <v>0.44948540504905266</v>
      </c>
      <c r="J6236" s="16" t="str">
        <f t="shared" si="195"/>
        <v>YES</v>
      </c>
      <c r="K6236" s="18"/>
      <c r="L6236" s="18"/>
      <c r="M6236" s="18"/>
    </row>
    <row r="6237" spans="1:13" x14ac:dyDescent="0.3">
      <c r="A6237" s="12">
        <v>33417</v>
      </c>
      <c r="B6237">
        <v>31.249441000000001</v>
      </c>
      <c r="C6237">
        <v>31.249441000000001</v>
      </c>
      <c r="D6237">
        <v>29.499839999999999</v>
      </c>
      <c r="E6237">
        <v>30.500639</v>
      </c>
      <c r="F6237">
        <v>71208000</v>
      </c>
      <c r="G6237">
        <v>0.18610499999999999</v>
      </c>
      <c r="I6237" s="14">
        <f t="shared" si="194"/>
        <v>0.25131447832007692</v>
      </c>
      <c r="J6237" s="16" t="str">
        <f t="shared" si="195"/>
        <v>YES</v>
      </c>
      <c r="K6237" s="18"/>
      <c r="L6237" s="18"/>
      <c r="M6237" s="18"/>
    </row>
    <row r="6238" spans="1:13" x14ac:dyDescent="0.3">
      <c r="A6238" s="12">
        <v>33416</v>
      </c>
      <c r="B6238">
        <v>31.000319000000001</v>
      </c>
      <c r="C6238">
        <v>31.5</v>
      </c>
      <c r="D6238">
        <v>30.500639</v>
      </c>
      <c r="E6238">
        <v>31.000319000000001</v>
      </c>
      <c r="F6238">
        <v>84326400</v>
      </c>
      <c r="G6238">
        <v>0.18915399999999999</v>
      </c>
      <c r="I6238" s="14">
        <f t="shared" si="194"/>
        <v>0.16980927663550016</v>
      </c>
      <c r="J6238" s="16" t="str">
        <f t="shared" si="195"/>
        <v>NO</v>
      </c>
      <c r="K6238" s="18"/>
      <c r="L6238" s="18"/>
      <c r="M6238" s="18"/>
    </row>
    <row r="6239" spans="1:13" x14ac:dyDescent="0.3">
      <c r="A6239" s="12">
        <v>33415</v>
      </c>
      <c r="B6239">
        <v>30.500639</v>
      </c>
      <c r="C6239">
        <v>31.000319000000001</v>
      </c>
      <c r="D6239">
        <v>29.249279000000001</v>
      </c>
      <c r="E6239">
        <v>30.500639</v>
      </c>
      <c r="F6239">
        <v>55238400</v>
      </c>
      <c r="G6239">
        <v>0.18610499999999999</v>
      </c>
      <c r="I6239" s="14">
        <f t="shared" si="194"/>
        <v>0.22003336821355668</v>
      </c>
      <c r="J6239" s="16" t="str">
        <f t="shared" si="195"/>
        <v>YES</v>
      </c>
      <c r="K6239" s="18"/>
      <c r="L6239" s="18"/>
      <c r="M6239" s="18"/>
    </row>
    <row r="6240" spans="1:13" x14ac:dyDescent="0.3">
      <c r="A6240" s="12">
        <v>33414</v>
      </c>
      <c r="B6240">
        <v>31.5</v>
      </c>
      <c r="C6240">
        <v>31.999680999999999</v>
      </c>
      <c r="D6240">
        <v>30.250080000000001</v>
      </c>
      <c r="E6240">
        <v>30.749759999999998</v>
      </c>
      <c r="F6240">
        <v>65980800</v>
      </c>
      <c r="G6240">
        <v>0.18762499999999999</v>
      </c>
      <c r="I6240" s="14">
        <f t="shared" si="194"/>
        <v>0.24869890649669602</v>
      </c>
      <c r="J6240" s="16" t="str">
        <f t="shared" si="195"/>
        <v>YES</v>
      </c>
      <c r="K6240" s="18"/>
      <c r="L6240" s="18"/>
      <c r="M6240" s="18"/>
    </row>
    <row r="6241" spans="1:13" x14ac:dyDescent="0.3">
      <c r="A6241" s="12">
        <v>33413</v>
      </c>
      <c r="B6241">
        <v>33.000478999999999</v>
      </c>
      <c r="C6241">
        <v>33.500160000000001</v>
      </c>
      <c r="D6241">
        <v>31.000319000000001</v>
      </c>
      <c r="E6241">
        <v>31.249441000000001</v>
      </c>
      <c r="F6241">
        <v>109872000</v>
      </c>
      <c r="G6241">
        <v>0.19067400000000001</v>
      </c>
      <c r="I6241" s="14">
        <f t="shared" si="194"/>
        <v>0.21356675396736624</v>
      </c>
      <c r="J6241" s="16" t="str">
        <f t="shared" si="195"/>
        <v>YES</v>
      </c>
      <c r="K6241" s="18"/>
      <c r="L6241" s="18"/>
      <c r="M6241" s="18"/>
    </row>
    <row r="6242" spans="1:13" x14ac:dyDescent="0.3">
      <c r="A6242" s="12">
        <v>33410</v>
      </c>
      <c r="B6242">
        <v>34.499521000000001</v>
      </c>
      <c r="C6242">
        <v>34.750079999999997</v>
      </c>
      <c r="D6242">
        <v>33.000478999999999</v>
      </c>
      <c r="E6242">
        <v>33.249600999999998</v>
      </c>
      <c r="F6242">
        <v>53395200</v>
      </c>
      <c r="G6242">
        <v>0.202878</v>
      </c>
      <c r="I6242" s="14">
        <f t="shared" si="194"/>
        <v>0.2546868209397779</v>
      </c>
      <c r="J6242" s="16" t="str">
        <f t="shared" si="195"/>
        <v>YES</v>
      </c>
      <c r="K6242" s="18"/>
      <c r="L6242" s="18"/>
      <c r="M6242" s="18"/>
    </row>
    <row r="6243" spans="1:13" x14ac:dyDescent="0.3">
      <c r="A6243" s="12">
        <v>33409</v>
      </c>
      <c r="B6243">
        <v>33.500160000000001</v>
      </c>
      <c r="C6243">
        <v>34.250399000000002</v>
      </c>
      <c r="D6243">
        <v>33.000478999999999</v>
      </c>
      <c r="E6243">
        <v>33.874560000000002</v>
      </c>
      <c r="F6243">
        <v>47808000</v>
      </c>
      <c r="G6243">
        <v>0.20669100000000001</v>
      </c>
      <c r="I6243" s="14">
        <f t="shared" si="194"/>
        <v>0.19910286471607708</v>
      </c>
      <c r="J6243" s="16" t="str">
        <f t="shared" si="195"/>
        <v>NO</v>
      </c>
      <c r="K6243" s="18"/>
      <c r="L6243" s="18"/>
      <c r="M6243" s="18"/>
    </row>
    <row r="6244" spans="1:13" x14ac:dyDescent="0.3">
      <c r="A6244" s="12">
        <v>33408</v>
      </c>
      <c r="B6244">
        <v>35.249760000000002</v>
      </c>
      <c r="C6244">
        <v>35.500318999999998</v>
      </c>
      <c r="D6244">
        <v>33.000478999999999</v>
      </c>
      <c r="E6244">
        <v>33.999839999999999</v>
      </c>
      <c r="F6244">
        <v>82152000</v>
      </c>
      <c r="G6244">
        <v>0.207456</v>
      </c>
      <c r="I6244" s="14">
        <f t="shared" si="194"/>
        <v>0.30765401573399798</v>
      </c>
      <c r="J6244" s="16" t="str">
        <f t="shared" si="195"/>
        <v>YES</v>
      </c>
      <c r="K6244" s="18"/>
      <c r="L6244" s="18"/>
      <c r="M6244" s="18"/>
    </row>
    <row r="6245" spans="1:13" x14ac:dyDescent="0.3">
      <c r="A6245" s="12">
        <v>33407</v>
      </c>
      <c r="B6245">
        <v>35.749440999999997</v>
      </c>
      <c r="C6245">
        <v>36.250560999999998</v>
      </c>
      <c r="D6245">
        <v>34.750079999999997</v>
      </c>
      <c r="E6245">
        <v>35.000639</v>
      </c>
      <c r="F6245">
        <v>76348800</v>
      </c>
      <c r="G6245">
        <v>0.213562</v>
      </c>
      <c r="I6245" s="14">
        <f t="shared" si="194"/>
        <v>0.37259986177779569</v>
      </c>
      <c r="J6245" s="16" t="str">
        <f t="shared" si="195"/>
        <v>YES</v>
      </c>
      <c r="K6245" s="18"/>
      <c r="L6245" s="18"/>
      <c r="M6245" s="18"/>
    </row>
    <row r="6246" spans="1:13" x14ac:dyDescent="0.3">
      <c r="A6246" s="12">
        <v>33406</v>
      </c>
      <c r="B6246">
        <v>33.999839999999999</v>
      </c>
      <c r="C6246">
        <v>36.250560999999998</v>
      </c>
      <c r="D6246">
        <v>33.999839999999999</v>
      </c>
      <c r="E6246">
        <v>35.500318999999998</v>
      </c>
      <c r="F6246">
        <v>98409600</v>
      </c>
      <c r="G6246">
        <v>0.216611</v>
      </c>
      <c r="I6246" s="14">
        <f t="shared" si="194"/>
        <v>-0.26042478152206883</v>
      </c>
      <c r="J6246" s="16" t="str">
        <f t="shared" si="195"/>
        <v>NO</v>
      </c>
      <c r="K6246" s="18"/>
      <c r="L6246" s="18"/>
      <c r="M6246" s="18"/>
    </row>
    <row r="6247" spans="1:13" x14ac:dyDescent="0.3">
      <c r="A6247" s="12">
        <v>33403</v>
      </c>
      <c r="B6247">
        <v>33.249600999999998</v>
      </c>
      <c r="C6247">
        <v>35.000639</v>
      </c>
      <c r="D6247">
        <v>33.000478999999999</v>
      </c>
      <c r="E6247">
        <v>33.999839999999999</v>
      </c>
      <c r="F6247">
        <v>118598400</v>
      </c>
      <c r="G6247">
        <v>0.207456</v>
      </c>
      <c r="I6247" s="14">
        <f t="shared" si="194"/>
        <v>-0.31315455416430094</v>
      </c>
      <c r="J6247" s="16" t="str">
        <f t="shared" si="195"/>
        <v>NO</v>
      </c>
      <c r="K6247" s="18"/>
      <c r="L6247" s="18"/>
      <c r="M6247" s="18"/>
    </row>
    <row r="6248" spans="1:13" x14ac:dyDescent="0.3">
      <c r="A6248" s="12">
        <v>33402</v>
      </c>
      <c r="B6248">
        <v>32.499361</v>
      </c>
      <c r="C6248">
        <v>33.500160000000001</v>
      </c>
      <c r="D6248">
        <v>32.250239999999998</v>
      </c>
      <c r="E6248">
        <v>33.249600999999998</v>
      </c>
      <c r="F6248">
        <v>51091200</v>
      </c>
      <c r="G6248">
        <v>0.202878</v>
      </c>
      <c r="I6248" s="14">
        <f t="shared" si="194"/>
        <v>-0.36363133352319355</v>
      </c>
      <c r="J6248" s="16" t="str">
        <f t="shared" si="195"/>
        <v>NO</v>
      </c>
      <c r="K6248" s="18"/>
      <c r="L6248" s="18"/>
      <c r="M6248" s="18"/>
    </row>
    <row r="6249" spans="1:13" x14ac:dyDescent="0.3">
      <c r="A6249" s="12">
        <v>33401</v>
      </c>
      <c r="B6249">
        <v>33.249600999999998</v>
      </c>
      <c r="C6249">
        <v>33.249600999999998</v>
      </c>
      <c r="D6249">
        <v>31.999680999999999</v>
      </c>
      <c r="E6249">
        <v>32.499361</v>
      </c>
      <c r="F6249">
        <v>71712000</v>
      </c>
      <c r="G6249">
        <v>0.1983</v>
      </c>
      <c r="I6249" s="14">
        <f t="shared" si="194"/>
        <v>-0.34346637821177006</v>
      </c>
      <c r="J6249" s="16" t="str">
        <f t="shared" si="195"/>
        <v>NO</v>
      </c>
      <c r="K6249" s="18"/>
      <c r="L6249" s="18"/>
      <c r="M6249" s="18"/>
    </row>
    <row r="6250" spans="1:13" x14ac:dyDescent="0.3">
      <c r="A6250" s="12">
        <v>33400</v>
      </c>
      <c r="B6250">
        <v>33.000478999999999</v>
      </c>
      <c r="C6250">
        <v>33.500160000000001</v>
      </c>
      <c r="D6250">
        <v>32.749920000000003</v>
      </c>
      <c r="E6250">
        <v>33.249600999999998</v>
      </c>
      <c r="F6250">
        <v>37094400</v>
      </c>
      <c r="G6250">
        <v>0.202878</v>
      </c>
      <c r="I6250" s="14">
        <f t="shared" si="194"/>
        <v>-0.37265660136663636</v>
      </c>
      <c r="J6250" s="16" t="str">
        <f t="shared" si="195"/>
        <v>NO</v>
      </c>
      <c r="K6250" s="18"/>
      <c r="L6250" s="18"/>
      <c r="M6250" s="18"/>
    </row>
    <row r="6251" spans="1:13" x14ac:dyDescent="0.3">
      <c r="A6251" s="12">
        <v>33399</v>
      </c>
      <c r="B6251">
        <v>33.000478999999999</v>
      </c>
      <c r="C6251">
        <v>33.500160000000001</v>
      </c>
      <c r="D6251">
        <v>32.749920000000003</v>
      </c>
      <c r="E6251">
        <v>32.749920000000003</v>
      </c>
      <c r="F6251">
        <v>24580800</v>
      </c>
      <c r="G6251">
        <v>0.19982900000000001</v>
      </c>
      <c r="I6251" s="14">
        <f t="shared" si="194"/>
        <v>-0.40991644414456307</v>
      </c>
      <c r="J6251" s="16" t="str">
        <f t="shared" si="195"/>
        <v>NO</v>
      </c>
      <c r="K6251" s="18"/>
      <c r="L6251" s="18"/>
      <c r="M6251" s="18"/>
    </row>
    <row r="6252" spans="1:13" x14ac:dyDescent="0.3">
      <c r="A6252" s="12">
        <v>33396</v>
      </c>
      <c r="B6252">
        <v>32.250239999999998</v>
      </c>
      <c r="C6252">
        <v>33.249600999999998</v>
      </c>
      <c r="D6252">
        <v>32.250239999999998</v>
      </c>
      <c r="E6252">
        <v>32.749920000000003</v>
      </c>
      <c r="F6252">
        <v>66542400</v>
      </c>
      <c r="G6252">
        <v>0.19982900000000001</v>
      </c>
      <c r="I6252" s="14">
        <f t="shared" si="194"/>
        <v>-0.40181483429773801</v>
      </c>
      <c r="J6252" s="16" t="str">
        <f t="shared" si="195"/>
        <v>NO</v>
      </c>
      <c r="K6252" s="18"/>
      <c r="L6252" s="18"/>
      <c r="M6252" s="18"/>
    </row>
    <row r="6253" spans="1:13" x14ac:dyDescent="0.3">
      <c r="A6253" s="12">
        <v>33395</v>
      </c>
      <c r="B6253">
        <v>33.249600999999998</v>
      </c>
      <c r="C6253">
        <v>33.249600999999998</v>
      </c>
      <c r="D6253">
        <v>32.499361</v>
      </c>
      <c r="E6253">
        <v>32.875200999999997</v>
      </c>
      <c r="F6253">
        <v>50371200</v>
      </c>
      <c r="G6253">
        <v>0.20059399999999999</v>
      </c>
      <c r="I6253" s="14">
        <f t="shared" si="194"/>
        <v>-0.42325178113673112</v>
      </c>
      <c r="J6253" s="16" t="str">
        <f t="shared" si="195"/>
        <v>NO</v>
      </c>
      <c r="K6253" s="18"/>
      <c r="L6253" s="18"/>
      <c r="M6253" s="18"/>
    </row>
    <row r="6254" spans="1:13" x14ac:dyDescent="0.3">
      <c r="A6254" s="12">
        <v>33394</v>
      </c>
      <c r="B6254">
        <v>33.249600999999998</v>
      </c>
      <c r="C6254">
        <v>33.249600999999998</v>
      </c>
      <c r="D6254">
        <v>32.499361</v>
      </c>
      <c r="E6254">
        <v>33.249600999999998</v>
      </c>
      <c r="F6254">
        <v>49564800</v>
      </c>
      <c r="G6254">
        <v>0.202878</v>
      </c>
      <c r="I6254" s="14">
        <f t="shared" si="194"/>
        <v>-0.44353398818035272</v>
      </c>
      <c r="J6254" s="16" t="str">
        <f t="shared" si="195"/>
        <v>NO</v>
      </c>
      <c r="K6254" s="18"/>
      <c r="L6254" s="18"/>
      <c r="M6254" s="18"/>
    </row>
    <row r="6255" spans="1:13" x14ac:dyDescent="0.3">
      <c r="A6255" s="12">
        <v>33393</v>
      </c>
      <c r="B6255">
        <v>32.250239999999998</v>
      </c>
      <c r="C6255">
        <v>33.249600999999998</v>
      </c>
      <c r="D6255">
        <v>31.999680999999999</v>
      </c>
      <c r="E6255">
        <v>33.000478999999999</v>
      </c>
      <c r="F6255">
        <v>83433600</v>
      </c>
      <c r="G6255">
        <v>0.20135800000000001</v>
      </c>
      <c r="I6255" s="14">
        <f t="shared" si="194"/>
        <v>-0.42856073959651919</v>
      </c>
      <c r="J6255" s="16" t="str">
        <f t="shared" si="195"/>
        <v>NO</v>
      </c>
      <c r="K6255" s="18"/>
      <c r="L6255" s="18"/>
      <c r="M6255" s="18"/>
    </row>
    <row r="6256" spans="1:13" x14ac:dyDescent="0.3">
      <c r="A6256" s="12">
        <v>33392</v>
      </c>
      <c r="B6256">
        <v>32.250239999999998</v>
      </c>
      <c r="C6256">
        <v>32.499361</v>
      </c>
      <c r="D6256">
        <v>31.5</v>
      </c>
      <c r="E6256">
        <v>32.499361</v>
      </c>
      <c r="F6256">
        <v>66988800</v>
      </c>
      <c r="G6256">
        <v>0.1983</v>
      </c>
      <c r="I6256" s="14">
        <f t="shared" si="194"/>
        <v>-0.42984535452895367</v>
      </c>
      <c r="J6256" s="16" t="str">
        <f t="shared" si="195"/>
        <v>NO</v>
      </c>
      <c r="K6256" s="18"/>
      <c r="L6256" s="18"/>
      <c r="M6256" s="18"/>
    </row>
    <row r="6257" spans="1:13" x14ac:dyDescent="0.3">
      <c r="A6257" s="12">
        <v>33389</v>
      </c>
      <c r="B6257">
        <v>33.000478999999999</v>
      </c>
      <c r="C6257">
        <v>33.000478999999999</v>
      </c>
      <c r="D6257">
        <v>31.750558999999999</v>
      </c>
      <c r="E6257">
        <v>32.250239999999998</v>
      </c>
      <c r="F6257">
        <v>61300800</v>
      </c>
      <c r="G6257">
        <v>0.19678000000000001</v>
      </c>
      <c r="I6257" s="14">
        <f t="shared" si="194"/>
        <v>-0.42408971404740281</v>
      </c>
      <c r="J6257" s="16" t="str">
        <f t="shared" si="195"/>
        <v>NO</v>
      </c>
      <c r="K6257" s="18"/>
      <c r="L6257" s="18"/>
      <c r="M6257" s="18"/>
    </row>
    <row r="6258" spans="1:13" x14ac:dyDescent="0.3">
      <c r="A6258" s="12">
        <v>33388</v>
      </c>
      <c r="B6258">
        <v>32.749920000000003</v>
      </c>
      <c r="C6258">
        <v>33.000478999999999</v>
      </c>
      <c r="D6258">
        <v>31.750558999999999</v>
      </c>
      <c r="E6258">
        <v>32.624639999999999</v>
      </c>
      <c r="F6258">
        <v>67046400</v>
      </c>
      <c r="G6258">
        <v>0.19906499999999999</v>
      </c>
      <c r="I6258" s="14">
        <f t="shared" si="194"/>
        <v>-0.3944512636841836</v>
      </c>
      <c r="J6258" s="16" t="str">
        <f t="shared" si="195"/>
        <v>NO</v>
      </c>
      <c r="K6258" s="18"/>
      <c r="L6258" s="18"/>
      <c r="M6258" s="18"/>
    </row>
    <row r="6259" spans="1:13" x14ac:dyDescent="0.3">
      <c r="A6259" s="12">
        <v>33387</v>
      </c>
      <c r="B6259">
        <v>33.249600999999998</v>
      </c>
      <c r="C6259">
        <v>33.750720999999999</v>
      </c>
      <c r="D6259">
        <v>31.750558999999999</v>
      </c>
      <c r="E6259">
        <v>32.250239999999998</v>
      </c>
      <c r="F6259">
        <v>66945600</v>
      </c>
      <c r="G6259">
        <v>0.19678000000000001</v>
      </c>
      <c r="I6259" s="14">
        <f t="shared" si="194"/>
        <v>-0.41891960968481012</v>
      </c>
      <c r="J6259" s="16" t="str">
        <f t="shared" si="195"/>
        <v>NO</v>
      </c>
      <c r="K6259" s="18"/>
      <c r="L6259" s="18"/>
      <c r="M6259" s="18"/>
    </row>
    <row r="6260" spans="1:13" x14ac:dyDescent="0.3">
      <c r="A6260" s="12">
        <v>33386</v>
      </c>
      <c r="B6260">
        <v>31.750558999999999</v>
      </c>
      <c r="C6260">
        <v>33.500160000000001</v>
      </c>
      <c r="D6260">
        <v>31.5</v>
      </c>
      <c r="E6260">
        <v>33.249600999999998</v>
      </c>
      <c r="F6260">
        <v>107985600</v>
      </c>
      <c r="G6260">
        <v>0.202878</v>
      </c>
      <c r="I6260" s="14">
        <f t="shared" si="194"/>
        <v>-0.4141080870952788</v>
      </c>
      <c r="J6260" s="16" t="str">
        <f t="shared" si="195"/>
        <v>NO</v>
      </c>
      <c r="K6260" s="18"/>
      <c r="L6260" s="18"/>
      <c r="M6260" s="18"/>
    </row>
    <row r="6261" spans="1:13" x14ac:dyDescent="0.3">
      <c r="A6261" s="12">
        <v>33382</v>
      </c>
      <c r="B6261">
        <v>31.249441000000001</v>
      </c>
      <c r="C6261">
        <v>31.750558999999999</v>
      </c>
      <c r="D6261">
        <v>30.749759999999998</v>
      </c>
      <c r="E6261">
        <v>31.750558999999999</v>
      </c>
      <c r="F6261">
        <v>57254400</v>
      </c>
      <c r="G6261">
        <v>0.19373099999999999</v>
      </c>
      <c r="I6261" s="14">
        <f t="shared" si="194"/>
        <v>-0.44052273745167014</v>
      </c>
      <c r="J6261" s="16" t="str">
        <f t="shared" si="195"/>
        <v>NO</v>
      </c>
      <c r="K6261" s="18"/>
      <c r="L6261" s="18"/>
      <c r="M6261" s="18"/>
    </row>
    <row r="6262" spans="1:13" x14ac:dyDescent="0.3">
      <c r="A6262" s="12">
        <v>33381</v>
      </c>
      <c r="B6262">
        <v>30.749759999999998</v>
      </c>
      <c r="C6262">
        <v>31.249441000000001</v>
      </c>
      <c r="D6262">
        <v>30.749759999999998</v>
      </c>
      <c r="E6262">
        <v>31.000319000000001</v>
      </c>
      <c r="F6262">
        <v>79286400</v>
      </c>
      <c r="G6262">
        <v>0.18915399999999999</v>
      </c>
      <c r="I6262" s="14">
        <f t="shared" si="194"/>
        <v>-0.45614389498506314</v>
      </c>
      <c r="J6262" s="16" t="str">
        <f t="shared" si="195"/>
        <v>NO</v>
      </c>
      <c r="K6262" s="18"/>
      <c r="L6262" s="18"/>
      <c r="M6262" s="18"/>
    </row>
    <row r="6263" spans="1:13" x14ac:dyDescent="0.3">
      <c r="A6263" s="12">
        <v>33380</v>
      </c>
      <c r="B6263">
        <v>29.499839999999999</v>
      </c>
      <c r="C6263">
        <v>31.000319000000001</v>
      </c>
      <c r="D6263">
        <v>29.499839999999999</v>
      </c>
      <c r="E6263">
        <v>30.500639</v>
      </c>
      <c r="F6263">
        <v>102585600</v>
      </c>
      <c r="G6263">
        <v>0.18610499999999999</v>
      </c>
      <c r="I6263" s="14">
        <f t="shared" si="194"/>
        <v>-0.47184819371883779</v>
      </c>
      <c r="J6263" s="16" t="str">
        <f t="shared" si="195"/>
        <v>NO</v>
      </c>
      <c r="K6263" s="18"/>
      <c r="L6263" s="18"/>
      <c r="M6263" s="18"/>
    </row>
    <row r="6264" spans="1:13" x14ac:dyDescent="0.3">
      <c r="A6264" s="12">
        <v>33379</v>
      </c>
      <c r="B6264">
        <v>28.749600999999998</v>
      </c>
      <c r="C6264">
        <v>29.999521000000001</v>
      </c>
      <c r="D6264">
        <v>28.500478999999999</v>
      </c>
      <c r="E6264">
        <v>29.249279000000001</v>
      </c>
      <c r="F6264">
        <v>74764800</v>
      </c>
      <c r="G6264">
        <v>0.17846899999999999</v>
      </c>
      <c r="I6264" s="14">
        <f t="shared" si="194"/>
        <v>-0.49570485983016743</v>
      </c>
      <c r="J6264" s="16" t="str">
        <f t="shared" si="195"/>
        <v>NO</v>
      </c>
      <c r="K6264" s="18"/>
      <c r="L6264" s="18"/>
      <c r="M6264" s="18"/>
    </row>
    <row r="6265" spans="1:13" x14ac:dyDescent="0.3">
      <c r="A6265" s="12">
        <v>33378</v>
      </c>
      <c r="B6265">
        <v>28.500478999999999</v>
      </c>
      <c r="C6265">
        <v>28.749600999999998</v>
      </c>
      <c r="D6265">
        <v>27.999361</v>
      </c>
      <c r="E6265">
        <v>28.249919999999999</v>
      </c>
      <c r="F6265">
        <v>37252800</v>
      </c>
      <c r="G6265">
        <v>0.172372</v>
      </c>
      <c r="I6265" s="14">
        <f t="shared" si="194"/>
        <v>-0.51708348092956413</v>
      </c>
      <c r="J6265" s="16" t="str">
        <f t="shared" si="195"/>
        <v>NO</v>
      </c>
      <c r="K6265" s="18"/>
      <c r="L6265" s="18"/>
      <c r="M6265" s="18"/>
    </row>
    <row r="6266" spans="1:13" x14ac:dyDescent="0.3">
      <c r="A6266" s="12">
        <v>33375</v>
      </c>
      <c r="B6266">
        <v>28.249919999999999</v>
      </c>
      <c r="C6266">
        <v>28.749600999999998</v>
      </c>
      <c r="D6266">
        <v>27.999361</v>
      </c>
      <c r="E6266">
        <v>28.500478999999999</v>
      </c>
      <c r="F6266">
        <v>42566400</v>
      </c>
      <c r="G6266">
        <v>0.1739</v>
      </c>
      <c r="I6266" s="14">
        <f t="shared" si="194"/>
        <v>-0.51280031552230743</v>
      </c>
      <c r="J6266" s="16" t="str">
        <f t="shared" si="195"/>
        <v>NO</v>
      </c>
      <c r="K6266" s="18"/>
      <c r="L6266" s="18"/>
      <c r="M6266" s="18"/>
    </row>
    <row r="6267" spans="1:13" x14ac:dyDescent="0.3">
      <c r="A6267" s="12">
        <v>33374</v>
      </c>
      <c r="B6267">
        <v>28.500478999999999</v>
      </c>
      <c r="C6267">
        <v>29.249279000000001</v>
      </c>
      <c r="D6267">
        <v>28.249919999999999</v>
      </c>
      <c r="E6267">
        <v>29.000160000000001</v>
      </c>
      <c r="F6267">
        <v>95299200</v>
      </c>
      <c r="G6267">
        <v>0.176949</v>
      </c>
      <c r="I6267" s="14">
        <f t="shared" si="194"/>
        <v>-0.51866634000335843</v>
      </c>
      <c r="J6267" s="16" t="str">
        <f t="shared" si="195"/>
        <v>NO</v>
      </c>
      <c r="K6267" s="18"/>
      <c r="L6267" s="18"/>
      <c r="M6267" s="18"/>
    </row>
    <row r="6268" spans="1:13" x14ac:dyDescent="0.3">
      <c r="A6268" s="12">
        <v>33373</v>
      </c>
      <c r="B6268">
        <v>29.499839999999999</v>
      </c>
      <c r="C6268">
        <v>30.250080000000001</v>
      </c>
      <c r="D6268">
        <v>27.750240000000002</v>
      </c>
      <c r="E6268">
        <v>28.249919999999999</v>
      </c>
      <c r="F6268">
        <v>180158400</v>
      </c>
      <c r="G6268">
        <v>0.172372</v>
      </c>
      <c r="I6268" s="14">
        <f t="shared" si="194"/>
        <v>-0.52321004866106713</v>
      </c>
      <c r="J6268" s="16" t="str">
        <f t="shared" si="195"/>
        <v>NO</v>
      </c>
      <c r="K6268" s="18"/>
      <c r="L6268" s="18"/>
      <c r="M6268" s="18"/>
    </row>
    <row r="6269" spans="1:13" x14ac:dyDescent="0.3">
      <c r="A6269" s="12">
        <v>33372</v>
      </c>
      <c r="B6269">
        <v>31.5</v>
      </c>
      <c r="C6269">
        <v>31.5</v>
      </c>
      <c r="D6269">
        <v>30.500639</v>
      </c>
      <c r="E6269">
        <v>30.624479999999998</v>
      </c>
      <c r="F6269">
        <v>88790400</v>
      </c>
      <c r="G6269">
        <v>0.18686</v>
      </c>
      <c r="I6269" s="14">
        <f t="shared" si="194"/>
        <v>-0.46856416457857286</v>
      </c>
      <c r="J6269" s="16" t="str">
        <f t="shared" si="195"/>
        <v>NO</v>
      </c>
      <c r="K6269" s="18"/>
      <c r="L6269" s="18"/>
      <c r="M6269" s="18"/>
    </row>
    <row r="6270" spans="1:13" x14ac:dyDescent="0.3">
      <c r="A6270" s="12">
        <v>33371</v>
      </c>
      <c r="B6270">
        <v>30.749759999999998</v>
      </c>
      <c r="C6270">
        <v>31.750558999999999</v>
      </c>
      <c r="D6270">
        <v>30.749759999999998</v>
      </c>
      <c r="E6270">
        <v>31.750558999999999</v>
      </c>
      <c r="F6270">
        <v>99460800</v>
      </c>
      <c r="G6270">
        <v>0.19373099999999999</v>
      </c>
      <c r="I6270" s="14">
        <f t="shared" si="194"/>
        <v>-0.46185202255585078</v>
      </c>
      <c r="J6270" s="16" t="str">
        <f t="shared" si="195"/>
        <v>NO</v>
      </c>
      <c r="K6270" s="18"/>
      <c r="L6270" s="18"/>
      <c r="M6270" s="18"/>
    </row>
    <row r="6271" spans="1:13" x14ac:dyDescent="0.3">
      <c r="A6271" s="12">
        <v>33368</v>
      </c>
      <c r="B6271">
        <v>33.000478999999999</v>
      </c>
      <c r="C6271">
        <v>33.500160000000001</v>
      </c>
      <c r="D6271">
        <v>30.250080000000001</v>
      </c>
      <c r="E6271">
        <v>30.749759999999998</v>
      </c>
      <c r="F6271">
        <v>276739200</v>
      </c>
      <c r="G6271">
        <v>0.18762499999999999</v>
      </c>
      <c r="I6271" s="14">
        <f t="shared" si="194"/>
        <v>-0.45933763543346284</v>
      </c>
      <c r="J6271" s="16" t="str">
        <f t="shared" si="195"/>
        <v>NO</v>
      </c>
      <c r="K6271" s="18"/>
      <c r="L6271" s="18"/>
      <c r="M6271" s="18"/>
    </row>
    <row r="6272" spans="1:13" x14ac:dyDescent="0.3">
      <c r="A6272" s="12">
        <v>33367</v>
      </c>
      <c r="B6272">
        <v>31.750558999999999</v>
      </c>
      <c r="C6272">
        <v>31.999680999999999</v>
      </c>
      <c r="D6272">
        <v>30.749759999999998</v>
      </c>
      <c r="E6272">
        <v>31.750558999999999</v>
      </c>
      <c r="F6272">
        <v>90489600</v>
      </c>
      <c r="G6272">
        <v>0.19373099999999999</v>
      </c>
      <c r="I6272" s="14">
        <f t="shared" si="194"/>
        <v>-0.45955684884398018</v>
      </c>
      <c r="J6272" s="16" t="str">
        <f t="shared" si="195"/>
        <v>NO</v>
      </c>
      <c r="K6272" s="18"/>
      <c r="L6272" s="18"/>
      <c r="M6272" s="18"/>
    </row>
    <row r="6273" spans="1:13" x14ac:dyDescent="0.3">
      <c r="A6273" s="12">
        <v>33366</v>
      </c>
      <c r="B6273">
        <v>31.750558999999999</v>
      </c>
      <c r="C6273">
        <v>31.999680999999999</v>
      </c>
      <c r="D6273">
        <v>29.750399000000002</v>
      </c>
      <c r="E6273">
        <v>31.249441000000001</v>
      </c>
      <c r="F6273">
        <v>109123200</v>
      </c>
      <c r="G6273">
        <v>0.19067400000000001</v>
      </c>
      <c r="I6273" s="14">
        <f t="shared" si="194"/>
        <v>-0.46353702358596083</v>
      </c>
      <c r="J6273" s="16" t="str">
        <f t="shared" si="195"/>
        <v>NO</v>
      </c>
      <c r="K6273" s="18"/>
      <c r="L6273" s="18"/>
      <c r="M6273" s="18"/>
    </row>
    <row r="6274" spans="1:13" x14ac:dyDescent="0.3">
      <c r="A6274" s="12">
        <v>33365</v>
      </c>
      <c r="B6274">
        <v>31.750558999999999</v>
      </c>
      <c r="C6274">
        <v>31.999680999999999</v>
      </c>
      <c r="D6274">
        <v>29.750399000000002</v>
      </c>
      <c r="E6274">
        <v>31.5</v>
      </c>
      <c r="F6274">
        <v>111945600</v>
      </c>
      <c r="G6274">
        <v>0.19220300000000001</v>
      </c>
      <c r="I6274" s="14">
        <f t="shared" ref="I6274:I6337" si="196">+(E6274/E6338)-1</f>
        <v>-0.45454316882159052</v>
      </c>
      <c r="J6274" s="16" t="str">
        <f t="shared" ref="J6274:J6337" si="197">+IF(I6274&gt;=0.2,"YES","NO")</f>
        <v>NO</v>
      </c>
      <c r="K6274" s="18"/>
      <c r="L6274" s="18"/>
      <c r="M6274" s="18"/>
    </row>
    <row r="6275" spans="1:13" x14ac:dyDescent="0.3">
      <c r="A6275" s="12">
        <v>33364</v>
      </c>
      <c r="B6275">
        <v>30.250080000000001</v>
      </c>
      <c r="C6275">
        <v>31.750558999999999</v>
      </c>
      <c r="D6275">
        <v>29.999521000000001</v>
      </c>
      <c r="E6275">
        <v>31.5</v>
      </c>
      <c r="F6275">
        <v>59601600</v>
      </c>
      <c r="G6275">
        <v>0.19220300000000001</v>
      </c>
      <c r="I6275" s="14">
        <f t="shared" si="196"/>
        <v>-0.45923564658189464</v>
      </c>
      <c r="J6275" s="16" t="str">
        <f t="shared" si="197"/>
        <v>NO</v>
      </c>
      <c r="K6275" s="18"/>
      <c r="L6275" s="18"/>
      <c r="M6275" s="18"/>
    </row>
    <row r="6276" spans="1:13" x14ac:dyDescent="0.3">
      <c r="A6276" s="12">
        <v>33361</v>
      </c>
      <c r="B6276">
        <v>30.749759999999998</v>
      </c>
      <c r="C6276">
        <v>30.749759999999998</v>
      </c>
      <c r="D6276">
        <v>29.999521000000001</v>
      </c>
      <c r="E6276">
        <v>30.749759999999998</v>
      </c>
      <c r="F6276">
        <v>34387200</v>
      </c>
      <c r="G6276">
        <v>0.18762499999999999</v>
      </c>
      <c r="I6276" s="14">
        <f t="shared" si="196"/>
        <v>-0.47435011987816866</v>
      </c>
      <c r="J6276" s="16" t="str">
        <f t="shared" si="197"/>
        <v>NO</v>
      </c>
      <c r="K6276" s="18"/>
      <c r="L6276" s="18"/>
      <c r="M6276" s="18"/>
    </row>
    <row r="6277" spans="1:13" x14ac:dyDescent="0.3">
      <c r="A6277" s="12">
        <v>33360</v>
      </c>
      <c r="B6277">
        <v>30.500639</v>
      </c>
      <c r="C6277">
        <v>31.000319000000001</v>
      </c>
      <c r="D6277">
        <v>30.250080000000001</v>
      </c>
      <c r="E6277">
        <v>30.749759999999998</v>
      </c>
      <c r="F6277">
        <v>25977600</v>
      </c>
      <c r="G6277">
        <v>0.18762499999999999</v>
      </c>
      <c r="I6277" s="14">
        <f t="shared" si="196"/>
        <v>-0.46287352852399644</v>
      </c>
      <c r="J6277" s="16" t="str">
        <f t="shared" si="197"/>
        <v>NO</v>
      </c>
      <c r="K6277" s="18"/>
      <c r="L6277" s="18"/>
      <c r="M6277" s="18"/>
    </row>
    <row r="6278" spans="1:13" x14ac:dyDescent="0.3">
      <c r="A6278" s="12">
        <v>33359</v>
      </c>
      <c r="B6278">
        <v>29.000160000000001</v>
      </c>
      <c r="C6278">
        <v>30.500639</v>
      </c>
      <c r="D6278">
        <v>28.500478999999999</v>
      </c>
      <c r="E6278">
        <v>29.999521000000001</v>
      </c>
      <c r="F6278">
        <v>47980800</v>
      </c>
      <c r="G6278">
        <v>0.18304699999999999</v>
      </c>
      <c r="I6278" s="14">
        <f t="shared" si="196"/>
        <v>-0.45454782647383851</v>
      </c>
      <c r="J6278" s="16" t="str">
        <f t="shared" si="197"/>
        <v>NO</v>
      </c>
      <c r="K6278" s="18"/>
      <c r="L6278" s="18"/>
      <c r="M6278" s="18"/>
    </row>
    <row r="6279" spans="1:13" x14ac:dyDescent="0.3">
      <c r="A6279" s="12">
        <v>33358</v>
      </c>
      <c r="B6279">
        <v>28.500478999999999</v>
      </c>
      <c r="C6279">
        <v>29.750399000000002</v>
      </c>
      <c r="D6279">
        <v>28.249919999999999</v>
      </c>
      <c r="E6279">
        <v>29.750399000000002</v>
      </c>
      <c r="F6279">
        <v>77976000</v>
      </c>
      <c r="G6279">
        <v>0.18152699999999999</v>
      </c>
      <c r="I6279" s="14">
        <f t="shared" si="196"/>
        <v>-0.46396140112592532</v>
      </c>
      <c r="J6279" s="16" t="str">
        <f t="shared" si="197"/>
        <v>NO</v>
      </c>
      <c r="K6279" s="18"/>
      <c r="L6279" s="18"/>
      <c r="M6279" s="18"/>
    </row>
    <row r="6280" spans="1:13" x14ac:dyDescent="0.3">
      <c r="A6280" s="12">
        <v>33357</v>
      </c>
      <c r="B6280">
        <v>30.500639</v>
      </c>
      <c r="C6280">
        <v>31.000319000000001</v>
      </c>
      <c r="D6280">
        <v>28.500478999999999</v>
      </c>
      <c r="E6280">
        <v>28.749600999999998</v>
      </c>
      <c r="F6280">
        <v>55468800</v>
      </c>
      <c r="G6280">
        <v>0.17542099999999999</v>
      </c>
      <c r="I6280" s="14">
        <f t="shared" si="196"/>
        <v>-0.46511811965144423</v>
      </c>
      <c r="J6280" s="16" t="str">
        <f t="shared" si="197"/>
        <v>NO</v>
      </c>
      <c r="K6280" s="18"/>
      <c r="L6280" s="18"/>
      <c r="M6280" s="18"/>
    </row>
    <row r="6281" spans="1:13" x14ac:dyDescent="0.3">
      <c r="A6281" s="12">
        <v>33354</v>
      </c>
      <c r="B6281">
        <v>30.500639</v>
      </c>
      <c r="C6281">
        <v>31.000319000000001</v>
      </c>
      <c r="D6281">
        <v>30.500639</v>
      </c>
      <c r="E6281">
        <v>30.500639</v>
      </c>
      <c r="F6281">
        <v>54619200</v>
      </c>
      <c r="G6281">
        <v>0.18610499999999999</v>
      </c>
      <c r="I6281" s="14">
        <f t="shared" si="196"/>
        <v>-0.39901829231768371</v>
      </c>
      <c r="J6281" s="16" t="str">
        <f t="shared" si="197"/>
        <v>NO</v>
      </c>
      <c r="K6281" s="18"/>
      <c r="L6281" s="18"/>
      <c r="M6281" s="18"/>
    </row>
    <row r="6282" spans="1:13" x14ac:dyDescent="0.3">
      <c r="A6282" s="12">
        <v>33353</v>
      </c>
      <c r="B6282">
        <v>31.999680999999999</v>
      </c>
      <c r="C6282">
        <v>32.250239999999998</v>
      </c>
      <c r="D6282">
        <v>30.500639</v>
      </c>
      <c r="E6282">
        <v>31.249441000000001</v>
      </c>
      <c r="F6282">
        <v>73281600</v>
      </c>
      <c r="G6282">
        <v>0.19067400000000001</v>
      </c>
      <c r="I6282" s="14">
        <f t="shared" si="196"/>
        <v>-0.38725435273862596</v>
      </c>
      <c r="J6282" s="16" t="str">
        <f t="shared" si="197"/>
        <v>NO</v>
      </c>
      <c r="K6282" s="18"/>
      <c r="L6282" s="18"/>
      <c r="M6282" s="18"/>
    </row>
    <row r="6283" spans="1:13" x14ac:dyDescent="0.3">
      <c r="A6283" s="12">
        <v>33352</v>
      </c>
      <c r="B6283">
        <v>31.249441000000001</v>
      </c>
      <c r="C6283">
        <v>32.250239999999998</v>
      </c>
      <c r="D6283">
        <v>31.000319000000001</v>
      </c>
      <c r="E6283">
        <v>32.250239999999998</v>
      </c>
      <c r="F6283">
        <v>90417600</v>
      </c>
      <c r="G6283">
        <v>0.19678000000000001</v>
      </c>
      <c r="I6283" s="14">
        <f t="shared" si="196"/>
        <v>-0.37528592562982477</v>
      </c>
      <c r="J6283" s="16" t="str">
        <f t="shared" si="197"/>
        <v>NO</v>
      </c>
      <c r="K6283" s="18"/>
      <c r="L6283" s="18"/>
      <c r="M6283" s="18"/>
    </row>
    <row r="6284" spans="1:13" x14ac:dyDescent="0.3">
      <c r="A6284" s="12">
        <v>33351</v>
      </c>
      <c r="B6284">
        <v>30.749759999999998</v>
      </c>
      <c r="C6284">
        <v>31.750558999999999</v>
      </c>
      <c r="D6284">
        <v>30.749759999999998</v>
      </c>
      <c r="E6284">
        <v>31.000319000000001</v>
      </c>
      <c r="F6284">
        <v>46440000</v>
      </c>
      <c r="G6284">
        <v>0.18915399999999999</v>
      </c>
      <c r="I6284" s="14">
        <f t="shared" si="196"/>
        <v>-0.41231714104254846</v>
      </c>
      <c r="J6284" s="16" t="str">
        <f t="shared" si="197"/>
        <v>NO</v>
      </c>
      <c r="K6284" s="18"/>
      <c r="L6284" s="18"/>
      <c r="M6284" s="18"/>
    </row>
    <row r="6285" spans="1:13" x14ac:dyDescent="0.3">
      <c r="A6285" s="12">
        <v>33350</v>
      </c>
      <c r="B6285">
        <v>31.249441000000001</v>
      </c>
      <c r="C6285">
        <v>31.5</v>
      </c>
      <c r="D6285">
        <v>29.249279000000001</v>
      </c>
      <c r="E6285">
        <v>30.500639</v>
      </c>
      <c r="F6285">
        <v>66081600</v>
      </c>
      <c r="G6285">
        <v>0.18610499999999999</v>
      </c>
      <c r="I6285" s="14">
        <f t="shared" si="196"/>
        <v>-0.38691097223249327</v>
      </c>
      <c r="J6285" s="16" t="str">
        <f t="shared" si="197"/>
        <v>NO</v>
      </c>
      <c r="K6285" s="18"/>
      <c r="L6285" s="18"/>
      <c r="M6285" s="18"/>
    </row>
    <row r="6286" spans="1:13" x14ac:dyDescent="0.3">
      <c r="A6286" s="12">
        <v>33347</v>
      </c>
      <c r="B6286">
        <v>31.999680999999999</v>
      </c>
      <c r="C6286">
        <v>31.999680999999999</v>
      </c>
      <c r="D6286">
        <v>31.000319000000001</v>
      </c>
      <c r="E6286">
        <v>31.750558999999999</v>
      </c>
      <c r="F6286">
        <v>126100800</v>
      </c>
      <c r="G6286">
        <v>0.19373099999999999</v>
      </c>
      <c r="I6286" s="14">
        <f t="shared" si="196"/>
        <v>-0.35203362655659443</v>
      </c>
      <c r="J6286" s="16" t="str">
        <f t="shared" si="197"/>
        <v>NO</v>
      </c>
      <c r="K6286" s="18"/>
      <c r="L6286" s="18"/>
      <c r="M6286" s="18"/>
    </row>
    <row r="6287" spans="1:13" x14ac:dyDescent="0.3">
      <c r="A6287" s="12">
        <v>33346</v>
      </c>
      <c r="B6287">
        <v>32.250239999999998</v>
      </c>
      <c r="C6287">
        <v>32.499361</v>
      </c>
      <c r="D6287">
        <v>31.249441000000001</v>
      </c>
      <c r="E6287">
        <v>32.250239999999998</v>
      </c>
      <c r="F6287">
        <v>144489600</v>
      </c>
      <c r="G6287">
        <v>0.19678000000000001</v>
      </c>
      <c r="I6287" s="14">
        <f t="shared" si="196"/>
        <v>-0.31017064005421069</v>
      </c>
      <c r="J6287" s="16" t="str">
        <f t="shared" si="197"/>
        <v>NO</v>
      </c>
      <c r="K6287" s="18"/>
      <c r="L6287" s="18"/>
      <c r="M6287" s="18"/>
    </row>
    <row r="6288" spans="1:13" x14ac:dyDescent="0.3">
      <c r="A6288" s="12">
        <v>33345</v>
      </c>
      <c r="B6288">
        <v>29.999521000000001</v>
      </c>
      <c r="C6288">
        <v>32.749920000000003</v>
      </c>
      <c r="D6288">
        <v>29.750399000000002</v>
      </c>
      <c r="E6288">
        <v>32.499361</v>
      </c>
      <c r="F6288">
        <v>298425600</v>
      </c>
      <c r="G6288">
        <v>0.1983</v>
      </c>
      <c r="I6288" s="14">
        <f t="shared" si="196"/>
        <v>-0.27173276199010254</v>
      </c>
      <c r="J6288" s="16" t="str">
        <f t="shared" si="197"/>
        <v>NO</v>
      </c>
      <c r="K6288" s="18"/>
      <c r="L6288" s="18"/>
      <c r="M6288" s="18"/>
    </row>
    <row r="6289" spans="1:13" x14ac:dyDescent="0.3">
      <c r="A6289" s="12">
        <v>33344</v>
      </c>
      <c r="B6289">
        <v>27.750240000000002</v>
      </c>
      <c r="C6289">
        <v>29.999521000000001</v>
      </c>
      <c r="D6289">
        <v>27</v>
      </c>
      <c r="E6289">
        <v>29.750399000000002</v>
      </c>
      <c r="F6289">
        <v>177422400</v>
      </c>
      <c r="G6289">
        <v>0.18152699999999999</v>
      </c>
      <c r="I6289" s="14">
        <f t="shared" si="196"/>
        <v>-0.28313671744006663</v>
      </c>
      <c r="J6289" s="16" t="str">
        <f t="shared" si="197"/>
        <v>NO</v>
      </c>
      <c r="K6289" s="18"/>
      <c r="L6289" s="18"/>
      <c r="M6289" s="18"/>
    </row>
    <row r="6290" spans="1:13" x14ac:dyDescent="0.3">
      <c r="A6290" s="12">
        <v>33343</v>
      </c>
      <c r="B6290">
        <v>28.500478999999999</v>
      </c>
      <c r="C6290">
        <v>28.500478999999999</v>
      </c>
      <c r="D6290">
        <v>26.749441000000001</v>
      </c>
      <c r="E6290">
        <v>27.750240000000002</v>
      </c>
      <c r="F6290">
        <v>46483200</v>
      </c>
      <c r="G6290">
        <v>0.169323</v>
      </c>
      <c r="I6290" s="14">
        <f t="shared" si="196"/>
        <v>-0.32315961190039499</v>
      </c>
      <c r="J6290" s="16" t="str">
        <f t="shared" si="197"/>
        <v>NO</v>
      </c>
      <c r="K6290" s="18"/>
      <c r="L6290" s="18"/>
      <c r="M6290" s="18"/>
    </row>
    <row r="6291" spans="1:13" x14ac:dyDescent="0.3">
      <c r="A6291" s="12">
        <v>33340</v>
      </c>
      <c r="B6291">
        <v>27</v>
      </c>
      <c r="C6291">
        <v>29.000160000000001</v>
      </c>
      <c r="D6291">
        <v>27</v>
      </c>
      <c r="E6291">
        <v>28.500478999999999</v>
      </c>
      <c r="F6291">
        <v>141537600</v>
      </c>
      <c r="G6291">
        <v>0.1739</v>
      </c>
      <c r="I6291" s="14">
        <f t="shared" si="196"/>
        <v>-0.31325469179521104</v>
      </c>
      <c r="J6291" s="16" t="str">
        <f t="shared" si="197"/>
        <v>NO</v>
      </c>
      <c r="K6291" s="18"/>
      <c r="L6291" s="18"/>
      <c r="M6291" s="18"/>
    </row>
    <row r="6292" spans="1:13" x14ac:dyDescent="0.3">
      <c r="A6292" s="12">
        <v>33339</v>
      </c>
      <c r="B6292">
        <v>25.750080000000001</v>
      </c>
      <c r="C6292">
        <v>27.499680999999999</v>
      </c>
      <c r="D6292">
        <v>25.499521000000001</v>
      </c>
      <c r="E6292">
        <v>27.250558999999999</v>
      </c>
      <c r="F6292">
        <v>111038400</v>
      </c>
      <c r="G6292">
        <v>0.16627400000000001</v>
      </c>
      <c r="I6292" s="14">
        <f t="shared" si="196"/>
        <v>-0.33534704818800909</v>
      </c>
      <c r="J6292" s="16" t="str">
        <f t="shared" si="197"/>
        <v>NO</v>
      </c>
      <c r="K6292" s="18"/>
      <c r="L6292" s="18"/>
      <c r="M6292" s="18"/>
    </row>
    <row r="6293" spans="1:13" x14ac:dyDescent="0.3">
      <c r="A6293" s="12">
        <v>33338</v>
      </c>
      <c r="B6293">
        <v>25.499521000000001</v>
      </c>
      <c r="C6293">
        <v>26.000639</v>
      </c>
      <c r="D6293">
        <v>25.250399000000002</v>
      </c>
      <c r="E6293">
        <v>25.375679999999999</v>
      </c>
      <c r="F6293">
        <v>56433600</v>
      </c>
      <c r="G6293">
        <v>0.154834</v>
      </c>
      <c r="I6293" s="14">
        <f t="shared" si="196"/>
        <v>-0.38483560896442748</v>
      </c>
      <c r="J6293" s="16" t="str">
        <f t="shared" si="197"/>
        <v>NO</v>
      </c>
      <c r="K6293" s="18"/>
      <c r="L6293" s="18"/>
      <c r="M6293" s="18"/>
    </row>
    <row r="6294" spans="1:13" x14ac:dyDescent="0.3">
      <c r="A6294" s="12">
        <v>33337</v>
      </c>
      <c r="B6294">
        <v>26.000639</v>
      </c>
      <c r="C6294">
        <v>26.000639</v>
      </c>
      <c r="D6294">
        <v>25.250399000000002</v>
      </c>
      <c r="E6294">
        <v>25.499521000000001</v>
      </c>
      <c r="F6294">
        <v>45403200</v>
      </c>
      <c r="G6294">
        <v>0.15559000000000001</v>
      </c>
      <c r="I6294" s="14">
        <f t="shared" si="196"/>
        <v>-0.35849871086007612</v>
      </c>
      <c r="J6294" s="16" t="str">
        <f t="shared" si="197"/>
        <v>NO</v>
      </c>
      <c r="K6294" s="18"/>
      <c r="L6294" s="18"/>
      <c r="M6294" s="18"/>
    </row>
    <row r="6295" spans="1:13" x14ac:dyDescent="0.3">
      <c r="A6295" s="12">
        <v>33336</v>
      </c>
      <c r="B6295">
        <v>24.750720999999999</v>
      </c>
      <c r="C6295">
        <v>26.249759999999998</v>
      </c>
      <c r="D6295">
        <v>24.500160000000001</v>
      </c>
      <c r="E6295">
        <v>26.000639</v>
      </c>
      <c r="F6295">
        <v>40939200</v>
      </c>
      <c r="G6295">
        <v>0.15864700000000001</v>
      </c>
      <c r="I6295" s="14">
        <f t="shared" si="196"/>
        <v>-0.36193371444423128</v>
      </c>
      <c r="J6295" s="16" t="str">
        <f t="shared" si="197"/>
        <v>NO</v>
      </c>
      <c r="K6295" s="18"/>
      <c r="L6295" s="18"/>
      <c r="M6295" s="18"/>
    </row>
    <row r="6296" spans="1:13" x14ac:dyDescent="0.3">
      <c r="A6296" s="12">
        <v>33333</v>
      </c>
      <c r="B6296">
        <v>25.499521000000001</v>
      </c>
      <c r="C6296">
        <v>25.750080000000001</v>
      </c>
      <c r="D6296">
        <v>22.999680999999999</v>
      </c>
      <c r="E6296">
        <v>25.125121</v>
      </c>
      <c r="F6296">
        <v>168753600</v>
      </c>
      <c r="G6296">
        <v>0.153305</v>
      </c>
      <c r="I6296" s="14">
        <f t="shared" si="196"/>
        <v>-0.4017691879733829</v>
      </c>
      <c r="J6296" s="16" t="str">
        <f t="shared" si="197"/>
        <v>NO</v>
      </c>
      <c r="K6296" s="18"/>
      <c r="L6296" s="18"/>
      <c r="M6296" s="18"/>
    </row>
    <row r="6297" spans="1:13" x14ac:dyDescent="0.3">
      <c r="A6297" s="12">
        <v>33332</v>
      </c>
      <c r="B6297">
        <v>25.750080000000001</v>
      </c>
      <c r="C6297">
        <v>26.749441000000001</v>
      </c>
      <c r="D6297">
        <v>25.250399000000002</v>
      </c>
      <c r="E6297">
        <v>25.499521000000001</v>
      </c>
      <c r="F6297">
        <v>147859200</v>
      </c>
      <c r="G6297">
        <v>0.15559000000000001</v>
      </c>
      <c r="I6297" s="14">
        <f t="shared" si="196"/>
        <v>-0.4171548981325337</v>
      </c>
      <c r="J6297" s="16" t="str">
        <f t="shared" si="197"/>
        <v>NO</v>
      </c>
      <c r="K6297" s="18"/>
      <c r="L6297" s="18"/>
      <c r="M6297" s="18"/>
    </row>
    <row r="6298" spans="1:13" x14ac:dyDescent="0.3">
      <c r="A6298" s="12">
        <v>33331</v>
      </c>
      <c r="B6298">
        <v>26.249759999999998</v>
      </c>
      <c r="C6298">
        <v>26.500319000000001</v>
      </c>
      <c r="D6298">
        <v>25.250399000000002</v>
      </c>
      <c r="E6298">
        <v>26.249759999999998</v>
      </c>
      <c r="F6298">
        <v>188913600</v>
      </c>
      <c r="G6298">
        <v>0.160167</v>
      </c>
      <c r="I6298" s="14">
        <f t="shared" si="196"/>
        <v>-0.41506223828113276</v>
      </c>
      <c r="J6298" s="16" t="str">
        <f t="shared" si="197"/>
        <v>NO</v>
      </c>
      <c r="K6298" s="18"/>
      <c r="L6298" s="18"/>
      <c r="M6298" s="18"/>
    </row>
    <row r="6299" spans="1:13" x14ac:dyDescent="0.3">
      <c r="A6299" s="12">
        <v>33330</v>
      </c>
      <c r="B6299">
        <v>23.250240000000002</v>
      </c>
      <c r="C6299">
        <v>26.249759999999998</v>
      </c>
      <c r="D6299">
        <v>22.999680999999999</v>
      </c>
      <c r="E6299">
        <v>26.000639</v>
      </c>
      <c r="F6299">
        <v>350582400</v>
      </c>
      <c r="G6299">
        <v>0.15864700000000001</v>
      </c>
      <c r="I6299" s="14">
        <f t="shared" si="196"/>
        <v>-0.41074344672163843</v>
      </c>
      <c r="J6299" s="16" t="str">
        <f t="shared" si="197"/>
        <v>NO</v>
      </c>
      <c r="K6299" s="18"/>
      <c r="L6299" s="18"/>
      <c r="M6299" s="18"/>
    </row>
    <row r="6300" spans="1:13" x14ac:dyDescent="0.3">
      <c r="A6300" s="12">
        <v>33329</v>
      </c>
      <c r="B6300">
        <v>24.000478999999999</v>
      </c>
      <c r="C6300">
        <v>24.000478999999999</v>
      </c>
      <c r="D6300">
        <v>20.999521000000001</v>
      </c>
      <c r="E6300">
        <v>22.249441000000001</v>
      </c>
      <c r="F6300">
        <v>326966400</v>
      </c>
      <c r="G6300">
        <v>0.13575899999999999</v>
      </c>
      <c r="I6300" s="14">
        <f t="shared" si="196"/>
        <v>-0.48258651754489712</v>
      </c>
      <c r="J6300" s="16" t="str">
        <f t="shared" si="197"/>
        <v>NO</v>
      </c>
      <c r="K6300" s="18"/>
      <c r="L6300" s="18"/>
      <c r="M6300" s="18"/>
    </row>
    <row r="6301" spans="1:13" x14ac:dyDescent="0.3">
      <c r="A6301" s="12">
        <v>33325</v>
      </c>
      <c r="B6301">
        <v>26.500319000000001</v>
      </c>
      <c r="C6301">
        <v>26.500319000000001</v>
      </c>
      <c r="D6301">
        <v>24.000478999999999</v>
      </c>
      <c r="E6301">
        <v>24.374879</v>
      </c>
      <c r="F6301">
        <v>301708800</v>
      </c>
      <c r="G6301">
        <v>0.148727</v>
      </c>
      <c r="I6301" s="14">
        <f t="shared" si="196"/>
        <v>-0.41963250018893294</v>
      </c>
      <c r="J6301" s="16" t="str">
        <f t="shared" si="197"/>
        <v>NO</v>
      </c>
      <c r="K6301" s="18"/>
      <c r="L6301" s="18"/>
      <c r="M6301" s="18"/>
    </row>
    <row r="6302" spans="1:13" x14ac:dyDescent="0.3">
      <c r="A6302" s="12">
        <v>33324</v>
      </c>
      <c r="B6302">
        <v>24.999839999999999</v>
      </c>
      <c r="C6302">
        <v>26.749441000000001</v>
      </c>
      <c r="D6302">
        <v>23.749919999999999</v>
      </c>
      <c r="E6302">
        <v>26.500319000000001</v>
      </c>
      <c r="F6302">
        <v>478137600</v>
      </c>
      <c r="G6302">
        <v>0.16169600000000001</v>
      </c>
      <c r="I6302" s="14">
        <f t="shared" si="196"/>
        <v>-0.39079055606152535</v>
      </c>
      <c r="J6302" s="16" t="str">
        <f t="shared" si="197"/>
        <v>NO</v>
      </c>
      <c r="K6302" s="18"/>
      <c r="L6302" s="18"/>
      <c r="M6302" s="18"/>
    </row>
    <row r="6303" spans="1:13" x14ac:dyDescent="0.3">
      <c r="A6303" s="12">
        <v>33323</v>
      </c>
      <c r="B6303">
        <v>24.249600999999998</v>
      </c>
      <c r="C6303">
        <v>25.375679999999999</v>
      </c>
      <c r="D6303">
        <v>24.249600999999998</v>
      </c>
      <c r="E6303">
        <v>24.999839999999999</v>
      </c>
      <c r="F6303">
        <v>185673600</v>
      </c>
      <c r="G6303">
        <v>0.15254100000000001</v>
      </c>
      <c r="I6303" s="14">
        <f t="shared" si="196"/>
        <v>-0.43183006955876257</v>
      </c>
      <c r="J6303" s="16" t="str">
        <f t="shared" si="197"/>
        <v>NO</v>
      </c>
      <c r="K6303" s="18"/>
      <c r="L6303" s="18"/>
      <c r="M6303" s="18"/>
    </row>
    <row r="6304" spans="1:13" x14ac:dyDescent="0.3">
      <c r="A6304" s="12">
        <v>33322</v>
      </c>
      <c r="B6304">
        <v>26.000639</v>
      </c>
      <c r="C6304">
        <v>26.000639</v>
      </c>
      <c r="D6304">
        <v>24.249600999999998</v>
      </c>
      <c r="E6304">
        <v>24.625440000000001</v>
      </c>
      <c r="F6304">
        <v>87148800</v>
      </c>
      <c r="G6304">
        <v>0.150256</v>
      </c>
      <c r="I6304" s="14">
        <f t="shared" si="196"/>
        <v>-0.44033903689444143</v>
      </c>
      <c r="J6304" s="16" t="str">
        <f t="shared" si="197"/>
        <v>NO</v>
      </c>
      <c r="K6304" s="18"/>
      <c r="L6304" s="18"/>
      <c r="M6304" s="18"/>
    </row>
    <row r="6305" spans="1:13" x14ac:dyDescent="0.3">
      <c r="A6305" s="12">
        <v>33319</v>
      </c>
      <c r="B6305">
        <v>26.000639</v>
      </c>
      <c r="C6305">
        <v>27.250558999999999</v>
      </c>
      <c r="D6305">
        <v>25.499521000000001</v>
      </c>
      <c r="E6305">
        <v>25.750080000000001</v>
      </c>
      <c r="F6305">
        <v>72259200</v>
      </c>
      <c r="G6305">
        <v>0.15711800000000001</v>
      </c>
      <c r="I6305" s="14">
        <f t="shared" si="196"/>
        <v>-0.42457200413171658</v>
      </c>
      <c r="J6305" s="16" t="str">
        <f t="shared" si="197"/>
        <v>NO</v>
      </c>
      <c r="K6305" s="18"/>
      <c r="L6305" s="18"/>
      <c r="M6305" s="18"/>
    </row>
    <row r="6306" spans="1:13" x14ac:dyDescent="0.3">
      <c r="A6306" s="12">
        <v>33318</v>
      </c>
      <c r="B6306">
        <v>28.749600999999998</v>
      </c>
      <c r="C6306">
        <v>29.249279000000001</v>
      </c>
      <c r="D6306">
        <v>26.000639</v>
      </c>
      <c r="E6306">
        <v>26.500319000000001</v>
      </c>
      <c r="F6306">
        <v>163929600</v>
      </c>
      <c r="G6306">
        <v>0.16169600000000001</v>
      </c>
      <c r="I6306" s="14">
        <f t="shared" si="196"/>
        <v>-0.39079055606152535</v>
      </c>
      <c r="J6306" s="16" t="str">
        <f t="shared" si="197"/>
        <v>NO</v>
      </c>
      <c r="K6306" s="18"/>
      <c r="L6306" s="18"/>
      <c r="M6306" s="18"/>
    </row>
    <row r="6307" spans="1:13" x14ac:dyDescent="0.3">
      <c r="A6307" s="12">
        <v>33317</v>
      </c>
      <c r="B6307">
        <v>26.749441000000001</v>
      </c>
      <c r="C6307">
        <v>28.749600999999998</v>
      </c>
      <c r="D6307">
        <v>26.249759999999998</v>
      </c>
      <c r="E6307">
        <v>28.249919999999999</v>
      </c>
      <c r="F6307">
        <v>200649600</v>
      </c>
      <c r="G6307">
        <v>0.172372</v>
      </c>
      <c r="I6307" s="14">
        <f t="shared" si="196"/>
        <v>-0.36515438747427409</v>
      </c>
      <c r="J6307" s="16" t="str">
        <f t="shared" si="197"/>
        <v>NO</v>
      </c>
      <c r="K6307" s="18"/>
      <c r="L6307" s="18"/>
      <c r="M6307" s="18"/>
    </row>
    <row r="6308" spans="1:13" x14ac:dyDescent="0.3">
      <c r="A6308" s="12">
        <v>33316</v>
      </c>
      <c r="B6308">
        <v>24.999839999999999</v>
      </c>
      <c r="C6308">
        <v>26.500319000000001</v>
      </c>
      <c r="D6308">
        <v>24.500160000000001</v>
      </c>
      <c r="E6308">
        <v>26.000639</v>
      </c>
      <c r="F6308">
        <v>83707200</v>
      </c>
      <c r="G6308">
        <v>0.15864700000000001</v>
      </c>
      <c r="I6308" s="14">
        <f t="shared" si="196"/>
        <v>-0.4222080222222222</v>
      </c>
      <c r="J6308" s="16" t="str">
        <f t="shared" si="197"/>
        <v>NO</v>
      </c>
      <c r="K6308" s="18"/>
      <c r="L6308" s="18"/>
      <c r="M6308" s="18"/>
    </row>
    <row r="6309" spans="1:13" x14ac:dyDescent="0.3">
      <c r="A6309" s="12">
        <v>33315</v>
      </c>
      <c r="B6309">
        <v>24.249600999999998</v>
      </c>
      <c r="C6309">
        <v>26.500319000000001</v>
      </c>
      <c r="D6309">
        <v>23.749919999999999</v>
      </c>
      <c r="E6309">
        <v>25.499521000000001</v>
      </c>
      <c r="F6309">
        <v>120052800</v>
      </c>
      <c r="G6309">
        <v>0.15559000000000001</v>
      </c>
      <c r="I6309" s="14">
        <f t="shared" si="196"/>
        <v>-0.41040152179381872</v>
      </c>
      <c r="J6309" s="16" t="str">
        <f t="shared" si="197"/>
        <v>NO</v>
      </c>
      <c r="K6309" s="18"/>
      <c r="L6309" s="18"/>
      <c r="M6309" s="18"/>
    </row>
    <row r="6310" spans="1:13" x14ac:dyDescent="0.3">
      <c r="A6310" s="12">
        <v>33312</v>
      </c>
      <c r="B6310">
        <v>50.250242</v>
      </c>
      <c r="C6310">
        <v>50.500799000000001</v>
      </c>
      <c r="D6310">
        <v>46.998722000000001</v>
      </c>
      <c r="E6310">
        <v>48.000957999999997</v>
      </c>
      <c r="F6310">
        <v>219081600</v>
      </c>
      <c r="G6310">
        <v>0.14644299999999999</v>
      </c>
      <c r="I6310" s="14">
        <f t="shared" si="196"/>
        <v>0.15662732180168382</v>
      </c>
      <c r="J6310" s="16" t="str">
        <f t="shared" si="197"/>
        <v>NO</v>
      </c>
      <c r="K6310" s="18"/>
      <c r="L6310" s="18"/>
      <c r="M6310" s="18"/>
    </row>
    <row r="6311" spans="1:13" x14ac:dyDescent="0.3">
      <c r="A6311" s="12">
        <v>33311</v>
      </c>
      <c r="B6311">
        <v>53.251199999999997</v>
      </c>
      <c r="C6311">
        <v>53.876159000000001</v>
      </c>
      <c r="D6311">
        <v>48.499200999999999</v>
      </c>
      <c r="E6311">
        <v>49.501441999999997</v>
      </c>
      <c r="F6311">
        <v>365299200</v>
      </c>
      <c r="G6311">
        <v>0.15102099999999999</v>
      </c>
      <c r="I6311" s="14">
        <f t="shared" si="196"/>
        <v>0.22605034902779009</v>
      </c>
      <c r="J6311" s="16" t="str">
        <f t="shared" si="197"/>
        <v>YES</v>
      </c>
      <c r="K6311" s="18"/>
      <c r="L6311" s="18"/>
      <c r="M6311" s="18"/>
    </row>
    <row r="6312" spans="1:13" x14ac:dyDescent="0.3">
      <c r="A6312" s="12">
        <v>33310</v>
      </c>
      <c r="B6312">
        <v>49.999681000000002</v>
      </c>
      <c r="C6312">
        <v>52.499521000000001</v>
      </c>
      <c r="D6312">
        <v>49.749119</v>
      </c>
      <c r="E6312">
        <v>52.248959999999997</v>
      </c>
      <c r="F6312">
        <v>231984000</v>
      </c>
      <c r="G6312">
        <v>0.15940299999999999</v>
      </c>
      <c r="I6312" s="14">
        <f t="shared" si="196"/>
        <v>0.27437479330631853</v>
      </c>
      <c r="J6312" s="16" t="str">
        <f t="shared" si="197"/>
        <v>YES</v>
      </c>
      <c r="K6312" s="18"/>
      <c r="L6312" s="18"/>
      <c r="M6312" s="18"/>
    </row>
    <row r="6313" spans="1:13" x14ac:dyDescent="0.3">
      <c r="A6313" s="12">
        <v>33309</v>
      </c>
      <c r="B6313">
        <v>52.499521000000001</v>
      </c>
      <c r="C6313">
        <v>52.499521000000001</v>
      </c>
      <c r="D6313">
        <v>49.501441999999997</v>
      </c>
      <c r="E6313">
        <v>49.501441999999997</v>
      </c>
      <c r="F6313">
        <v>223430400</v>
      </c>
      <c r="G6313">
        <v>0.15102099999999999</v>
      </c>
      <c r="I6313" s="14">
        <f t="shared" si="196"/>
        <v>0.20002791741197545</v>
      </c>
      <c r="J6313" s="16" t="str">
        <f t="shared" si="197"/>
        <v>YES</v>
      </c>
      <c r="K6313" s="18"/>
      <c r="L6313" s="18"/>
      <c r="M6313" s="18"/>
    </row>
    <row r="6314" spans="1:13" x14ac:dyDescent="0.3">
      <c r="A6314" s="12">
        <v>33308</v>
      </c>
      <c r="B6314">
        <v>55.249918000000001</v>
      </c>
      <c r="C6314">
        <v>55.249918000000001</v>
      </c>
      <c r="D6314">
        <v>51.750720999999999</v>
      </c>
      <c r="E6314">
        <v>53.000639</v>
      </c>
      <c r="F6314">
        <v>154742400</v>
      </c>
      <c r="G6314">
        <v>0.16169600000000001</v>
      </c>
      <c r="I6314" s="14">
        <f t="shared" si="196"/>
        <v>0.26943503157741455</v>
      </c>
      <c r="J6314" s="16" t="str">
        <f t="shared" si="197"/>
        <v>YES</v>
      </c>
      <c r="K6314" s="18"/>
      <c r="L6314" s="18"/>
      <c r="M6314" s="18"/>
    </row>
    <row r="6315" spans="1:13" x14ac:dyDescent="0.3">
      <c r="A6315" s="12">
        <v>33305</v>
      </c>
      <c r="B6315">
        <v>55.500478999999999</v>
      </c>
      <c r="C6315">
        <v>57.000957999999997</v>
      </c>
      <c r="D6315">
        <v>54.999361</v>
      </c>
      <c r="E6315">
        <v>55.500478999999999</v>
      </c>
      <c r="F6315">
        <v>132969600</v>
      </c>
      <c r="G6315">
        <v>0.169323</v>
      </c>
      <c r="I6315" s="14">
        <f t="shared" si="196"/>
        <v>0.33733519202847151</v>
      </c>
      <c r="J6315" s="16" t="str">
        <f t="shared" si="197"/>
        <v>YES</v>
      </c>
      <c r="K6315" s="18"/>
      <c r="L6315" s="18"/>
      <c r="M6315" s="18"/>
    </row>
    <row r="6316" spans="1:13" x14ac:dyDescent="0.3">
      <c r="A6316" s="12">
        <v>33304</v>
      </c>
      <c r="B6316">
        <v>57.000957999999997</v>
      </c>
      <c r="C6316">
        <v>57.124799000000003</v>
      </c>
      <c r="D6316">
        <v>53.000639</v>
      </c>
      <c r="E6316">
        <v>54.748800000000003</v>
      </c>
      <c r="F6316">
        <v>379987200</v>
      </c>
      <c r="G6316">
        <v>0.16703000000000001</v>
      </c>
      <c r="I6316" s="14">
        <f t="shared" si="196"/>
        <v>0.32326332444193695</v>
      </c>
      <c r="J6316" s="16" t="str">
        <f t="shared" si="197"/>
        <v>YES</v>
      </c>
      <c r="K6316" s="18"/>
      <c r="L6316" s="18"/>
      <c r="M6316" s="18"/>
    </row>
    <row r="6317" spans="1:13" x14ac:dyDescent="0.3">
      <c r="A6317" s="12">
        <v>33303</v>
      </c>
      <c r="B6317">
        <v>60.249599000000003</v>
      </c>
      <c r="C6317">
        <v>60.750720999999999</v>
      </c>
      <c r="D6317">
        <v>57.000957999999997</v>
      </c>
      <c r="E6317">
        <v>57.000957999999997</v>
      </c>
      <c r="F6317">
        <v>164505600</v>
      </c>
      <c r="G6317">
        <v>0.1739</v>
      </c>
      <c r="I6317" s="14">
        <f t="shared" si="196"/>
        <v>0.3988267574570139</v>
      </c>
      <c r="J6317" s="16" t="str">
        <f t="shared" si="197"/>
        <v>YES</v>
      </c>
      <c r="K6317" s="18"/>
      <c r="L6317" s="18"/>
      <c r="M6317" s="18"/>
    </row>
    <row r="6318" spans="1:13" x14ac:dyDescent="0.3">
      <c r="A6318" s="12">
        <v>33302</v>
      </c>
      <c r="B6318">
        <v>58.000318999999998</v>
      </c>
      <c r="C6318">
        <v>59.751359999999998</v>
      </c>
      <c r="D6318">
        <v>57.499200999999999</v>
      </c>
      <c r="E6318">
        <v>59.751359999999998</v>
      </c>
      <c r="F6318">
        <v>138124800</v>
      </c>
      <c r="G6318">
        <v>0.18229100000000001</v>
      </c>
      <c r="I6318" s="14">
        <f t="shared" si="196"/>
        <v>0.51272325736411739</v>
      </c>
      <c r="J6318" s="16" t="str">
        <f t="shared" si="197"/>
        <v>YES</v>
      </c>
      <c r="K6318" s="18"/>
      <c r="L6318" s="18"/>
      <c r="M6318" s="18"/>
    </row>
    <row r="6319" spans="1:13" x14ac:dyDescent="0.3">
      <c r="A6319" s="12">
        <v>33301</v>
      </c>
      <c r="B6319">
        <v>57.749758</v>
      </c>
      <c r="C6319">
        <v>58.000318999999998</v>
      </c>
      <c r="D6319">
        <v>57.248640000000002</v>
      </c>
      <c r="E6319">
        <v>57.749758</v>
      </c>
      <c r="F6319">
        <v>60019200</v>
      </c>
      <c r="G6319">
        <v>0.17618500000000001</v>
      </c>
      <c r="I6319" s="14">
        <f t="shared" si="196"/>
        <v>0.5098260544989619</v>
      </c>
      <c r="J6319" s="16" t="str">
        <f t="shared" si="197"/>
        <v>YES</v>
      </c>
      <c r="K6319" s="18"/>
      <c r="L6319" s="18"/>
      <c r="M6319" s="18"/>
    </row>
    <row r="6320" spans="1:13" x14ac:dyDescent="0.3">
      <c r="A6320" s="12">
        <v>33298</v>
      </c>
      <c r="B6320">
        <v>56.249279000000001</v>
      </c>
      <c r="C6320">
        <v>57.499200999999999</v>
      </c>
      <c r="D6320">
        <v>55.751040000000003</v>
      </c>
      <c r="E6320">
        <v>57.000957999999997</v>
      </c>
      <c r="F6320">
        <v>91641600</v>
      </c>
      <c r="G6320">
        <v>0.1739</v>
      </c>
      <c r="I6320" s="14">
        <f t="shared" si="196"/>
        <v>0.45230402887845278</v>
      </c>
      <c r="J6320" s="16" t="str">
        <f t="shared" si="197"/>
        <v>YES</v>
      </c>
      <c r="K6320" s="18"/>
      <c r="L6320" s="18"/>
      <c r="M6320" s="18"/>
    </row>
    <row r="6321" spans="1:13" x14ac:dyDescent="0.3">
      <c r="A6321" s="12">
        <v>33297</v>
      </c>
      <c r="B6321">
        <v>54.250560999999998</v>
      </c>
      <c r="C6321">
        <v>56.375999</v>
      </c>
      <c r="D6321">
        <v>54</v>
      </c>
      <c r="E6321">
        <v>55.998722000000001</v>
      </c>
      <c r="F6321">
        <v>132624000</v>
      </c>
      <c r="G6321">
        <v>0.17084299999999999</v>
      </c>
      <c r="I6321" s="14">
        <f t="shared" si="196"/>
        <v>0.41771784193811934</v>
      </c>
      <c r="J6321" s="16" t="str">
        <f t="shared" si="197"/>
        <v>YES</v>
      </c>
      <c r="K6321" s="18"/>
      <c r="L6321" s="18"/>
      <c r="M6321" s="18"/>
    </row>
    <row r="6322" spans="1:13" x14ac:dyDescent="0.3">
      <c r="A6322" s="12">
        <v>33296</v>
      </c>
      <c r="B6322">
        <v>54.999361</v>
      </c>
      <c r="C6322">
        <v>55.500478999999999</v>
      </c>
      <c r="D6322">
        <v>52.750081999999999</v>
      </c>
      <c r="E6322">
        <v>53.876159000000001</v>
      </c>
      <c r="F6322">
        <v>195811200</v>
      </c>
      <c r="G6322">
        <v>0.16436700000000001</v>
      </c>
      <c r="I6322" s="14">
        <f t="shared" si="196"/>
        <v>0.47102305288587498</v>
      </c>
      <c r="J6322" s="16" t="str">
        <f t="shared" si="197"/>
        <v>YES</v>
      </c>
      <c r="K6322" s="18"/>
      <c r="L6322" s="18"/>
      <c r="M6322" s="18"/>
    </row>
    <row r="6323" spans="1:13" x14ac:dyDescent="0.3">
      <c r="A6323" s="12">
        <v>33295</v>
      </c>
      <c r="B6323">
        <v>56.750400999999997</v>
      </c>
      <c r="C6323">
        <v>56.750400999999997</v>
      </c>
      <c r="D6323">
        <v>54.748800000000003</v>
      </c>
      <c r="E6323">
        <v>55.500478999999999</v>
      </c>
      <c r="F6323">
        <v>111974400</v>
      </c>
      <c r="G6323">
        <v>0.169323</v>
      </c>
      <c r="I6323" s="14">
        <f t="shared" si="196"/>
        <v>0.51026643046847764</v>
      </c>
      <c r="J6323" s="16" t="str">
        <f t="shared" si="197"/>
        <v>YES</v>
      </c>
      <c r="K6323" s="18"/>
      <c r="L6323" s="18"/>
      <c r="M6323" s="18"/>
    </row>
    <row r="6324" spans="1:13" x14ac:dyDescent="0.3">
      <c r="A6324" s="12">
        <v>33294</v>
      </c>
      <c r="B6324">
        <v>57.000957999999997</v>
      </c>
      <c r="C6324">
        <v>57.749758</v>
      </c>
      <c r="D6324">
        <v>56.249279000000001</v>
      </c>
      <c r="E6324">
        <v>56.750400999999997</v>
      </c>
      <c r="F6324">
        <v>97660800</v>
      </c>
      <c r="G6324">
        <v>0.17313600000000001</v>
      </c>
      <c r="I6324" s="14">
        <f t="shared" si="196"/>
        <v>0.55475788440233531</v>
      </c>
      <c r="J6324" s="16" t="str">
        <f t="shared" si="197"/>
        <v>YES</v>
      </c>
      <c r="K6324" s="18"/>
      <c r="L6324" s="18"/>
      <c r="M6324" s="18"/>
    </row>
    <row r="6325" spans="1:13" x14ac:dyDescent="0.3">
      <c r="A6325" s="12">
        <v>33291</v>
      </c>
      <c r="B6325">
        <v>56.750400999999997</v>
      </c>
      <c r="C6325">
        <v>57.499200999999999</v>
      </c>
      <c r="D6325">
        <v>55.249918000000001</v>
      </c>
      <c r="E6325">
        <v>56.750400999999997</v>
      </c>
      <c r="F6325">
        <v>299664000</v>
      </c>
      <c r="G6325">
        <v>0.17313600000000001</v>
      </c>
      <c r="I6325" s="14">
        <f t="shared" si="196"/>
        <v>0.54427902407697637</v>
      </c>
      <c r="J6325" s="16" t="str">
        <f t="shared" si="197"/>
        <v>YES</v>
      </c>
      <c r="K6325" s="18"/>
      <c r="L6325" s="18"/>
      <c r="M6325" s="18"/>
    </row>
    <row r="6326" spans="1:13" x14ac:dyDescent="0.3">
      <c r="A6326" s="12">
        <v>33290</v>
      </c>
      <c r="B6326">
        <v>58.000318999999998</v>
      </c>
      <c r="C6326">
        <v>58.000318999999998</v>
      </c>
      <c r="D6326">
        <v>57.000957999999997</v>
      </c>
      <c r="E6326">
        <v>57.000957999999997</v>
      </c>
      <c r="F6326">
        <v>75225600</v>
      </c>
      <c r="G6326">
        <v>0.1739</v>
      </c>
      <c r="I6326" s="14">
        <f t="shared" si="196"/>
        <v>0.53023042896362882</v>
      </c>
      <c r="J6326" s="16" t="str">
        <f t="shared" si="197"/>
        <v>YES</v>
      </c>
      <c r="K6326" s="18"/>
      <c r="L6326" s="18"/>
      <c r="M6326" s="18"/>
    </row>
    <row r="6327" spans="1:13" x14ac:dyDescent="0.3">
      <c r="A6327" s="12">
        <v>33289</v>
      </c>
      <c r="B6327">
        <v>57.749758</v>
      </c>
      <c r="C6327">
        <v>58.498558000000003</v>
      </c>
      <c r="D6327">
        <v>57.749758</v>
      </c>
      <c r="E6327">
        <v>57.749758</v>
      </c>
      <c r="F6327">
        <v>60739200</v>
      </c>
      <c r="G6327">
        <v>0.17618500000000001</v>
      </c>
      <c r="I6327" s="14">
        <f t="shared" si="196"/>
        <v>0.58213668962139753</v>
      </c>
      <c r="J6327" s="16" t="str">
        <f t="shared" si="197"/>
        <v>YES</v>
      </c>
      <c r="K6327" s="18"/>
      <c r="L6327" s="18"/>
      <c r="M6327" s="18"/>
    </row>
    <row r="6328" spans="1:13" x14ac:dyDescent="0.3">
      <c r="A6328" s="12">
        <v>33288</v>
      </c>
      <c r="B6328">
        <v>58.498558000000003</v>
      </c>
      <c r="C6328">
        <v>58.749119</v>
      </c>
      <c r="D6328">
        <v>57.499200999999999</v>
      </c>
      <c r="E6328">
        <v>58.000318999999998</v>
      </c>
      <c r="F6328">
        <v>157996800</v>
      </c>
      <c r="G6328">
        <v>0.176949</v>
      </c>
      <c r="I6328" s="14">
        <f t="shared" si="196"/>
        <v>0.58900116429310478</v>
      </c>
      <c r="J6328" s="16" t="str">
        <f t="shared" si="197"/>
        <v>YES</v>
      </c>
      <c r="K6328" s="18"/>
      <c r="L6328" s="18"/>
      <c r="M6328" s="18"/>
    </row>
    <row r="6329" spans="1:13" x14ac:dyDescent="0.3">
      <c r="A6329" s="12">
        <v>33284</v>
      </c>
      <c r="B6329">
        <v>58.250881</v>
      </c>
      <c r="C6329">
        <v>58.749119</v>
      </c>
      <c r="D6329">
        <v>58.000318999999998</v>
      </c>
      <c r="E6329">
        <v>58.498558000000003</v>
      </c>
      <c r="F6329">
        <v>195811200</v>
      </c>
      <c r="G6329">
        <v>0.17846899999999999</v>
      </c>
      <c r="I6329" s="14">
        <f t="shared" si="196"/>
        <v>0.63056914760579574</v>
      </c>
      <c r="J6329" s="16" t="str">
        <f t="shared" si="197"/>
        <v>YES</v>
      </c>
      <c r="K6329" s="18"/>
      <c r="L6329" s="18"/>
      <c r="M6329" s="18"/>
    </row>
    <row r="6330" spans="1:13" x14ac:dyDescent="0.3">
      <c r="A6330" s="12">
        <v>33283</v>
      </c>
      <c r="B6330">
        <v>59.999042000000003</v>
      </c>
      <c r="C6330">
        <v>60.249599000000003</v>
      </c>
      <c r="D6330">
        <v>58.250881</v>
      </c>
      <c r="E6330">
        <v>58.498558000000003</v>
      </c>
      <c r="F6330">
        <v>171964800</v>
      </c>
      <c r="G6330">
        <v>0.17846899999999999</v>
      </c>
      <c r="I6330" s="14">
        <f t="shared" si="196"/>
        <v>0.64789869426866442</v>
      </c>
      <c r="J6330" s="16" t="str">
        <f t="shared" si="197"/>
        <v>YES</v>
      </c>
      <c r="K6330" s="18"/>
      <c r="L6330" s="18"/>
      <c r="M6330" s="18"/>
    </row>
    <row r="6331" spans="1:13" x14ac:dyDescent="0.3">
      <c r="A6331" s="12">
        <v>33282</v>
      </c>
      <c r="B6331">
        <v>58.999681000000002</v>
      </c>
      <c r="C6331">
        <v>60.249599000000003</v>
      </c>
      <c r="D6331">
        <v>58.999681000000002</v>
      </c>
      <c r="E6331">
        <v>60.249599000000003</v>
      </c>
      <c r="F6331">
        <v>166550400</v>
      </c>
      <c r="G6331">
        <v>0.183812</v>
      </c>
      <c r="I6331" s="14">
        <f t="shared" si="196"/>
        <v>0.72138568670131997</v>
      </c>
      <c r="J6331" s="16" t="str">
        <f t="shared" si="197"/>
        <v>YES</v>
      </c>
      <c r="K6331" s="18"/>
      <c r="L6331" s="18"/>
      <c r="M6331" s="18"/>
    </row>
    <row r="6332" spans="1:13" x14ac:dyDescent="0.3">
      <c r="A6332" s="12">
        <v>33281</v>
      </c>
      <c r="B6332">
        <v>57.749758</v>
      </c>
      <c r="C6332">
        <v>59.250242</v>
      </c>
      <c r="D6332">
        <v>57.499200999999999</v>
      </c>
      <c r="E6332">
        <v>59.250242</v>
      </c>
      <c r="F6332">
        <v>513072000</v>
      </c>
      <c r="G6332">
        <v>0.18076300000000001</v>
      </c>
      <c r="I6332" s="14">
        <f t="shared" si="196"/>
        <v>0.68080071033042855</v>
      </c>
      <c r="J6332" s="16" t="str">
        <f t="shared" si="197"/>
        <v>YES</v>
      </c>
      <c r="K6332" s="18"/>
      <c r="L6332" s="18"/>
      <c r="M6332" s="18"/>
    </row>
    <row r="6333" spans="1:13" x14ac:dyDescent="0.3">
      <c r="A6333" s="12">
        <v>33280</v>
      </c>
      <c r="B6333">
        <v>58.999681000000002</v>
      </c>
      <c r="C6333">
        <v>60.750720999999999</v>
      </c>
      <c r="D6333">
        <v>57.499200999999999</v>
      </c>
      <c r="E6333">
        <v>57.625922000000003</v>
      </c>
      <c r="F6333">
        <v>272822400</v>
      </c>
      <c r="G6333">
        <v>0.17580699999999999</v>
      </c>
      <c r="I6333" s="14">
        <f t="shared" si="196"/>
        <v>0.70115632498252367</v>
      </c>
      <c r="J6333" s="16" t="str">
        <f t="shared" si="197"/>
        <v>YES</v>
      </c>
      <c r="K6333" s="18"/>
      <c r="L6333" s="18"/>
      <c r="M6333" s="18"/>
    </row>
    <row r="6334" spans="1:13" x14ac:dyDescent="0.3">
      <c r="A6334" s="12">
        <v>33277</v>
      </c>
      <c r="B6334">
        <v>58.749119</v>
      </c>
      <c r="C6334">
        <v>59.751359999999998</v>
      </c>
      <c r="D6334">
        <v>56.249279000000001</v>
      </c>
      <c r="E6334">
        <v>58.999681000000002</v>
      </c>
      <c r="F6334">
        <v>503251200</v>
      </c>
      <c r="G6334">
        <v>0.17999799999999999</v>
      </c>
      <c r="I6334" s="14">
        <f t="shared" si="196"/>
        <v>0.96659303680305442</v>
      </c>
      <c r="J6334" s="16" t="str">
        <f t="shared" si="197"/>
        <v>YES</v>
      </c>
      <c r="K6334" s="18"/>
      <c r="L6334" s="18"/>
      <c r="M6334" s="18"/>
    </row>
    <row r="6335" spans="1:13" x14ac:dyDescent="0.3">
      <c r="A6335" s="12">
        <v>33276</v>
      </c>
      <c r="B6335">
        <v>59.250242</v>
      </c>
      <c r="C6335">
        <v>60.249599000000003</v>
      </c>
      <c r="D6335">
        <v>56.750400999999997</v>
      </c>
      <c r="E6335">
        <v>56.874237999999998</v>
      </c>
      <c r="F6335">
        <v>144921600</v>
      </c>
      <c r="G6335">
        <v>0.173514</v>
      </c>
      <c r="I6335" s="14">
        <f t="shared" si="196"/>
        <v>0.79136428950989157</v>
      </c>
      <c r="J6335" s="16" t="str">
        <f t="shared" si="197"/>
        <v>YES</v>
      </c>
      <c r="K6335" s="18"/>
      <c r="L6335" s="18"/>
      <c r="M6335" s="18"/>
    </row>
    <row r="6336" spans="1:13" x14ac:dyDescent="0.3">
      <c r="A6336" s="12">
        <v>33275</v>
      </c>
      <c r="B6336">
        <v>57.749758</v>
      </c>
      <c r="C6336">
        <v>59.500799000000001</v>
      </c>
      <c r="D6336">
        <v>56.750400999999997</v>
      </c>
      <c r="E6336">
        <v>58.749119</v>
      </c>
      <c r="F6336">
        <v>113155200</v>
      </c>
      <c r="G6336">
        <v>0.179234</v>
      </c>
      <c r="I6336" s="14">
        <f t="shared" si="196"/>
        <v>0.87991880932892741</v>
      </c>
      <c r="J6336" s="16" t="str">
        <f t="shared" si="197"/>
        <v>YES</v>
      </c>
      <c r="K6336" s="18"/>
      <c r="L6336" s="18"/>
      <c r="M6336" s="18"/>
    </row>
    <row r="6337" spans="1:13" x14ac:dyDescent="0.3">
      <c r="A6337" s="12">
        <v>33274</v>
      </c>
      <c r="B6337">
        <v>58.749119</v>
      </c>
      <c r="C6337">
        <v>59.751359999999998</v>
      </c>
      <c r="D6337">
        <v>58.000318999999998</v>
      </c>
      <c r="E6337">
        <v>58.250881</v>
      </c>
      <c r="F6337">
        <v>94550400</v>
      </c>
      <c r="G6337">
        <v>0.17771400000000001</v>
      </c>
      <c r="I6337" s="14">
        <f t="shared" si="196"/>
        <v>0.9257355372010112</v>
      </c>
      <c r="J6337" s="16" t="str">
        <f t="shared" si="197"/>
        <v>YES</v>
      </c>
      <c r="K6337" s="18"/>
      <c r="L6337" s="18"/>
      <c r="M6337" s="18"/>
    </row>
    <row r="6338" spans="1:13" x14ac:dyDescent="0.3">
      <c r="A6338" s="12">
        <v>33273</v>
      </c>
      <c r="B6338">
        <v>58.250881</v>
      </c>
      <c r="C6338">
        <v>58.498558000000003</v>
      </c>
      <c r="D6338">
        <v>57.000957999999997</v>
      </c>
      <c r="E6338">
        <v>57.749758</v>
      </c>
      <c r="F6338">
        <v>134064000</v>
      </c>
      <c r="G6338">
        <v>0.17618500000000001</v>
      </c>
      <c r="I6338" s="14">
        <f t="shared" ref="I6338:I6401" si="198">+(E6338/E6402)-1</f>
        <v>0.95762953290594122</v>
      </c>
      <c r="J6338" s="16" t="str">
        <f t="shared" ref="J6338:J6401" si="199">+IF(I6338&gt;=0.2,"YES","NO")</f>
        <v>YES</v>
      </c>
      <c r="K6338" s="18"/>
      <c r="L6338" s="18"/>
      <c r="M6338" s="18"/>
    </row>
    <row r="6339" spans="1:13" x14ac:dyDescent="0.3">
      <c r="A6339" s="12">
        <v>33270</v>
      </c>
      <c r="B6339">
        <v>58.498558000000003</v>
      </c>
      <c r="C6339">
        <v>59.999042000000003</v>
      </c>
      <c r="D6339">
        <v>57.749758</v>
      </c>
      <c r="E6339">
        <v>58.250881</v>
      </c>
      <c r="F6339">
        <v>118886400</v>
      </c>
      <c r="G6339">
        <v>0.17771400000000001</v>
      </c>
      <c r="I6339" s="14">
        <f t="shared" si="198"/>
        <v>0.97461684537950033</v>
      </c>
      <c r="J6339" s="16" t="str">
        <f t="shared" si="199"/>
        <v>YES</v>
      </c>
      <c r="K6339" s="18"/>
      <c r="L6339" s="18"/>
      <c r="M6339" s="18"/>
    </row>
    <row r="6340" spans="1:13" x14ac:dyDescent="0.3">
      <c r="A6340" s="12">
        <v>33269</v>
      </c>
      <c r="B6340">
        <v>57.499200999999999</v>
      </c>
      <c r="C6340">
        <v>59.500799000000001</v>
      </c>
      <c r="D6340">
        <v>57.124799000000003</v>
      </c>
      <c r="E6340">
        <v>58.498558000000003</v>
      </c>
      <c r="F6340">
        <v>138441600</v>
      </c>
      <c r="G6340">
        <v>0.17846899999999999</v>
      </c>
      <c r="I6340" s="14">
        <f t="shared" si="198"/>
        <v>1.0525464852713529</v>
      </c>
      <c r="J6340" s="16" t="str">
        <f t="shared" si="199"/>
        <v>YES</v>
      </c>
      <c r="K6340" s="18"/>
      <c r="L6340" s="18"/>
      <c r="M6340" s="18"/>
    </row>
    <row r="6341" spans="1:13" x14ac:dyDescent="0.3">
      <c r="A6341" s="12">
        <v>33268</v>
      </c>
      <c r="B6341">
        <v>55.249918000000001</v>
      </c>
      <c r="C6341">
        <v>57.749758</v>
      </c>
      <c r="D6341">
        <v>54.999361</v>
      </c>
      <c r="E6341">
        <v>57.248640000000002</v>
      </c>
      <c r="F6341">
        <v>157852800</v>
      </c>
      <c r="G6341">
        <v>0.17465600000000001</v>
      </c>
      <c r="I6341" s="14">
        <f t="shared" si="198"/>
        <v>1.0446409473416196</v>
      </c>
      <c r="J6341" s="16" t="str">
        <f t="shared" si="199"/>
        <v>YES</v>
      </c>
      <c r="K6341" s="18"/>
      <c r="L6341" s="18"/>
      <c r="M6341" s="18"/>
    </row>
    <row r="6342" spans="1:13" x14ac:dyDescent="0.3">
      <c r="A6342" s="12">
        <v>33267</v>
      </c>
      <c r="B6342">
        <v>55.500478999999999</v>
      </c>
      <c r="C6342">
        <v>55.624319999999997</v>
      </c>
      <c r="D6342">
        <v>53.498882000000002</v>
      </c>
      <c r="E6342">
        <v>54.999361</v>
      </c>
      <c r="F6342">
        <v>171216000</v>
      </c>
      <c r="G6342">
        <v>0.167794</v>
      </c>
      <c r="I6342" s="14">
        <f t="shared" si="198"/>
        <v>0.89661340224672004</v>
      </c>
      <c r="J6342" s="16" t="str">
        <f t="shared" si="199"/>
        <v>YES</v>
      </c>
      <c r="K6342" s="18"/>
      <c r="L6342" s="18"/>
      <c r="M6342" s="18"/>
    </row>
    <row r="6343" spans="1:13" x14ac:dyDescent="0.3">
      <c r="A6343" s="12">
        <v>33266</v>
      </c>
      <c r="B6343">
        <v>53.251199999999997</v>
      </c>
      <c r="C6343">
        <v>55.998722000000001</v>
      </c>
      <c r="D6343">
        <v>53.124479999999998</v>
      </c>
      <c r="E6343">
        <v>55.500478999999999</v>
      </c>
      <c r="F6343">
        <v>148867200</v>
      </c>
      <c r="G6343">
        <v>0.169323</v>
      </c>
      <c r="I6343" s="14">
        <f t="shared" si="198"/>
        <v>0.7759652599873903</v>
      </c>
      <c r="J6343" s="16" t="str">
        <f t="shared" si="199"/>
        <v>YES</v>
      </c>
      <c r="K6343" s="18"/>
      <c r="L6343" s="18"/>
      <c r="M6343" s="18"/>
    </row>
    <row r="6344" spans="1:13" x14ac:dyDescent="0.3">
      <c r="A6344" s="12">
        <v>33263</v>
      </c>
      <c r="B6344">
        <v>50.751359999999998</v>
      </c>
      <c r="C6344">
        <v>54</v>
      </c>
      <c r="D6344">
        <v>50.751359999999998</v>
      </c>
      <c r="E6344">
        <v>53.749439000000002</v>
      </c>
      <c r="F6344">
        <v>107596800</v>
      </c>
      <c r="G6344">
        <v>0.16398099999999999</v>
      </c>
      <c r="I6344" s="14">
        <f t="shared" si="198"/>
        <v>0.71993355963308692</v>
      </c>
      <c r="J6344" s="16" t="str">
        <f t="shared" si="199"/>
        <v>YES</v>
      </c>
      <c r="K6344" s="18"/>
      <c r="L6344" s="18"/>
      <c r="M6344" s="18"/>
    </row>
    <row r="6345" spans="1:13" x14ac:dyDescent="0.3">
      <c r="A6345" s="12">
        <v>33262</v>
      </c>
      <c r="B6345">
        <v>51.249599000000003</v>
      </c>
      <c r="C6345">
        <v>51.750720999999999</v>
      </c>
      <c r="D6345">
        <v>50.751359999999998</v>
      </c>
      <c r="E6345">
        <v>50.751359999999998</v>
      </c>
      <c r="F6345">
        <v>68083200</v>
      </c>
      <c r="G6345">
        <v>0.154834</v>
      </c>
      <c r="I6345" s="14">
        <f t="shared" si="198"/>
        <v>0.67080686451123528</v>
      </c>
      <c r="J6345" s="16" t="str">
        <f t="shared" si="199"/>
        <v>YES</v>
      </c>
      <c r="K6345" s="18"/>
      <c r="L6345" s="18"/>
      <c r="M6345" s="18"/>
    </row>
    <row r="6346" spans="1:13" x14ac:dyDescent="0.3">
      <c r="A6346" s="12">
        <v>33261</v>
      </c>
      <c r="B6346">
        <v>51.500160000000001</v>
      </c>
      <c r="C6346">
        <v>51.750720999999999</v>
      </c>
      <c r="D6346">
        <v>50.500799000000001</v>
      </c>
      <c r="E6346">
        <v>50.999042000000003</v>
      </c>
      <c r="F6346">
        <v>108691200</v>
      </c>
      <c r="G6346">
        <v>0.15559000000000001</v>
      </c>
      <c r="I6346" s="14">
        <f t="shared" si="198"/>
        <v>0.71423052174863266</v>
      </c>
      <c r="J6346" s="16" t="str">
        <f t="shared" si="199"/>
        <v>YES</v>
      </c>
      <c r="K6346" s="18"/>
      <c r="L6346" s="18"/>
      <c r="M6346" s="18"/>
    </row>
    <row r="6347" spans="1:13" x14ac:dyDescent="0.3">
      <c r="A6347" s="12">
        <v>33260</v>
      </c>
      <c r="B6347">
        <v>52.750081999999999</v>
      </c>
      <c r="C6347">
        <v>53.498882000000002</v>
      </c>
      <c r="D6347">
        <v>51.249599000000003</v>
      </c>
      <c r="E6347">
        <v>51.624001</v>
      </c>
      <c r="F6347">
        <v>145036800</v>
      </c>
      <c r="G6347">
        <v>0.157496</v>
      </c>
      <c r="I6347" s="14">
        <f t="shared" si="198"/>
        <v>0.79555247392789963</v>
      </c>
      <c r="J6347" s="16" t="str">
        <f t="shared" si="199"/>
        <v>YES</v>
      </c>
      <c r="K6347" s="18"/>
      <c r="L6347" s="18"/>
      <c r="M6347" s="18"/>
    </row>
    <row r="6348" spans="1:13" x14ac:dyDescent="0.3">
      <c r="A6348" s="12">
        <v>33259</v>
      </c>
      <c r="B6348">
        <v>49.501441999999997</v>
      </c>
      <c r="C6348">
        <v>52.750081999999999</v>
      </c>
      <c r="D6348">
        <v>49.250881</v>
      </c>
      <c r="E6348">
        <v>52.750081999999999</v>
      </c>
      <c r="F6348">
        <v>85795200</v>
      </c>
      <c r="G6348">
        <v>0.16093199999999999</v>
      </c>
      <c r="I6348" s="14">
        <f t="shared" si="198"/>
        <v>0.9906532653455542</v>
      </c>
      <c r="J6348" s="16" t="str">
        <f t="shared" si="199"/>
        <v>YES</v>
      </c>
      <c r="K6348" s="18"/>
      <c r="L6348" s="18"/>
      <c r="M6348" s="18"/>
    </row>
    <row r="6349" spans="1:13" x14ac:dyDescent="0.3">
      <c r="A6349" s="12">
        <v>33256</v>
      </c>
      <c r="B6349">
        <v>48.499200999999999</v>
      </c>
      <c r="C6349">
        <v>49.749119</v>
      </c>
      <c r="D6349">
        <v>47.750400999999997</v>
      </c>
      <c r="E6349">
        <v>49.749119</v>
      </c>
      <c r="F6349">
        <v>110448000</v>
      </c>
      <c r="G6349">
        <v>0.15177599999999999</v>
      </c>
      <c r="I6349" s="14">
        <f t="shared" si="198"/>
        <v>1.0515438171539402</v>
      </c>
      <c r="J6349" s="16" t="str">
        <f t="shared" si="199"/>
        <v>YES</v>
      </c>
      <c r="K6349" s="18"/>
      <c r="L6349" s="18"/>
      <c r="M6349" s="18"/>
    </row>
    <row r="6350" spans="1:13" x14ac:dyDescent="0.3">
      <c r="A6350" s="12">
        <v>33255</v>
      </c>
      <c r="B6350">
        <v>49.000318999999998</v>
      </c>
      <c r="C6350">
        <v>50.250242</v>
      </c>
      <c r="D6350">
        <v>47.499839999999999</v>
      </c>
      <c r="E6350">
        <v>49.000318999999998</v>
      </c>
      <c r="F6350">
        <v>178502400</v>
      </c>
      <c r="G6350">
        <v>0.14949200000000001</v>
      </c>
      <c r="I6350" s="14">
        <f t="shared" si="198"/>
        <v>1.1304782009802659</v>
      </c>
      <c r="J6350" s="16" t="str">
        <f t="shared" si="199"/>
        <v>YES</v>
      </c>
      <c r="K6350" s="18"/>
      <c r="L6350" s="18"/>
      <c r="M6350" s="18"/>
    </row>
    <row r="6351" spans="1:13" x14ac:dyDescent="0.3">
      <c r="A6351" s="12">
        <v>33254</v>
      </c>
      <c r="B6351">
        <v>44.749439000000002</v>
      </c>
      <c r="C6351">
        <v>48.000957999999997</v>
      </c>
      <c r="D6351">
        <v>44.498882000000002</v>
      </c>
      <c r="E6351">
        <v>46.751040000000003</v>
      </c>
      <c r="F6351">
        <v>105724800</v>
      </c>
      <c r="G6351">
        <v>0.14263000000000001</v>
      </c>
      <c r="I6351" s="14">
        <f t="shared" si="198"/>
        <v>1.1618058330003995</v>
      </c>
      <c r="J6351" s="16" t="str">
        <f t="shared" si="199"/>
        <v>YES</v>
      </c>
      <c r="K6351" s="18"/>
      <c r="L6351" s="18"/>
      <c r="M6351" s="18"/>
    </row>
    <row r="6352" spans="1:13" x14ac:dyDescent="0.3">
      <c r="A6352" s="12">
        <v>33253</v>
      </c>
      <c r="B6352">
        <v>41.500799000000001</v>
      </c>
      <c r="C6352">
        <v>44.749439000000002</v>
      </c>
      <c r="D6352">
        <v>41.500799000000001</v>
      </c>
      <c r="E6352">
        <v>44.625597999999997</v>
      </c>
      <c r="F6352">
        <v>85248000</v>
      </c>
      <c r="G6352">
        <v>0.13614499999999999</v>
      </c>
      <c r="I6352" s="14">
        <f t="shared" si="198"/>
        <v>1.051774272451742</v>
      </c>
      <c r="J6352" s="16" t="str">
        <f t="shared" si="199"/>
        <v>YES</v>
      </c>
      <c r="K6352" s="18"/>
      <c r="L6352" s="18"/>
      <c r="M6352" s="18"/>
    </row>
    <row r="6353" spans="1:13" x14ac:dyDescent="0.3">
      <c r="A6353" s="12">
        <v>33252</v>
      </c>
      <c r="B6353">
        <v>40.498558000000003</v>
      </c>
      <c r="C6353">
        <v>41.999042000000003</v>
      </c>
      <c r="D6353">
        <v>40.498558000000003</v>
      </c>
      <c r="E6353">
        <v>41.500799000000001</v>
      </c>
      <c r="F6353">
        <v>59328000</v>
      </c>
      <c r="G6353">
        <v>0.126612</v>
      </c>
      <c r="I6353" s="14">
        <f t="shared" si="198"/>
        <v>1.0244450200586934</v>
      </c>
      <c r="J6353" s="16" t="str">
        <f t="shared" si="199"/>
        <v>YES</v>
      </c>
      <c r="K6353" s="18"/>
      <c r="L6353" s="18"/>
      <c r="M6353" s="18"/>
    </row>
    <row r="6354" spans="1:13" x14ac:dyDescent="0.3">
      <c r="A6354" s="12">
        <v>33249</v>
      </c>
      <c r="B6354">
        <v>41.500799000000001</v>
      </c>
      <c r="C6354">
        <v>41.500799000000001</v>
      </c>
      <c r="D6354">
        <v>40.749119</v>
      </c>
      <c r="E6354">
        <v>40.999681000000002</v>
      </c>
      <c r="F6354">
        <v>33580800</v>
      </c>
      <c r="G6354">
        <v>0.125083</v>
      </c>
      <c r="I6354" s="14">
        <f t="shared" si="198"/>
        <v>1.0000000487808687</v>
      </c>
      <c r="J6354" s="16" t="str">
        <f t="shared" si="199"/>
        <v>YES</v>
      </c>
      <c r="K6354" s="18"/>
      <c r="L6354" s="18"/>
      <c r="M6354" s="18"/>
    </row>
    <row r="6355" spans="1:13" x14ac:dyDescent="0.3">
      <c r="A6355" s="12">
        <v>33248</v>
      </c>
      <c r="B6355">
        <v>41.500799000000001</v>
      </c>
      <c r="C6355">
        <v>41.500799000000001</v>
      </c>
      <c r="D6355">
        <v>40.749119</v>
      </c>
      <c r="E6355">
        <v>41.500799000000001</v>
      </c>
      <c r="F6355">
        <v>49363200</v>
      </c>
      <c r="G6355">
        <v>0.126612</v>
      </c>
      <c r="I6355" s="14">
        <f t="shared" si="198"/>
        <v>0.86513059864910513</v>
      </c>
      <c r="J6355" s="16" t="str">
        <f t="shared" si="199"/>
        <v>YES</v>
      </c>
      <c r="K6355" s="18"/>
      <c r="L6355" s="18"/>
      <c r="M6355" s="18"/>
    </row>
    <row r="6356" spans="1:13" x14ac:dyDescent="0.3">
      <c r="A6356" s="12">
        <v>33247</v>
      </c>
      <c r="B6356">
        <v>42.249599000000003</v>
      </c>
      <c r="C6356">
        <v>42.249599000000003</v>
      </c>
      <c r="D6356">
        <v>40.749119</v>
      </c>
      <c r="E6356">
        <v>40.999681000000002</v>
      </c>
      <c r="F6356">
        <v>89942400</v>
      </c>
      <c r="G6356">
        <v>0.125083</v>
      </c>
      <c r="I6356" s="14">
        <f t="shared" si="198"/>
        <v>0.7172496683902263</v>
      </c>
      <c r="J6356" s="16" t="str">
        <f t="shared" si="199"/>
        <v>YES</v>
      </c>
      <c r="K6356" s="18"/>
      <c r="L6356" s="18"/>
      <c r="M6356" s="18"/>
    </row>
    <row r="6357" spans="1:13" x14ac:dyDescent="0.3">
      <c r="A6357" s="12">
        <v>33246</v>
      </c>
      <c r="B6357">
        <v>39.749758</v>
      </c>
      <c r="C6357">
        <v>41.500799000000001</v>
      </c>
      <c r="D6357">
        <v>39.749758</v>
      </c>
      <c r="E6357">
        <v>41.250242</v>
      </c>
      <c r="F6357">
        <v>64108800</v>
      </c>
      <c r="G6357">
        <v>0.12584799999999999</v>
      </c>
      <c r="I6357" s="14">
        <f t="shared" si="198"/>
        <v>0.75526961825684169</v>
      </c>
      <c r="J6357" s="16" t="str">
        <f t="shared" si="199"/>
        <v>YES</v>
      </c>
      <c r="K6357" s="18"/>
      <c r="L6357" s="18"/>
      <c r="M6357" s="18"/>
    </row>
    <row r="6358" spans="1:13" x14ac:dyDescent="0.3">
      <c r="A6358" s="12">
        <v>33245</v>
      </c>
      <c r="B6358">
        <v>40.498558000000003</v>
      </c>
      <c r="C6358">
        <v>40.498558000000003</v>
      </c>
      <c r="D6358">
        <v>39.248640000000002</v>
      </c>
      <c r="E6358">
        <v>39.749758</v>
      </c>
      <c r="F6358">
        <v>89971200</v>
      </c>
      <c r="G6358">
        <v>0.12127</v>
      </c>
      <c r="I6358" s="14">
        <f t="shared" si="198"/>
        <v>0.65630623792894371</v>
      </c>
      <c r="J6358" s="16" t="str">
        <f t="shared" si="199"/>
        <v>YES</v>
      </c>
      <c r="K6358" s="18"/>
      <c r="L6358" s="18"/>
      <c r="M6358" s="18"/>
    </row>
    <row r="6359" spans="1:13" x14ac:dyDescent="0.3">
      <c r="A6359" s="12">
        <v>33242</v>
      </c>
      <c r="B6359">
        <v>41.751359999999998</v>
      </c>
      <c r="C6359">
        <v>42.500160000000001</v>
      </c>
      <c r="D6359">
        <v>40.250881</v>
      </c>
      <c r="E6359">
        <v>40.749119</v>
      </c>
      <c r="F6359">
        <v>194803200</v>
      </c>
      <c r="G6359">
        <v>0.124319</v>
      </c>
      <c r="I6359" s="14">
        <f t="shared" si="198"/>
        <v>0.75263218788279174</v>
      </c>
      <c r="J6359" s="16" t="str">
        <f t="shared" si="199"/>
        <v>YES</v>
      </c>
      <c r="K6359" s="18"/>
      <c r="L6359" s="18"/>
      <c r="M6359" s="18"/>
    </row>
    <row r="6360" spans="1:13" x14ac:dyDescent="0.3">
      <c r="A6360" s="12">
        <v>33241</v>
      </c>
      <c r="B6360">
        <v>43.750081999999999</v>
      </c>
      <c r="C6360">
        <v>44.000639</v>
      </c>
      <c r="D6360">
        <v>41.999042000000003</v>
      </c>
      <c r="E6360">
        <v>41.999042000000003</v>
      </c>
      <c r="F6360">
        <v>104716800</v>
      </c>
      <c r="G6360">
        <v>0.128132</v>
      </c>
      <c r="I6360" s="14">
        <f t="shared" si="198"/>
        <v>0.75003015745755497</v>
      </c>
      <c r="J6360" s="16" t="str">
        <f t="shared" si="199"/>
        <v>YES</v>
      </c>
      <c r="K6360" s="18"/>
      <c r="L6360" s="18"/>
      <c r="M6360" s="18"/>
    </row>
    <row r="6361" spans="1:13" x14ac:dyDescent="0.3">
      <c r="A6361" s="12">
        <v>33240</v>
      </c>
      <c r="B6361">
        <v>44.749439000000002</v>
      </c>
      <c r="C6361">
        <v>44.749439000000002</v>
      </c>
      <c r="D6361">
        <v>43.750081999999999</v>
      </c>
      <c r="E6361">
        <v>43.750081999999999</v>
      </c>
      <c r="F6361">
        <v>63561600</v>
      </c>
      <c r="G6361">
        <v>0.13347400000000001</v>
      </c>
      <c r="I6361" s="14">
        <f t="shared" si="198"/>
        <v>0.80415677767234195</v>
      </c>
      <c r="J6361" s="16" t="str">
        <f t="shared" si="199"/>
        <v>YES</v>
      </c>
      <c r="K6361" s="18"/>
      <c r="L6361" s="18"/>
      <c r="M6361" s="18"/>
    </row>
    <row r="6362" spans="1:13" x14ac:dyDescent="0.3">
      <c r="A6362" s="12">
        <v>33238</v>
      </c>
      <c r="B6362">
        <v>44.251199999999997</v>
      </c>
      <c r="C6362">
        <v>45.123840999999999</v>
      </c>
      <c r="D6362">
        <v>44.000639</v>
      </c>
      <c r="E6362">
        <v>44.876159000000001</v>
      </c>
      <c r="F6362">
        <v>29664000</v>
      </c>
      <c r="G6362">
        <v>0.13691</v>
      </c>
      <c r="I6362" s="14">
        <f t="shared" si="198"/>
        <v>0.99462361146668932</v>
      </c>
      <c r="J6362" s="16" t="str">
        <f t="shared" si="199"/>
        <v>YES</v>
      </c>
      <c r="K6362" s="18"/>
      <c r="L6362" s="18"/>
      <c r="M6362" s="18"/>
    </row>
    <row r="6363" spans="1:13" x14ac:dyDescent="0.3">
      <c r="A6363" s="12">
        <v>33235</v>
      </c>
      <c r="B6363">
        <v>43.001277999999999</v>
      </c>
      <c r="C6363">
        <v>44.124479999999998</v>
      </c>
      <c r="D6363">
        <v>43.001277999999999</v>
      </c>
      <c r="E6363">
        <v>44.124479999999998</v>
      </c>
      <c r="F6363">
        <v>63043200</v>
      </c>
      <c r="G6363">
        <v>0.13461600000000001</v>
      </c>
      <c r="I6363" s="14">
        <f t="shared" si="198"/>
        <v>0.95022903803935055</v>
      </c>
      <c r="J6363" s="16" t="str">
        <f t="shared" si="199"/>
        <v>YES</v>
      </c>
      <c r="K6363" s="18"/>
      <c r="L6363" s="18"/>
      <c r="M6363" s="18"/>
    </row>
    <row r="6364" spans="1:13" x14ac:dyDescent="0.3">
      <c r="A6364" s="12">
        <v>33234</v>
      </c>
      <c r="B6364">
        <v>41.999042000000003</v>
      </c>
      <c r="C6364">
        <v>43.248959999999997</v>
      </c>
      <c r="D6364">
        <v>41.751359999999998</v>
      </c>
      <c r="E6364">
        <v>43.001277999999999</v>
      </c>
      <c r="F6364">
        <v>56736000</v>
      </c>
      <c r="G6364">
        <v>0.13119</v>
      </c>
      <c r="I6364" s="14">
        <f t="shared" si="198"/>
        <v>0.8104764527168129</v>
      </c>
      <c r="J6364" s="16" t="str">
        <f t="shared" si="199"/>
        <v>YES</v>
      </c>
      <c r="K6364" s="18"/>
      <c r="L6364" s="18"/>
      <c r="M6364" s="18"/>
    </row>
    <row r="6365" spans="1:13" x14ac:dyDescent="0.3">
      <c r="A6365" s="12">
        <v>33233</v>
      </c>
      <c r="B6365">
        <v>43.248959999999997</v>
      </c>
      <c r="C6365">
        <v>43.750081999999999</v>
      </c>
      <c r="D6365">
        <v>41.999042000000003</v>
      </c>
      <c r="E6365">
        <v>41.999042000000003</v>
      </c>
      <c r="F6365">
        <v>58147200</v>
      </c>
      <c r="G6365">
        <v>0.128132</v>
      </c>
      <c r="I6365" s="14">
        <f t="shared" si="198"/>
        <v>0.71423541723809159</v>
      </c>
      <c r="J6365" s="16" t="str">
        <f t="shared" si="199"/>
        <v>YES</v>
      </c>
      <c r="K6365" s="18"/>
      <c r="L6365" s="18"/>
      <c r="M6365" s="18"/>
    </row>
    <row r="6366" spans="1:13" x14ac:dyDescent="0.3">
      <c r="A6366" s="12">
        <v>33231</v>
      </c>
      <c r="B6366">
        <v>43.750081999999999</v>
      </c>
      <c r="C6366">
        <v>43.750081999999999</v>
      </c>
      <c r="D6366">
        <v>43.248959999999997</v>
      </c>
      <c r="E6366">
        <v>43.499521000000001</v>
      </c>
      <c r="F6366">
        <v>14889600</v>
      </c>
      <c r="G6366">
        <v>0.13270999999999999</v>
      </c>
      <c r="I6366" s="14">
        <f t="shared" si="198"/>
        <v>0.79382419529294546</v>
      </c>
      <c r="J6366" s="16" t="str">
        <f t="shared" si="199"/>
        <v>YES</v>
      </c>
      <c r="K6366" s="18"/>
      <c r="L6366" s="18"/>
      <c r="M6366" s="18"/>
    </row>
    <row r="6367" spans="1:13" x14ac:dyDescent="0.3">
      <c r="A6367" s="12">
        <v>33228</v>
      </c>
      <c r="B6367">
        <v>44.251199999999997</v>
      </c>
      <c r="C6367">
        <v>44.251199999999997</v>
      </c>
      <c r="D6367">
        <v>43.001277999999999</v>
      </c>
      <c r="E6367">
        <v>44.000639</v>
      </c>
      <c r="F6367">
        <v>48384000</v>
      </c>
      <c r="G6367">
        <v>0.134239</v>
      </c>
      <c r="I6367" s="14">
        <f t="shared" si="198"/>
        <v>0.77775180771501584</v>
      </c>
      <c r="J6367" s="16" t="str">
        <f t="shared" si="199"/>
        <v>YES</v>
      </c>
      <c r="K6367" s="18"/>
      <c r="L6367" s="18"/>
      <c r="M6367" s="18"/>
    </row>
    <row r="6368" spans="1:13" x14ac:dyDescent="0.3">
      <c r="A6368" s="12">
        <v>33227</v>
      </c>
      <c r="B6368">
        <v>44.251199999999997</v>
      </c>
      <c r="C6368">
        <v>45.250560999999998</v>
      </c>
      <c r="D6368">
        <v>43.750081999999999</v>
      </c>
      <c r="E6368">
        <v>44.000639</v>
      </c>
      <c r="F6368">
        <v>111974400</v>
      </c>
      <c r="G6368">
        <v>0.134239</v>
      </c>
      <c r="I6368" s="14">
        <f t="shared" si="198"/>
        <v>0.72554766813070715</v>
      </c>
      <c r="J6368" s="16" t="str">
        <f t="shared" si="199"/>
        <v>YES</v>
      </c>
      <c r="K6368" s="18"/>
      <c r="L6368" s="18"/>
      <c r="M6368" s="18"/>
    </row>
    <row r="6369" spans="1:13" x14ac:dyDescent="0.3">
      <c r="A6369" s="12">
        <v>33226</v>
      </c>
      <c r="B6369">
        <v>44.000639</v>
      </c>
      <c r="C6369">
        <v>45</v>
      </c>
      <c r="D6369">
        <v>43.248959999999997</v>
      </c>
      <c r="E6369">
        <v>44.749439000000002</v>
      </c>
      <c r="F6369">
        <v>93427200</v>
      </c>
      <c r="G6369">
        <v>0.13652300000000001</v>
      </c>
      <c r="I6369" s="14">
        <f t="shared" si="198"/>
        <v>0.75491292561926948</v>
      </c>
      <c r="J6369" s="16" t="str">
        <f t="shared" si="199"/>
        <v>YES</v>
      </c>
      <c r="K6369" s="18"/>
      <c r="L6369" s="18"/>
      <c r="M6369" s="18"/>
    </row>
    <row r="6370" spans="1:13" x14ac:dyDescent="0.3">
      <c r="A6370" s="12">
        <v>33225</v>
      </c>
      <c r="B6370">
        <v>44.498882000000002</v>
      </c>
      <c r="C6370">
        <v>44.498882000000002</v>
      </c>
      <c r="D6370">
        <v>42.500160000000001</v>
      </c>
      <c r="E6370">
        <v>43.499521000000001</v>
      </c>
      <c r="F6370">
        <v>83260800</v>
      </c>
      <c r="G6370">
        <v>0.13270999999999999</v>
      </c>
      <c r="I6370" s="14">
        <f t="shared" si="198"/>
        <v>0.62618430044949358</v>
      </c>
      <c r="J6370" s="16" t="str">
        <f t="shared" si="199"/>
        <v>YES</v>
      </c>
      <c r="K6370" s="18"/>
      <c r="L6370" s="18"/>
      <c r="M6370" s="18"/>
    </row>
    <row r="6371" spans="1:13" x14ac:dyDescent="0.3">
      <c r="A6371" s="12">
        <v>33224</v>
      </c>
      <c r="B6371">
        <v>44.498882000000002</v>
      </c>
      <c r="C6371">
        <v>45.250560999999998</v>
      </c>
      <c r="D6371">
        <v>43.750081999999999</v>
      </c>
      <c r="E6371">
        <v>44.498882000000002</v>
      </c>
      <c r="F6371">
        <v>105120000</v>
      </c>
      <c r="G6371">
        <v>0.13575899999999999</v>
      </c>
      <c r="I6371" s="14">
        <f t="shared" si="198"/>
        <v>0.71145339927991769</v>
      </c>
      <c r="J6371" s="16" t="str">
        <f t="shared" si="199"/>
        <v>YES</v>
      </c>
      <c r="K6371" s="18"/>
      <c r="L6371" s="18"/>
      <c r="M6371" s="18"/>
    </row>
    <row r="6372" spans="1:13" x14ac:dyDescent="0.3">
      <c r="A6372" s="12">
        <v>33221</v>
      </c>
      <c r="B6372">
        <v>43.248959999999997</v>
      </c>
      <c r="C6372">
        <v>45.250560999999998</v>
      </c>
      <c r="D6372">
        <v>42.500160000000001</v>
      </c>
      <c r="E6372">
        <v>45</v>
      </c>
      <c r="F6372">
        <v>125625600</v>
      </c>
      <c r="G6372">
        <v>0.13728799999999999</v>
      </c>
      <c r="I6372" s="14">
        <f t="shared" si="198"/>
        <v>0.81812885370086796</v>
      </c>
      <c r="J6372" s="16" t="str">
        <f t="shared" si="199"/>
        <v>YES</v>
      </c>
      <c r="K6372" s="18"/>
      <c r="L6372" s="18"/>
      <c r="M6372" s="18"/>
    </row>
    <row r="6373" spans="1:13" x14ac:dyDescent="0.3">
      <c r="A6373" s="12">
        <v>33220</v>
      </c>
      <c r="B6373">
        <v>41.751359999999998</v>
      </c>
      <c r="C6373">
        <v>44.000639</v>
      </c>
      <c r="D6373">
        <v>41.250242</v>
      </c>
      <c r="E6373">
        <v>43.248959999999997</v>
      </c>
      <c r="F6373">
        <v>131904000</v>
      </c>
      <c r="G6373">
        <v>0.13194500000000001</v>
      </c>
      <c r="I6373" s="14">
        <f t="shared" si="198"/>
        <v>0.74738182374565976</v>
      </c>
      <c r="J6373" s="16" t="str">
        <f t="shared" si="199"/>
        <v>YES</v>
      </c>
      <c r="K6373" s="18"/>
      <c r="L6373" s="18"/>
      <c r="M6373" s="18"/>
    </row>
    <row r="6374" spans="1:13" x14ac:dyDescent="0.3">
      <c r="A6374" s="12">
        <v>33219</v>
      </c>
      <c r="B6374">
        <v>40.000318999999998</v>
      </c>
      <c r="C6374">
        <v>41.751359999999998</v>
      </c>
      <c r="D6374">
        <v>39.749758</v>
      </c>
      <c r="E6374">
        <v>41.500799000000001</v>
      </c>
      <c r="F6374">
        <v>67305600</v>
      </c>
      <c r="G6374">
        <v>0.126612</v>
      </c>
      <c r="I6374" s="14">
        <f t="shared" si="198"/>
        <v>0.65994697071509933</v>
      </c>
      <c r="J6374" s="16" t="str">
        <f t="shared" si="199"/>
        <v>YES</v>
      </c>
      <c r="K6374" s="18"/>
      <c r="L6374" s="18"/>
      <c r="M6374" s="18"/>
    </row>
    <row r="6375" spans="1:13" x14ac:dyDescent="0.3">
      <c r="A6375" s="12">
        <v>33218</v>
      </c>
      <c r="B6375">
        <v>41.250242</v>
      </c>
      <c r="C6375">
        <v>41.250242</v>
      </c>
      <c r="D6375">
        <v>40.000318999999998</v>
      </c>
      <c r="E6375">
        <v>40.374721999999998</v>
      </c>
      <c r="F6375">
        <v>58147200</v>
      </c>
      <c r="G6375">
        <v>0.12317699999999999</v>
      </c>
      <c r="I6375" s="14">
        <f t="shared" si="198"/>
        <v>0.63125437840780485</v>
      </c>
      <c r="J6375" s="16" t="str">
        <f t="shared" si="199"/>
        <v>YES</v>
      </c>
      <c r="K6375" s="18"/>
      <c r="L6375" s="18"/>
      <c r="M6375" s="18"/>
    </row>
    <row r="6376" spans="1:13" x14ac:dyDescent="0.3">
      <c r="A6376" s="12">
        <v>33217</v>
      </c>
      <c r="B6376">
        <v>40.999681000000002</v>
      </c>
      <c r="C6376">
        <v>41.500799000000001</v>
      </c>
      <c r="D6376">
        <v>40.999681000000002</v>
      </c>
      <c r="E6376">
        <v>40.999681000000002</v>
      </c>
      <c r="F6376">
        <v>5126400</v>
      </c>
      <c r="G6376">
        <v>0.125083</v>
      </c>
      <c r="I6376" s="14">
        <f t="shared" si="198"/>
        <v>0.65650451152513911</v>
      </c>
      <c r="J6376" s="16" t="str">
        <f t="shared" si="199"/>
        <v>YES</v>
      </c>
      <c r="K6376" s="18"/>
      <c r="L6376" s="18"/>
      <c r="M6376" s="18"/>
    </row>
    <row r="6377" spans="1:13" x14ac:dyDescent="0.3">
      <c r="A6377" s="12">
        <v>33214</v>
      </c>
      <c r="B6377">
        <v>41.751359999999998</v>
      </c>
      <c r="C6377">
        <v>41.751359999999998</v>
      </c>
      <c r="D6377">
        <v>41.250242</v>
      </c>
      <c r="E6377">
        <v>41.250242</v>
      </c>
      <c r="F6377">
        <v>36115200</v>
      </c>
      <c r="G6377">
        <v>0.12584799999999999</v>
      </c>
      <c r="I6377" s="14">
        <f t="shared" si="198"/>
        <v>0.64992520382956376</v>
      </c>
      <c r="J6377" s="16" t="str">
        <f t="shared" si="199"/>
        <v>YES</v>
      </c>
      <c r="K6377" s="18"/>
      <c r="L6377" s="18"/>
      <c r="M6377" s="18"/>
    </row>
    <row r="6378" spans="1:13" x14ac:dyDescent="0.3">
      <c r="A6378" s="12">
        <v>33213</v>
      </c>
      <c r="B6378">
        <v>41.999042000000003</v>
      </c>
      <c r="C6378">
        <v>42.874561999999997</v>
      </c>
      <c r="D6378">
        <v>41.250242</v>
      </c>
      <c r="E6378">
        <v>41.751359999999998</v>
      </c>
      <c r="F6378">
        <v>151488000</v>
      </c>
      <c r="G6378">
        <v>0.12737599999999999</v>
      </c>
      <c r="I6378" s="14">
        <f t="shared" si="198"/>
        <v>0.72173389574533631</v>
      </c>
      <c r="J6378" s="16" t="str">
        <f t="shared" si="199"/>
        <v>YES</v>
      </c>
      <c r="K6378" s="18"/>
      <c r="L6378" s="18"/>
      <c r="M6378" s="18"/>
    </row>
    <row r="6379" spans="1:13" x14ac:dyDescent="0.3">
      <c r="A6379" s="12">
        <v>33212</v>
      </c>
      <c r="B6379">
        <v>41.500799000000001</v>
      </c>
      <c r="C6379">
        <v>41.999042000000003</v>
      </c>
      <c r="D6379">
        <v>40.498558000000003</v>
      </c>
      <c r="E6379">
        <v>41.500799000000001</v>
      </c>
      <c r="F6379">
        <v>95356800</v>
      </c>
      <c r="G6379">
        <v>0.126612</v>
      </c>
      <c r="I6379" s="14">
        <f t="shared" si="198"/>
        <v>0.65994697071509933</v>
      </c>
      <c r="J6379" s="16" t="str">
        <f t="shared" si="199"/>
        <v>YES</v>
      </c>
      <c r="K6379" s="18"/>
      <c r="L6379" s="18"/>
      <c r="M6379" s="18"/>
    </row>
    <row r="6380" spans="1:13" x14ac:dyDescent="0.3">
      <c r="A6380" s="12">
        <v>33211</v>
      </c>
      <c r="B6380">
        <v>40.999681000000002</v>
      </c>
      <c r="C6380">
        <v>41.500799000000001</v>
      </c>
      <c r="D6380">
        <v>40.749119</v>
      </c>
      <c r="E6380">
        <v>41.374077999999997</v>
      </c>
      <c r="F6380">
        <v>66931200</v>
      </c>
      <c r="G6380">
        <v>0.126225</v>
      </c>
      <c r="I6380" s="14">
        <f t="shared" si="198"/>
        <v>0.67163122237933992</v>
      </c>
      <c r="J6380" s="16" t="str">
        <f t="shared" si="199"/>
        <v>YES</v>
      </c>
      <c r="K6380" s="18"/>
      <c r="L6380" s="18"/>
      <c r="M6380" s="18"/>
    </row>
    <row r="6381" spans="1:13" x14ac:dyDescent="0.3">
      <c r="A6381" s="12">
        <v>33210</v>
      </c>
      <c r="B6381">
        <v>40.000318999999998</v>
      </c>
      <c r="C6381">
        <v>41.624639999999999</v>
      </c>
      <c r="D6381">
        <v>39.499200999999999</v>
      </c>
      <c r="E6381">
        <v>40.749119</v>
      </c>
      <c r="F6381">
        <v>125942400</v>
      </c>
      <c r="G6381">
        <v>0.124319</v>
      </c>
      <c r="I6381" s="14">
        <f t="shared" si="198"/>
        <v>0.64638108926200588</v>
      </c>
      <c r="J6381" s="16" t="str">
        <f t="shared" si="199"/>
        <v>YES</v>
      </c>
      <c r="K6381" s="18"/>
      <c r="L6381" s="18"/>
      <c r="M6381" s="18"/>
    </row>
    <row r="6382" spans="1:13" x14ac:dyDescent="0.3">
      <c r="A6382" s="12">
        <v>33207</v>
      </c>
      <c r="B6382">
        <v>37.998722000000001</v>
      </c>
      <c r="C6382">
        <v>39.499200999999999</v>
      </c>
      <c r="D6382">
        <v>37.751040000000003</v>
      </c>
      <c r="E6382">
        <v>39.499200999999999</v>
      </c>
      <c r="F6382">
        <v>102297600</v>
      </c>
      <c r="G6382">
        <v>0.120506</v>
      </c>
      <c r="I6382" s="14">
        <f t="shared" si="198"/>
        <v>0.59588082302733736</v>
      </c>
      <c r="J6382" s="16" t="str">
        <f t="shared" si="199"/>
        <v>YES</v>
      </c>
      <c r="K6382" s="18"/>
      <c r="L6382" s="18"/>
      <c r="M6382" s="18"/>
    </row>
    <row r="6383" spans="1:13" x14ac:dyDescent="0.3">
      <c r="A6383" s="12">
        <v>33206</v>
      </c>
      <c r="B6383">
        <v>39.248640000000002</v>
      </c>
      <c r="C6383">
        <v>39.499200999999999</v>
      </c>
      <c r="D6383">
        <v>37.751040000000003</v>
      </c>
      <c r="E6383">
        <v>38.249279000000001</v>
      </c>
      <c r="F6383">
        <v>84960000</v>
      </c>
      <c r="G6383">
        <v>0.116692</v>
      </c>
      <c r="I6383" s="14">
        <f t="shared" si="198"/>
        <v>0.54538039518121528</v>
      </c>
      <c r="J6383" s="16" t="str">
        <f t="shared" si="199"/>
        <v>YES</v>
      </c>
      <c r="K6383" s="18"/>
      <c r="L6383" s="18"/>
      <c r="M6383" s="18"/>
    </row>
    <row r="6384" spans="1:13" x14ac:dyDescent="0.3">
      <c r="A6384" s="12">
        <v>33205</v>
      </c>
      <c r="B6384">
        <v>39.499200999999999</v>
      </c>
      <c r="C6384">
        <v>40.000318999999998</v>
      </c>
      <c r="D6384">
        <v>39.000957999999997</v>
      </c>
      <c r="E6384">
        <v>39.248640000000002</v>
      </c>
      <c r="F6384">
        <v>126777600</v>
      </c>
      <c r="G6384">
        <v>0.119741</v>
      </c>
      <c r="I6384" s="14">
        <f t="shared" si="198"/>
        <v>0.56986522290058739</v>
      </c>
      <c r="J6384" s="16" t="str">
        <f t="shared" si="199"/>
        <v>YES</v>
      </c>
      <c r="K6384" s="18"/>
      <c r="L6384" s="18"/>
      <c r="M6384" s="18"/>
    </row>
    <row r="6385" spans="1:13" x14ac:dyDescent="0.3">
      <c r="A6385" s="12">
        <v>33204</v>
      </c>
      <c r="B6385">
        <v>36.624958999999997</v>
      </c>
      <c r="C6385">
        <v>39.749758</v>
      </c>
      <c r="D6385">
        <v>36.501117999999998</v>
      </c>
      <c r="E6385">
        <v>39.499200999999999</v>
      </c>
      <c r="F6385">
        <v>128188800</v>
      </c>
      <c r="G6385">
        <v>0.120506</v>
      </c>
      <c r="I6385" s="14">
        <f t="shared" si="198"/>
        <v>0.56438922632852995</v>
      </c>
      <c r="J6385" s="16" t="str">
        <f t="shared" si="199"/>
        <v>YES</v>
      </c>
      <c r="K6385" s="18"/>
      <c r="L6385" s="18"/>
      <c r="M6385" s="18"/>
    </row>
    <row r="6386" spans="1:13" x14ac:dyDescent="0.3">
      <c r="A6386" s="12">
        <v>33203</v>
      </c>
      <c r="B6386">
        <v>36.250560999999998</v>
      </c>
      <c r="C6386">
        <v>36.748800000000003</v>
      </c>
      <c r="D6386">
        <v>36</v>
      </c>
      <c r="E6386">
        <v>36.624958999999997</v>
      </c>
      <c r="F6386">
        <v>41702400</v>
      </c>
      <c r="G6386">
        <v>0.111737</v>
      </c>
      <c r="I6386" s="14">
        <f t="shared" si="198"/>
        <v>0.54201523618015979</v>
      </c>
      <c r="J6386" s="16" t="str">
        <f t="shared" si="199"/>
        <v>YES</v>
      </c>
      <c r="K6386" s="18"/>
      <c r="L6386" s="18"/>
      <c r="M6386" s="18"/>
    </row>
    <row r="6387" spans="1:13" x14ac:dyDescent="0.3">
      <c r="A6387" s="12">
        <v>33200</v>
      </c>
      <c r="B6387">
        <v>36.748800000000003</v>
      </c>
      <c r="C6387">
        <v>36.999361</v>
      </c>
      <c r="D6387">
        <v>36.501117999999998</v>
      </c>
      <c r="E6387">
        <v>36.748800000000003</v>
      </c>
      <c r="F6387">
        <v>7862400</v>
      </c>
      <c r="G6387">
        <v>0.11211400000000001</v>
      </c>
      <c r="I6387" s="14">
        <f t="shared" si="198"/>
        <v>0.633384536610343</v>
      </c>
      <c r="J6387" s="16" t="str">
        <f t="shared" si="199"/>
        <v>YES</v>
      </c>
      <c r="K6387" s="18"/>
      <c r="L6387" s="18"/>
      <c r="M6387" s="18"/>
    </row>
    <row r="6388" spans="1:13" x14ac:dyDescent="0.3">
      <c r="A6388" s="12">
        <v>33198</v>
      </c>
      <c r="B6388">
        <v>36.748800000000003</v>
      </c>
      <c r="C6388">
        <v>36.748800000000003</v>
      </c>
      <c r="D6388">
        <v>35.251199999999997</v>
      </c>
      <c r="E6388">
        <v>36.501117999999998</v>
      </c>
      <c r="F6388">
        <v>71596800</v>
      </c>
      <c r="G6388">
        <v>0.111359</v>
      </c>
      <c r="I6388" s="14">
        <f t="shared" si="198"/>
        <v>0.50522550865888483</v>
      </c>
      <c r="J6388" s="16" t="str">
        <f t="shared" si="199"/>
        <v>YES</v>
      </c>
      <c r="K6388" s="18"/>
      <c r="L6388" s="18"/>
      <c r="M6388" s="18"/>
    </row>
    <row r="6389" spans="1:13" x14ac:dyDescent="0.3">
      <c r="A6389" s="12">
        <v>33197</v>
      </c>
      <c r="B6389">
        <v>37.249918000000001</v>
      </c>
      <c r="C6389">
        <v>37.249918000000001</v>
      </c>
      <c r="D6389">
        <v>36.748800000000003</v>
      </c>
      <c r="E6389">
        <v>36.748800000000003</v>
      </c>
      <c r="F6389">
        <v>47289600</v>
      </c>
      <c r="G6389">
        <v>0.11211400000000001</v>
      </c>
      <c r="I6389" s="14">
        <f t="shared" si="198"/>
        <v>0.56372542365683631</v>
      </c>
      <c r="J6389" s="16" t="str">
        <f t="shared" si="199"/>
        <v>YES</v>
      </c>
      <c r="K6389" s="18"/>
      <c r="L6389" s="18"/>
      <c r="M6389" s="18"/>
    </row>
    <row r="6390" spans="1:13" x14ac:dyDescent="0.3">
      <c r="A6390" s="12">
        <v>33196</v>
      </c>
      <c r="B6390">
        <v>36.999361</v>
      </c>
      <c r="C6390">
        <v>37.249918000000001</v>
      </c>
      <c r="D6390">
        <v>36.748800000000003</v>
      </c>
      <c r="E6390">
        <v>37.249918000000001</v>
      </c>
      <c r="F6390">
        <v>45043200</v>
      </c>
      <c r="G6390">
        <v>0.11364299999999999</v>
      </c>
      <c r="I6390" s="14">
        <f t="shared" si="198"/>
        <v>0.50500334919536294</v>
      </c>
      <c r="J6390" s="16" t="str">
        <f t="shared" si="199"/>
        <v>YES</v>
      </c>
      <c r="K6390" s="18"/>
      <c r="L6390" s="18"/>
      <c r="M6390" s="18"/>
    </row>
    <row r="6391" spans="1:13" x14ac:dyDescent="0.3">
      <c r="A6391" s="12">
        <v>33193</v>
      </c>
      <c r="B6391">
        <v>36.501117999999998</v>
      </c>
      <c r="C6391">
        <v>36.999361</v>
      </c>
      <c r="D6391">
        <v>36.250560999999998</v>
      </c>
      <c r="E6391">
        <v>36.501117999999998</v>
      </c>
      <c r="F6391">
        <v>179280000</v>
      </c>
      <c r="G6391">
        <v>0.111359</v>
      </c>
      <c r="I6391" s="14">
        <f t="shared" si="198"/>
        <v>0.47474968506978033</v>
      </c>
      <c r="J6391" s="16" t="str">
        <f t="shared" si="199"/>
        <v>YES</v>
      </c>
      <c r="K6391" s="18"/>
      <c r="L6391" s="18"/>
      <c r="M6391" s="18"/>
    </row>
    <row r="6392" spans="1:13" x14ac:dyDescent="0.3">
      <c r="A6392" s="12">
        <v>33192</v>
      </c>
      <c r="B6392">
        <v>36</v>
      </c>
      <c r="C6392">
        <v>36.999361</v>
      </c>
      <c r="D6392">
        <v>35.49888</v>
      </c>
      <c r="E6392">
        <v>36.501117999999998</v>
      </c>
      <c r="F6392">
        <v>96883200</v>
      </c>
      <c r="G6392">
        <v>0.111359</v>
      </c>
      <c r="I6392" s="14">
        <f t="shared" si="198"/>
        <v>0.56992435346903925</v>
      </c>
      <c r="J6392" s="16" t="str">
        <f t="shared" si="199"/>
        <v>YES</v>
      </c>
      <c r="K6392" s="18"/>
      <c r="L6392" s="18"/>
      <c r="M6392" s="18"/>
    </row>
    <row r="6393" spans="1:13" x14ac:dyDescent="0.3">
      <c r="A6393" s="12">
        <v>33191</v>
      </c>
      <c r="B6393">
        <v>35.251199999999997</v>
      </c>
      <c r="C6393">
        <v>36</v>
      </c>
      <c r="D6393">
        <v>35.000639</v>
      </c>
      <c r="E6393">
        <v>35.876159000000001</v>
      </c>
      <c r="F6393">
        <v>180259200</v>
      </c>
      <c r="G6393">
        <v>0.10945199999999999</v>
      </c>
      <c r="I6393" s="14">
        <f t="shared" si="198"/>
        <v>0.51048862044110344</v>
      </c>
      <c r="J6393" s="16" t="str">
        <f t="shared" si="199"/>
        <v>YES</v>
      </c>
      <c r="K6393" s="18"/>
      <c r="L6393" s="18"/>
      <c r="M6393" s="18"/>
    </row>
    <row r="6394" spans="1:13" x14ac:dyDescent="0.3">
      <c r="A6394" s="12">
        <v>33190</v>
      </c>
      <c r="B6394">
        <v>35.000639</v>
      </c>
      <c r="C6394">
        <v>35.49888</v>
      </c>
      <c r="D6394">
        <v>34.499521000000001</v>
      </c>
      <c r="E6394">
        <v>35.49888</v>
      </c>
      <c r="F6394">
        <v>66412800</v>
      </c>
      <c r="G6394">
        <v>0.10830099999999999</v>
      </c>
      <c r="I6394" s="14">
        <f t="shared" si="198"/>
        <v>0.52681778768735277</v>
      </c>
      <c r="J6394" s="16" t="str">
        <f t="shared" si="199"/>
        <v>YES</v>
      </c>
      <c r="K6394" s="18"/>
      <c r="L6394" s="18"/>
      <c r="M6394" s="18"/>
    </row>
    <row r="6395" spans="1:13" x14ac:dyDescent="0.3">
      <c r="A6395" s="12">
        <v>33189</v>
      </c>
      <c r="B6395">
        <v>35.000639</v>
      </c>
      <c r="C6395">
        <v>35.251199999999997</v>
      </c>
      <c r="D6395">
        <v>34.750079999999997</v>
      </c>
      <c r="E6395">
        <v>35.000639</v>
      </c>
      <c r="F6395">
        <v>111801600</v>
      </c>
      <c r="G6395">
        <v>0.106781</v>
      </c>
      <c r="I6395" s="14">
        <f t="shared" si="198"/>
        <v>0.48153110481260253</v>
      </c>
      <c r="J6395" s="16" t="str">
        <f t="shared" si="199"/>
        <v>YES</v>
      </c>
      <c r="K6395" s="18"/>
      <c r="L6395" s="18"/>
      <c r="M6395" s="18"/>
    </row>
    <row r="6396" spans="1:13" x14ac:dyDescent="0.3">
      <c r="A6396" s="12">
        <v>33186</v>
      </c>
      <c r="B6396">
        <v>34.499521000000001</v>
      </c>
      <c r="C6396">
        <v>35.49888</v>
      </c>
      <c r="D6396">
        <v>34.499521000000001</v>
      </c>
      <c r="E6396">
        <v>35.251199999999997</v>
      </c>
      <c r="F6396">
        <v>141033600</v>
      </c>
      <c r="G6396">
        <v>0.107546</v>
      </c>
      <c r="I6396" s="14">
        <f t="shared" si="198"/>
        <v>0.46885881555507281</v>
      </c>
      <c r="J6396" s="16" t="str">
        <f t="shared" si="199"/>
        <v>YES</v>
      </c>
      <c r="K6396" s="18"/>
      <c r="L6396" s="18"/>
      <c r="M6396" s="18"/>
    </row>
    <row r="6397" spans="1:13" x14ac:dyDescent="0.3">
      <c r="A6397" s="12">
        <v>33185</v>
      </c>
      <c r="B6397">
        <v>32.250239999999998</v>
      </c>
      <c r="C6397">
        <v>36.250560999999998</v>
      </c>
      <c r="D6397">
        <v>31.999680999999999</v>
      </c>
      <c r="E6397">
        <v>33.874560000000002</v>
      </c>
      <c r="F6397">
        <v>701654400</v>
      </c>
      <c r="G6397">
        <v>0.10334599999999999</v>
      </c>
      <c r="I6397" s="14">
        <f t="shared" si="198"/>
        <v>0.34162199155925643</v>
      </c>
      <c r="J6397" s="16" t="str">
        <f t="shared" si="199"/>
        <v>YES</v>
      </c>
      <c r="K6397" s="18"/>
      <c r="L6397" s="18"/>
      <c r="M6397" s="18"/>
    </row>
    <row r="6398" spans="1:13" x14ac:dyDescent="0.3">
      <c r="A6398" s="12">
        <v>33184</v>
      </c>
      <c r="B6398">
        <v>31.87584</v>
      </c>
      <c r="C6398">
        <v>31.87584</v>
      </c>
      <c r="D6398">
        <v>30.000961</v>
      </c>
      <c r="E6398">
        <v>30.000961</v>
      </c>
      <c r="F6398">
        <v>118022400</v>
      </c>
      <c r="G6398">
        <v>9.1527999999999998E-2</v>
      </c>
      <c r="I6398" s="14">
        <f t="shared" si="198"/>
        <v>0.25009009735764831</v>
      </c>
      <c r="J6398" s="16" t="str">
        <f t="shared" si="199"/>
        <v>YES</v>
      </c>
      <c r="K6398" s="18"/>
      <c r="L6398" s="18"/>
      <c r="M6398" s="18"/>
    </row>
    <row r="6399" spans="1:13" x14ac:dyDescent="0.3">
      <c r="A6399" s="12">
        <v>33183</v>
      </c>
      <c r="B6399">
        <v>31.501439999999999</v>
      </c>
      <c r="C6399">
        <v>32.250239999999998</v>
      </c>
      <c r="D6399">
        <v>31.250881</v>
      </c>
      <c r="E6399">
        <v>31.749119</v>
      </c>
      <c r="F6399">
        <v>35827200</v>
      </c>
      <c r="G6399">
        <v>9.6861000000000003E-2</v>
      </c>
      <c r="I6399" s="14">
        <f t="shared" si="198"/>
        <v>0.30245747932655465</v>
      </c>
      <c r="J6399" s="16" t="str">
        <f t="shared" si="199"/>
        <v>YES</v>
      </c>
      <c r="K6399" s="18"/>
      <c r="L6399" s="18"/>
      <c r="M6399" s="18"/>
    </row>
    <row r="6400" spans="1:13" x14ac:dyDescent="0.3">
      <c r="A6400" s="12">
        <v>33182</v>
      </c>
      <c r="B6400">
        <v>30.248640000000002</v>
      </c>
      <c r="C6400">
        <v>31.501439999999999</v>
      </c>
      <c r="D6400">
        <v>29.750399000000002</v>
      </c>
      <c r="E6400">
        <v>31.250881</v>
      </c>
      <c r="F6400">
        <v>37324800</v>
      </c>
      <c r="G6400">
        <v>9.5340999999999995E-2</v>
      </c>
      <c r="I6400" s="14">
        <f t="shared" si="198"/>
        <v>0.30217218281115343</v>
      </c>
      <c r="J6400" s="16" t="str">
        <f t="shared" si="199"/>
        <v>YES</v>
      </c>
      <c r="K6400" s="18"/>
      <c r="L6400" s="18"/>
      <c r="M6400" s="18"/>
    </row>
    <row r="6401" spans="1:13" x14ac:dyDescent="0.3">
      <c r="A6401" s="12">
        <v>33179</v>
      </c>
      <c r="B6401">
        <v>29.499839999999999</v>
      </c>
      <c r="C6401">
        <v>30.248640000000002</v>
      </c>
      <c r="D6401">
        <v>29.249279000000001</v>
      </c>
      <c r="E6401">
        <v>30.248640000000002</v>
      </c>
      <c r="F6401">
        <v>27648000</v>
      </c>
      <c r="G6401">
        <v>9.2284000000000005E-2</v>
      </c>
      <c r="I6401" s="14">
        <f t="shared" si="198"/>
        <v>0.24738712195718215</v>
      </c>
      <c r="J6401" s="16" t="str">
        <f t="shared" si="199"/>
        <v>YES</v>
      </c>
      <c r="K6401" s="18"/>
      <c r="L6401" s="18"/>
      <c r="M6401" s="18"/>
    </row>
    <row r="6402" spans="1:13" x14ac:dyDescent="0.3">
      <c r="A6402" s="12">
        <v>33178</v>
      </c>
      <c r="B6402">
        <v>28.998719999999999</v>
      </c>
      <c r="C6402">
        <v>29.499839999999999</v>
      </c>
      <c r="D6402">
        <v>28.75104</v>
      </c>
      <c r="E6402">
        <v>29.499839999999999</v>
      </c>
      <c r="F6402">
        <v>35971200</v>
      </c>
      <c r="G6402">
        <v>8.9998999999999996E-2</v>
      </c>
      <c r="I6402" s="14">
        <f t="shared" ref="I6402:I6465" si="200">+(E6402/E6466)-1</f>
        <v>0.17993318742080389</v>
      </c>
      <c r="J6402" s="16" t="str">
        <f t="shared" ref="J6402:J6465" si="201">+IF(I6402&gt;=0.2,"YES","NO")</f>
        <v>NO</v>
      </c>
      <c r="K6402" s="18"/>
      <c r="L6402" s="18"/>
      <c r="M6402" s="18"/>
    </row>
    <row r="6403" spans="1:13" x14ac:dyDescent="0.3">
      <c r="A6403" s="12">
        <v>33177</v>
      </c>
      <c r="B6403">
        <v>29.249279000000001</v>
      </c>
      <c r="C6403">
        <v>30.248640000000002</v>
      </c>
      <c r="D6403">
        <v>28.998719999999999</v>
      </c>
      <c r="E6403">
        <v>29.499839999999999</v>
      </c>
      <c r="F6403">
        <v>81244800</v>
      </c>
      <c r="G6403">
        <v>8.9998999999999996E-2</v>
      </c>
      <c r="I6403" s="14">
        <f t="shared" si="200"/>
        <v>0.15687820175131906</v>
      </c>
      <c r="J6403" s="16" t="str">
        <f t="shared" si="201"/>
        <v>NO</v>
      </c>
      <c r="K6403" s="18"/>
      <c r="L6403" s="18"/>
      <c r="M6403" s="18"/>
    </row>
    <row r="6404" spans="1:13" x14ac:dyDescent="0.3">
      <c r="A6404" s="12">
        <v>33176</v>
      </c>
      <c r="B6404">
        <v>27.999361</v>
      </c>
      <c r="C6404">
        <v>28.998719999999999</v>
      </c>
      <c r="D6404">
        <v>26.49888</v>
      </c>
      <c r="E6404">
        <v>28.500478999999999</v>
      </c>
      <c r="F6404">
        <v>90633600</v>
      </c>
      <c r="G6404">
        <v>8.695E-2</v>
      </c>
      <c r="I6404" s="14">
        <f t="shared" si="200"/>
        <v>0.11768683811746894</v>
      </c>
      <c r="J6404" s="16" t="str">
        <f t="shared" si="201"/>
        <v>NO</v>
      </c>
      <c r="K6404" s="18"/>
      <c r="L6404" s="18"/>
      <c r="M6404" s="18"/>
    </row>
    <row r="6405" spans="1:13" x14ac:dyDescent="0.3">
      <c r="A6405" s="12">
        <v>33175</v>
      </c>
      <c r="B6405">
        <v>28.998719999999999</v>
      </c>
      <c r="C6405">
        <v>29.249279000000001</v>
      </c>
      <c r="D6405">
        <v>27.748799999999999</v>
      </c>
      <c r="E6405">
        <v>27.999361</v>
      </c>
      <c r="F6405">
        <v>37785600</v>
      </c>
      <c r="G6405">
        <v>8.5420999999999997E-2</v>
      </c>
      <c r="I6405" s="14">
        <f t="shared" si="200"/>
        <v>7.6872033798861761E-2</v>
      </c>
      <c r="J6405" s="16" t="str">
        <f t="shared" si="201"/>
        <v>NO</v>
      </c>
      <c r="K6405" s="18"/>
      <c r="L6405" s="18"/>
      <c r="M6405" s="18"/>
    </row>
    <row r="6406" spans="1:13" x14ac:dyDescent="0.3">
      <c r="A6406" s="12">
        <v>33172</v>
      </c>
      <c r="B6406">
        <v>31.000319000000001</v>
      </c>
      <c r="C6406">
        <v>31.000319000000001</v>
      </c>
      <c r="D6406">
        <v>28.998719999999999</v>
      </c>
      <c r="E6406">
        <v>28.998719999999999</v>
      </c>
      <c r="F6406">
        <v>94003200</v>
      </c>
      <c r="G6406">
        <v>8.8469999999999993E-2</v>
      </c>
      <c r="I6406" s="14">
        <f t="shared" si="200"/>
        <v>0.12616038474443569</v>
      </c>
      <c r="J6406" s="16" t="str">
        <f t="shared" si="201"/>
        <v>NO</v>
      </c>
      <c r="K6406" s="18"/>
      <c r="L6406" s="18"/>
      <c r="M6406" s="18"/>
    </row>
    <row r="6407" spans="1:13" x14ac:dyDescent="0.3">
      <c r="A6407" s="12">
        <v>33171</v>
      </c>
      <c r="B6407">
        <v>31.501439999999999</v>
      </c>
      <c r="C6407">
        <v>31.999680999999999</v>
      </c>
      <c r="D6407">
        <v>31.000319000000001</v>
      </c>
      <c r="E6407">
        <v>31.250881</v>
      </c>
      <c r="F6407">
        <v>83088000</v>
      </c>
      <c r="G6407">
        <v>9.5340999999999995E-2</v>
      </c>
      <c r="I6407" s="14">
        <f t="shared" si="200"/>
        <v>0.20192742186067036</v>
      </c>
      <c r="J6407" s="16" t="str">
        <f t="shared" si="201"/>
        <v>YES</v>
      </c>
      <c r="K6407" s="18"/>
      <c r="L6407" s="18"/>
      <c r="M6407" s="18"/>
    </row>
    <row r="6408" spans="1:13" x14ac:dyDescent="0.3">
      <c r="A6408" s="12">
        <v>33170</v>
      </c>
      <c r="B6408">
        <v>29.750399000000002</v>
      </c>
      <c r="C6408">
        <v>31.501439999999999</v>
      </c>
      <c r="D6408">
        <v>29.249279000000001</v>
      </c>
      <c r="E6408">
        <v>31.250881</v>
      </c>
      <c r="F6408">
        <v>66297600</v>
      </c>
      <c r="G6408">
        <v>9.5340999999999995E-2</v>
      </c>
      <c r="I6408" s="14">
        <f t="shared" si="200"/>
        <v>0.22554776617176442</v>
      </c>
      <c r="J6408" s="16" t="str">
        <f t="shared" si="201"/>
        <v>YES</v>
      </c>
      <c r="K6408" s="18"/>
      <c r="L6408" s="18"/>
      <c r="M6408" s="18"/>
    </row>
    <row r="6409" spans="1:13" x14ac:dyDescent="0.3">
      <c r="A6409" s="12">
        <v>33169</v>
      </c>
      <c r="B6409">
        <v>29.750399000000002</v>
      </c>
      <c r="C6409">
        <v>30.749759999999998</v>
      </c>
      <c r="D6409">
        <v>29.249279000000001</v>
      </c>
      <c r="E6409">
        <v>30.375360000000001</v>
      </c>
      <c r="F6409">
        <v>102326400</v>
      </c>
      <c r="G6409">
        <v>9.2670000000000002E-2</v>
      </c>
      <c r="I6409" s="14">
        <f t="shared" si="200"/>
        <v>0.22725152127891546</v>
      </c>
      <c r="J6409" s="16" t="str">
        <f t="shared" si="201"/>
        <v>YES</v>
      </c>
      <c r="K6409" s="18"/>
      <c r="L6409" s="18"/>
      <c r="M6409" s="18"/>
    </row>
    <row r="6410" spans="1:13" x14ac:dyDescent="0.3">
      <c r="A6410" s="12">
        <v>33168</v>
      </c>
      <c r="B6410">
        <v>28.998719999999999</v>
      </c>
      <c r="C6410">
        <v>29.750399000000002</v>
      </c>
      <c r="D6410">
        <v>28.75104</v>
      </c>
      <c r="E6410">
        <v>29.750399000000002</v>
      </c>
      <c r="F6410">
        <v>127843200</v>
      </c>
      <c r="G6410">
        <v>9.0763999999999997E-2</v>
      </c>
      <c r="I6410" s="14">
        <f t="shared" si="200"/>
        <v>0.13329672548302551</v>
      </c>
      <c r="J6410" s="16" t="str">
        <f t="shared" si="201"/>
        <v>NO</v>
      </c>
      <c r="K6410" s="18"/>
      <c r="L6410" s="18"/>
      <c r="M6410" s="18"/>
    </row>
    <row r="6411" spans="1:13" x14ac:dyDescent="0.3">
      <c r="A6411" s="12">
        <v>33165</v>
      </c>
      <c r="B6411">
        <v>28.249919999999999</v>
      </c>
      <c r="C6411">
        <v>29.125440000000001</v>
      </c>
      <c r="D6411">
        <v>27.999361</v>
      </c>
      <c r="E6411">
        <v>28.75104</v>
      </c>
      <c r="F6411">
        <v>241171200</v>
      </c>
      <c r="G6411">
        <v>8.7715000000000001E-2</v>
      </c>
      <c r="I6411" s="14">
        <f t="shared" si="200"/>
        <v>2.6846291242146547E-2</v>
      </c>
      <c r="J6411" s="16" t="str">
        <f t="shared" si="201"/>
        <v>NO</v>
      </c>
      <c r="K6411" s="18"/>
      <c r="L6411" s="18"/>
      <c r="M6411" s="18"/>
    </row>
    <row r="6412" spans="1:13" x14ac:dyDescent="0.3">
      <c r="A6412" s="12">
        <v>33164</v>
      </c>
      <c r="B6412">
        <v>24.750720999999999</v>
      </c>
      <c r="C6412">
        <v>26.49888</v>
      </c>
      <c r="D6412">
        <v>24.500160000000001</v>
      </c>
      <c r="E6412">
        <v>26.49888</v>
      </c>
      <c r="F6412">
        <v>121305600</v>
      </c>
      <c r="G6412">
        <v>8.0843999999999999E-2</v>
      </c>
      <c r="I6412" s="14">
        <f t="shared" si="200"/>
        <v>-5.3589830139337824E-2</v>
      </c>
      <c r="J6412" s="16" t="str">
        <f t="shared" si="201"/>
        <v>NO</v>
      </c>
      <c r="K6412" s="18"/>
      <c r="L6412" s="18"/>
      <c r="M6412" s="18"/>
    </row>
    <row r="6413" spans="1:13" x14ac:dyDescent="0.3">
      <c r="A6413" s="12">
        <v>33163</v>
      </c>
      <c r="B6413">
        <v>23.500800999999999</v>
      </c>
      <c r="C6413">
        <v>25.001280000000001</v>
      </c>
      <c r="D6413">
        <v>22.999680999999999</v>
      </c>
      <c r="E6413">
        <v>24.249600999999998</v>
      </c>
      <c r="F6413">
        <v>50515200</v>
      </c>
      <c r="G6413">
        <v>7.3982000000000006E-2</v>
      </c>
      <c r="I6413" s="14">
        <f t="shared" si="200"/>
        <v>-0.14915110724981151</v>
      </c>
      <c r="J6413" s="16" t="str">
        <f t="shared" si="201"/>
        <v>NO</v>
      </c>
      <c r="K6413" s="18"/>
      <c r="L6413" s="18"/>
      <c r="M6413" s="18"/>
    </row>
    <row r="6414" spans="1:13" x14ac:dyDescent="0.3">
      <c r="A6414" s="12">
        <v>33162</v>
      </c>
      <c r="B6414">
        <v>22.250881</v>
      </c>
      <c r="C6414">
        <v>23.751359999999998</v>
      </c>
      <c r="D6414">
        <v>22.250881</v>
      </c>
      <c r="E6414">
        <v>22.999680999999999</v>
      </c>
      <c r="F6414">
        <v>61632000</v>
      </c>
      <c r="G6414">
        <v>7.0167999999999994E-2</v>
      </c>
      <c r="I6414" s="14">
        <f t="shared" si="200"/>
        <v>-0.17856407508728511</v>
      </c>
      <c r="J6414" s="16" t="str">
        <f t="shared" si="201"/>
        <v>NO</v>
      </c>
      <c r="K6414" s="18"/>
      <c r="L6414" s="18"/>
      <c r="M6414" s="18"/>
    </row>
    <row r="6415" spans="1:13" x14ac:dyDescent="0.3">
      <c r="A6415" s="12">
        <v>33161</v>
      </c>
      <c r="B6415">
        <v>22.498560000000001</v>
      </c>
      <c r="C6415">
        <v>22.999680999999999</v>
      </c>
      <c r="D6415">
        <v>21.499199000000001</v>
      </c>
      <c r="E6415">
        <v>21.625920000000001</v>
      </c>
      <c r="F6415">
        <v>59270400</v>
      </c>
      <c r="G6415">
        <v>6.5976999999999994E-2</v>
      </c>
      <c r="I6415" s="14">
        <f t="shared" si="200"/>
        <v>-0.2669139900419798</v>
      </c>
      <c r="J6415" s="16" t="str">
        <f t="shared" si="201"/>
        <v>NO</v>
      </c>
      <c r="K6415" s="18"/>
      <c r="L6415" s="18"/>
      <c r="M6415" s="18"/>
    </row>
    <row r="6416" spans="1:13" x14ac:dyDescent="0.3">
      <c r="A6416" s="12">
        <v>33158</v>
      </c>
      <c r="B6416">
        <v>21.248640000000002</v>
      </c>
      <c r="C6416">
        <v>22.374718999999999</v>
      </c>
      <c r="D6416">
        <v>20.750399000000002</v>
      </c>
      <c r="E6416">
        <v>21.749759999999998</v>
      </c>
      <c r="F6416">
        <v>41241600</v>
      </c>
      <c r="G6416">
        <v>6.6354999999999997E-2</v>
      </c>
      <c r="I6416" s="14">
        <f t="shared" si="200"/>
        <v>-0.28096734266400081</v>
      </c>
      <c r="J6416" s="16" t="str">
        <f t="shared" si="201"/>
        <v>NO</v>
      </c>
      <c r="K6416" s="18"/>
      <c r="L6416" s="18"/>
      <c r="M6416" s="18"/>
    </row>
    <row r="6417" spans="1:13" x14ac:dyDescent="0.3">
      <c r="A6417" s="12">
        <v>33157</v>
      </c>
      <c r="B6417">
        <v>20.249279000000001</v>
      </c>
      <c r="C6417">
        <v>21.000961</v>
      </c>
      <c r="D6417">
        <v>19.998719999999999</v>
      </c>
      <c r="E6417">
        <v>20.499839999999999</v>
      </c>
      <c r="F6417">
        <v>70041600</v>
      </c>
      <c r="G6417">
        <v>6.2542E-2</v>
      </c>
      <c r="I6417" s="14">
        <f t="shared" si="200"/>
        <v>-0.2869878793949715</v>
      </c>
      <c r="J6417" s="16" t="str">
        <f t="shared" si="201"/>
        <v>NO</v>
      </c>
      <c r="K6417" s="18"/>
      <c r="L6417" s="18"/>
      <c r="M6417" s="18"/>
    </row>
    <row r="6418" spans="1:13" x14ac:dyDescent="0.3">
      <c r="A6418" s="12">
        <v>33156</v>
      </c>
      <c r="B6418">
        <v>21.000961</v>
      </c>
      <c r="C6418">
        <v>21.248640000000002</v>
      </c>
      <c r="D6418">
        <v>19.75104</v>
      </c>
      <c r="E6418">
        <v>20.499839999999999</v>
      </c>
      <c r="F6418">
        <v>113241600</v>
      </c>
      <c r="G6418">
        <v>6.2542E-2</v>
      </c>
      <c r="I6418" s="14">
        <f t="shared" si="200"/>
        <v>-0.25458163158445912</v>
      </c>
      <c r="J6418" s="16" t="str">
        <f t="shared" si="201"/>
        <v>NO</v>
      </c>
      <c r="K6418" s="18"/>
      <c r="L6418" s="18"/>
      <c r="M6418" s="18"/>
    </row>
    <row r="6419" spans="1:13" x14ac:dyDescent="0.3">
      <c r="A6419" s="12">
        <v>33155</v>
      </c>
      <c r="B6419">
        <v>23.751359999999998</v>
      </c>
      <c r="C6419">
        <v>23.999039</v>
      </c>
      <c r="D6419">
        <v>21.749759999999998</v>
      </c>
      <c r="E6419">
        <v>22.250881</v>
      </c>
      <c r="F6419">
        <v>115027200</v>
      </c>
      <c r="G6419">
        <v>6.7884E-2</v>
      </c>
      <c r="I6419" s="14">
        <f t="shared" si="200"/>
        <v>-0.17589329629629635</v>
      </c>
      <c r="J6419" s="16" t="str">
        <f t="shared" si="201"/>
        <v>NO</v>
      </c>
      <c r="K6419" s="18"/>
      <c r="L6419" s="18"/>
      <c r="M6419" s="18"/>
    </row>
    <row r="6420" spans="1:13" x14ac:dyDescent="0.3">
      <c r="A6420" s="12">
        <v>33154</v>
      </c>
      <c r="B6420">
        <v>24.500160000000001</v>
      </c>
      <c r="C6420">
        <v>24.500160000000001</v>
      </c>
      <c r="D6420">
        <v>23.751359999999998</v>
      </c>
      <c r="E6420">
        <v>23.875201000000001</v>
      </c>
      <c r="F6420">
        <v>10598400</v>
      </c>
      <c r="G6420">
        <v>7.2839000000000001E-2</v>
      </c>
      <c r="I6420" s="14">
        <f t="shared" si="200"/>
        <v>-9.051011001401843E-2</v>
      </c>
      <c r="J6420" s="16" t="str">
        <f t="shared" si="201"/>
        <v>NO</v>
      </c>
      <c r="K6420" s="18"/>
      <c r="L6420" s="18"/>
      <c r="M6420" s="18"/>
    </row>
    <row r="6421" spans="1:13" x14ac:dyDescent="0.3">
      <c r="A6421" s="12">
        <v>33151</v>
      </c>
      <c r="B6421">
        <v>22.999680999999999</v>
      </c>
      <c r="C6421">
        <v>24.249600999999998</v>
      </c>
      <c r="D6421">
        <v>22.999680999999999</v>
      </c>
      <c r="E6421">
        <v>23.500800999999999</v>
      </c>
      <c r="F6421">
        <v>43401600</v>
      </c>
      <c r="G6421">
        <v>7.1696999999999997E-2</v>
      </c>
      <c r="I6421" s="14">
        <f t="shared" si="200"/>
        <v>-0.10897575476754706</v>
      </c>
      <c r="J6421" s="16" t="str">
        <f t="shared" si="201"/>
        <v>NO</v>
      </c>
      <c r="K6421" s="18"/>
      <c r="L6421" s="18"/>
      <c r="M6421" s="18"/>
    </row>
    <row r="6422" spans="1:13" x14ac:dyDescent="0.3">
      <c r="A6422" s="12">
        <v>33150</v>
      </c>
      <c r="B6422">
        <v>23.250240000000002</v>
      </c>
      <c r="C6422">
        <v>23.999039</v>
      </c>
      <c r="D6422">
        <v>23.250240000000002</v>
      </c>
      <c r="E6422">
        <v>23.999039</v>
      </c>
      <c r="F6422">
        <v>23385600</v>
      </c>
      <c r="G6422">
        <v>7.3217000000000004E-2</v>
      </c>
      <c r="I6422" s="14">
        <f t="shared" si="200"/>
        <v>-9.0085243848530894E-2</v>
      </c>
      <c r="J6422" s="16" t="str">
        <f t="shared" si="201"/>
        <v>NO</v>
      </c>
      <c r="K6422" s="18"/>
      <c r="L6422" s="18"/>
      <c r="M6422" s="18"/>
    </row>
    <row r="6423" spans="1:13" x14ac:dyDescent="0.3">
      <c r="A6423" s="12">
        <v>33149</v>
      </c>
      <c r="B6423">
        <v>23.751359999999998</v>
      </c>
      <c r="C6423">
        <v>24.249600999999998</v>
      </c>
      <c r="D6423">
        <v>23.250240000000002</v>
      </c>
      <c r="E6423">
        <v>23.250240000000002</v>
      </c>
      <c r="F6423">
        <v>61459200</v>
      </c>
      <c r="G6423">
        <v>7.0932999999999996E-2</v>
      </c>
      <c r="I6423" s="14">
        <f t="shared" si="200"/>
        <v>-0.13081398598198746</v>
      </c>
      <c r="J6423" s="16" t="str">
        <f t="shared" si="201"/>
        <v>NO</v>
      </c>
      <c r="K6423" s="18"/>
      <c r="L6423" s="18"/>
      <c r="M6423" s="18"/>
    </row>
    <row r="6424" spans="1:13" x14ac:dyDescent="0.3">
      <c r="A6424" s="12">
        <v>33148</v>
      </c>
      <c r="B6424">
        <v>25.001280000000001</v>
      </c>
      <c r="C6424">
        <v>25.24896</v>
      </c>
      <c r="D6424">
        <v>23.751359999999998</v>
      </c>
      <c r="E6424">
        <v>23.999039</v>
      </c>
      <c r="F6424">
        <v>48441600</v>
      </c>
      <c r="G6424">
        <v>7.3217000000000004E-2</v>
      </c>
      <c r="I6424" s="14">
        <f t="shared" si="200"/>
        <v>-0.10282091502398127</v>
      </c>
      <c r="J6424" s="16" t="str">
        <f t="shared" si="201"/>
        <v>NO</v>
      </c>
      <c r="K6424" s="18"/>
      <c r="L6424" s="18"/>
      <c r="M6424" s="18"/>
    </row>
    <row r="6425" spans="1:13" x14ac:dyDescent="0.3">
      <c r="A6425" s="12">
        <v>33147</v>
      </c>
      <c r="B6425">
        <v>22.498560000000001</v>
      </c>
      <c r="C6425">
        <v>24.500160000000001</v>
      </c>
      <c r="D6425">
        <v>22.498560000000001</v>
      </c>
      <c r="E6425">
        <v>24.249600999999998</v>
      </c>
      <c r="F6425">
        <v>89596800</v>
      </c>
      <c r="G6425">
        <v>7.3982000000000006E-2</v>
      </c>
      <c r="I6425" s="14">
        <f t="shared" si="200"/>
        <v>-8.4882040297552197E-2</v>
      </c>
      <c r="J6425" s="16" t="str">
        <f t="shared" si="201"/>
        <v>NO</v>
      </c>
      <c r="K6425" s="18"/>
      <c r="L6425" s="18"/>
      <c r="M6425" s="18"/>
    </row>
    <row r="6426" spans="1:13" x14ac:dyDescent="0.3">
      <c r="A6426" s="12">
        <v>33144</v>
      </c>
      <c r="B6426">
        <v>22.250881</v>
      </c>
      <c r="C6426">
        <v>22.498560000000001</v>
      </c>
      <c r="D6426">
        <v>21.749759999999998</v>
      </c>
      <c r="E6426">
        <v>22.498560000000001</v>
      </c>
      <c r="F6426">
        <v>155030400</v>
      </c>
      <c r="G6426">
        <v>6.8639000000000006E-2</v>
      </c>
      <c r="I6426" s="14">
        <f t="shared" si="200"/>
        <v>-0.14295117937465718</v>
      </c>
      <c r="J6426" s="16" t="str">
        <f t="shared" si="201"/>
        <v>NO</v>
      </c>
      <c r="K6426" s="18"/>
      <c r="L6426" s="18"/>
      <c r="M6426" s="18"/>
    </row>
    <row r="6427" spans="1:13" x14ac:dyDescent="0.3">
      <c r="A6427" s="12">
        <v>33143</v>
      </c>
      <c r="B6427">
        <v>23.999039</v>
      </c>
      <c r="C6427">
        <v>24.249600999999998</v>
      </c>
      <c r="D6427">
        <v>22.250881</v>
      </c>
      <c r="E6427">
        <v>22.625281000000001</v>
      </c>
      <c r="F6427">
        <v>74073600</v>
      </c>
      <c r="G6427">
        <v>6.9026000000000004E-2</v>
      </c>
      <c r="I6427" s="14">
        <f t="shared" si="200"/>
        <v>-0.14617972533178758</v>
      </c>
      <c r="J6427" s="16" t="str">
        <f t="shared" si="201"/>
        <v>NO</v>
      </c>
      <c r="K6427" s="18"/>
      <c r="L6427" s="18"/>
      <c r="M6427" s="18"/>
    </row>
    <row r="6428" spans="1:13" x14ac:dyDescent="0.3">
      <c r="A6428" s="12">
        <v>33142</v>
      </c>
      <c r="B6428">
        <v>24.750720999999999</v>
      </c>
      <c r="C6428">
        <v>24.750720999999999</v>
      </c>
      <c r="D6428">
        <v>23.751359999999998</v>
      </c>
      <c r="E6428">
        <v>23.751359999999998</v>
      </c>
      <c r="F6428">
        <v>64512000</v>
      </c>
      <c r="G6428">
        <v>7.2460999999999998E-2</v>
      </c>
      <c r="I6428" s="14">
        <f t="shared" si="200"/>
        <v>-0.10368438213237696</v>
      </c>
      <c r="J6428" s="16" t="str">
        <f t="shared" si="201"/>
        <v>NO</v>
      </c>
      <c r="K6428" s="18"/>
      <c r="L6428" s="18"/>
      <c r="M6428" s="18"/>
    </row>
    <row r="6429" spans="1:13" x14ac:dyDescent="0.3">
      <c r="A6429" s="12">
        <v>33141</v>
      </c>
      <c r="B6429">
        <v>23.751359999999998</v>
      </c>
      <c r="C6429">
        <v>24.750720999999999</v>
      </c>
      <c r="D6429">
        <v>23.751359999999998</v>
      </c>
      <c r="E6429">
        <v>24.500160000000001</v>
      </c>
      <c r="F6429">
        <v>115718400</v>
      </c>
      <c r="G6429">
        <v>7.4746000000000007E-2</v>
      </c>
      <c r="I6429" s="14">
        <f t="shared" si="200"/>
        <v>-8.8405452579738086E-2</v>
      </c>
      <c r="J6429" s="16" t="str">
        <f t="shared" si="201"/>
        <v>NO</v>
      </c>
      <c r="K6429" s="18"/>
      <c r="L6429" s="18"/>
      <c r="M6429" s="18"/>
    </row>
    <row r="6430" spans="1:13" x14ac:dyDescent="0.3">
      <c r="A6430" s="12">
        <v>33140</v>
      </c>
      <c r="B6430">
        <v>24.249600999999998</v>
      </c>
      <c r="C6430">
        <v>24.500160000000001</v>
      </c>
      <c r="D6430">
        <v>23.751359999999998</v>
      </c>
      <c r="E6430">
        <v>24.249600999999998</v>
      </c>
      <c r="F6430">
        <v>96278400</v>
      </c>
      <c r="G6430">
        <v>7.3982000000000006E-2</v>
      </c>
      <c r="I6430" s="14">
        <f t="shared" si="200"/>
        <v>-0.11012464001197186</v>
      </c>
      <c r="J6430" s="16" t="str">
        <f t="shared" si="201"/>
        <v>NO</v>
      </c>
      <c r="K6430" s="18"/>
      <c r="L6430" s="18"/>
      <c r="M6430" s="18"/>
    </row>
    <row r="6431" spans="1:13" x14ac:dyDescent="0.3">
      <c r="A6431" s="12">
        <v>33137</v>
      </c>
      <c r="B6431">
        <v>25.499521000000001</v>
      </c>
      <c r="C6431">
        <v>25.499521000000001</v>
      </c>
      <c r="D6431">
        <v>24.500160000000001</v>
      </c>
      <c r="E6431">
        <v>24.750720999999999</v>
      </c>
      <c r="F6431">
        <v>60969600</v>
      </c>
      <c r="G6431">
        <v>7.5509999999999994E-2</v>
      </c>
      <c r="I6431" s="14">
        <f t="shared" si="200"/>
        <v>-9.1735292476018637E-2</v>
      </c>
      <c r="J6431" s="16" t="str">
        <f t="shared" si="201"/>
        <v>NO</v>
      </c>
      <c r="K6431" s="18"/>
      <c r="L6431" s="18"/>
      <c r="M6431" s="18"/>
    </row>
    <row r="6432" spans="1:13" x14ac:dyDescent="0.3">
      <c r="A6432" s="12">
        <v>33136</v>
      </c>
      <c r="B6432">
        <v>25.24896</v>
      </c>
      <c r="C6432">
        <v>25.873920999999999</v>
      </c>
      <c r="D6432">
        <v>25.24896</v>
      </c>
      <c r="E6432">
        <v>25.499521000000001</v>
      </c>
      <c r="F6432">
        <v>75571200</v>
      </c>
      <c r="G6432">
        <v>7.7795000000000003E-2</v>
      </c>
      <c r="I6432" s="14">
        <f t="shared" si="200"/>
        <v>-5.557329629629626E-2</v>
      </c>
      <c r="J6432" s="16" t="str">
        <f t="shared" si="201"/>
        <v>NO</v>
      </c>
      <c r="K6432" s="18"/>
      <c r="L6432" s="18"/>
      <c r="M6432" s="18"/>
    </row>
    <row r="6433" spans="1:13" x14ac:dyDescent="0.3">
      <c r="A6433" s="12">
        <v>33135</v>
      </c>
      <c r="B6433">
        <v>27</v>
      </c>
      <c r="C6433">
        <v>27</v>
      </c>
      <c r="D6433">
        <v>25.24896</v>
      </c>
      <c r="E6433">
        <v>25.499521000000001</v>
      </c>
      <c r="F6433">
        <v>74073600</v>
      </c>
      <c r="G6433">
        <v>7.7795000000000003E-2</v>
      </c>
      <c r="I6433" s="14">
        <f t="shared" si="200"/>
        <v>-4.6726957770818478E-2</v>
      </c>
      <c r="J6433" s="16" t="str">
        <f t="shared" si="201"/>
        <v>NO</v>
      </c>
      <c r="K6433" s="18"/>
      <c r="L6433" s="18"/>
      <c r="M6433" s="18"/>
    </row>
    <row r="6434" spans="1:13" x14ac:dyDescent="0.3">
      <c r="A6434" s="12">
        <v>33134</v>
      </c>
      <c r="B6434">
        <v>26.000639</v>
      </c>
      <c r="C6434">
        <v>27</v>
      </c>
      <c r="D6434">
        <v>25.499521000000001</v>
      </c>
      <c r="E6434">
        <v>26.749441000000001</v>
      </c>
      <c r="F6434">
        <v>33667200</v>
      </c>
      <c r="G6434">
        <v>8.1608E-2</v>
      </c>
      <c r="I6434" s="14">
        <f t="shared" si="200"/>
        <v>-9.2799629629629621E-3</v>
      </c>
      <c r="J6434" s="16" t="str">
        <f t="shared" si="201"/>
        <v>NO</v>
      </c>
      <c r="K6434" s="18"/>
      <c r="L6434" s="18"/>
      <c r="M6434" s="18"/>
    </row>
    <row r="6435" spans="1:13" x14ac:dyDescent="0.3">
      <c r="A6435" s="12">
        <v>33133</v>
      </c>
      <c r="B6435">
        <v>25.001280000000001</v>
      </c>
      <c r="C6435">
        <v>26.000639</v>
      </c>
      <c r="D6435">
        <v>24.750720999999999</v>
      </c>
      <c r="E6435">
        <v>26.000639</v>
      </c>
      <c r="F6435">
        <v>89712000</v>
      </c>
      <c r="G6435">
        <v>7.9324000000000006E-2</v>
      </c>
      <c r="I6435" s="14">
        <f t="shared" si="200"/>
        <v>-5.4560723345085549E-2</v>
      </c>
      <c r="J6435" s="16" t="str">
        <f t="shared" si="201"/>
        <v>NO</v>
      </c>
      <c r="K6435" s="18"/>
      <c r="L6435" s="18"/>
      <c r="M6435" s="18"/>
    </row>
    <row r="6436" spans="1:13" x14ac:dyDescent="0.3">
      <c r="A6436" s="12">
        <v>33130</v>
      </c>
      <c r="B6436">
        <v>24.750720999999999</v>
      </c>
      <c r="C6436">
        <v>25.24896</v>
      </c>
      <c r="D6436">
        <v>24.750720999999999</v>
      </c>
      <c r="E6436">
        <v>24.750720999999999</v>
      </c>
      <c r="F6436">
        <v>16819200</v>
      </c>
      <c r="G6436">
        <v>7.5509999999999994E-2</v>
      </c>
      <c r="I6436" s="14">
        <f t="shared" si="200"/>
        <v>-0.11602550501063225</v>
      </c>
      <c r="J6436" s="16" t="str">
        <f t="shared" si="201"/>
        <v>NO</v>
      </c>
      <c r="K6436" s="18"/>
      <c r="L6436" s="18"/>
      <c r="M6436" s="18"/>
    </row>
    <row r="6437" spans="1:13" x14ac:dyDescent="0.3">
      <c r="A6437" s="12">
        <v>33129</v>
      </c>
      <c r="B6437">
        <v>25.24896</v>
      </c>
      <c r="C6437">
        <v>25.24896</v>
      </c>
      <c r="D6437">
        <v>24.750720999999999</v>
      </c>
      <c r="E6437">
        <v>24.750720999999999</v>
      </c>
      <c r="F6437">
        <v>20966400</v>
      </c>
      <c r="G6437">
        <v>7.5509999999999994E-2</v>
      </c>
      <c r="I6437" s="14">
        <f t="shared" si="200"/>
        <v>-0.10804355503661422</v>
      </c>
      <c r="J6437" s="16" t="str">
        <f t="shared" si="201"/>
        <v>NO</v>
      </c>
      <c r="K6437" s="18"/>
      <c r="L6437" s="18"/>
      <c r="M6437" s="18"/>
    </row>
    <row r="6438" spans="1:13" x14ac:dyDescent="0.3">
      <c r="A6438" s="12">
        <v>33128</v>
      </c>
      <c r="B6438">
        <v>24.750720999999999</v>
      </c>
      <c r="C6438">
        <v>25.001280000000001</v>
      </c>
      <c r="D6438">
        <v>24.750720999999999</v>
      </c>
      <c r="E6438">
        <v>25.001280000000001</v>
      </c>
      <c r="F6438">
        <v>13305600</v>
      </c>
      <c r="G6438">
        <v>7.6274999999999996E-2</v>
      </c>
      <c r="I6438" s="14">
        <f t="shared" si="200"/>
        <v>-9.0899570635668669E-2</v>
      </c>
      <c r="J6438" s="16" t="str">
        <f t="shared" si="201"/>
        <v>NO</v>
      </c>
      <c r="K6438" s="18"/>
      <c r="L6438" s="18"/>
      <c r="M6438" s="18"/>
    </row>
    <row r="6439" spans="1:13" x14ac:dyDescent="0.3">
      <c r="A6439" s="12">
        <v>33127</v>
      </c>
      <c r="B6439">
        <v>24.750720999999999</v>
      </c>
      <c r="C6439">
        <v>25.24896</v>
      </c>
      <c r="D6439">
        <v>24.750720999999999</v>
      </c>
      <c r="E6439">
        <v>24.750720999999999</v>
      </c>
      <c r="F6439">
        <v>11894400</v>
      </c>
      <c r="G6439">
        <v>7.5509999999999994E-2</v>
      </c>
      <c r="I6439" s="14">
        <f t="shared" si="200"/>
        <v>-1.4901420773257179E-2</v>
      </c>
      <c r="J6439" s="16" t="str">
        <f t="shared" si="201"/>
        <v>NO</v>
      </c>
      <c r="K6439" s="18"/>
      <c r="L6439" s="18"/>
      <c r="M6439" s="18"/>
    </row>
    <row r="6440" spans="1:13" x14ac:dyDescent="0.3">
      <c r="A6440" s="12">
        <v>33126</v>
      </c>
      <c r="B6440">
        <v>25.001280000000001</v>
      </c>
      <c r="C6440">
        <v>25.24896</v>
      </c>
      <c r="D6440">
        <v>24.500160000000001</v>
      </c>
      <c r="E6440">
        <v>24.750720999999999</v>
      </c>
      <c r="F6440">
        <v>40204800</v>
      </c>
      <c r="G6440">
        <v>7.5509999999999994E-2</v>
      </c>
      <c r="I6440" s="14">
        <f t="shared" si="200"/>
        <v>-1.9733050390986495E-2</v>
      </c>
      <c r="J6440" s="16" t="str">
        <f t="shared" si="201"/>
        <v>NO</v>
      </c>
      <c r="K6440" s="18"/>
      <c r="L6440" s="18"/>
      <c r="M6440" s="18"/>
    </row>
    <row r="6441" spans="1:13" x14ac:dyDescent="0.3">
      <c r="A6441" s="12">
        <v>33123</v>
      </c>
      <c r="B6441">
        <v>24.500160000000001</v>
      </c>
      <c r="C6441">
        <v>25.001280000000001</v>
      </c>
      <c r="D6441">
        <v>24.249600999999998</v>
      </c>
      <c r="E6441">
        <v>25.001280000000001</v>
      </c>
      <c r="F6441">
        <v>16300800</v>
      </c>
      <c r="G6441">
        <v>7.6274999999999996E-2</v>
      </c>
      <c r="I6441" s="14">
        <f t="shared" si="200"/>
        <v>-2.9079521306341505E-2</v>
      </c>
      <c r="J6441" s="16" t="str">
        <f t="shared" si="201"/>
        <v>NO</v>
      </c>
      <c r="K6441" s="18"/>
      <c r="L6441" s="18"/>
      <c r="M6441" s="18"/>
    </row>
    <row r="6442" spans="1:13" x14ac:dyDescent="0.3">
      <c r="A6442" s="12">
        <v>33122</v>
      </c>
      <c r="B6442">
        <v>24.750720999999999</v>
      </c>
      <c r="C6442">
        <v>25.001280000000001</v>
      </c>
      <c r="D6442">
        <v>23.999039</v>
      </c>
      <c r="E6442">
        <v>24.249600999999998</v>
      </c>
      <c r="F6442">
        <v>37209600</v>
      </c>
      <c r="G6442">
        <v>7.3982000000000006E-2</v>
      </c>
      <c r="I6442" s="14">
        <f t="shared" si="200"/>
        <v>-8.4882040297552197E-2</v>
      </c>
      <c r="J6442" s="16" t="str">
        <f t="shared" si="201"/>
        <v>NO</v>
      </c>
      <c r="K6442" s="18"/>
      <c r="L6442" s="18"/>
      <c r="M6442" s="18"/>
    </row>
    <row r="6443" spans="1:13" x14ac:dyDescent="0.3">
      <c r="A6443" s="12">
        <v>33121</v>
      </c>
      <c r="B6443">
        <v>25.24896</v>
      </c>
      <c r="C6443">
        <v>25.24896</v>
      </c>
      <c r="D6443">
        <v>24.750720999999999</v>
      </c>
      <c r="E6443">
        <v>25.001280000000001</v>
      </c>
      <c r="F6443">
        <v>36720000</v>
      </c>
      <c r="G6443">
        <v>7.6274999999999996E-2</v>
      </c>
      <c r="I6443" s="14">
        <f t="shared" si="200"/>
        <v>-6.5353178782315502E-2</v>
      </c>
      <c r="J6443" s="16" t="str">
        <f t="shared" si="201"/>
        <v>NO</v>
      </c>
      <c r="K6443" s="18"/>
      <c r="L6443" s="18"/>
      <c r="M6443" s="18"/>
    </row>
    <row r="6444" spans="1:13" x14ac:dyDescent="0.3">
      <c r="A6444" s="12">
        <v>33120</v>
      </c>
      <c r="B6444">
        <v>24.750720999999999</v>
      </c>
      <c r="C6444">
        <v>25.24896</v>
      </c>
      <c r="D6444">
        <v>24.500160000000001</v>
      </c>
      <c r="E6444">
        <v>24.750720999999999</v>
      </c>
      <c r="F6444">
        <v>26236800</v>
      </c>
      <c r="G6444">
        <v>7.5509999999999994E-2</v>
      </c>
      <c r="I6444" s="14">
        <f t="shared" si="200"/>
        <v>-3.880993767786356E-2</v>
      </c>
      <c r="J6444" s="16" t="str">
        <f t="shared" si="201"/>
        <v>NO</v>
      </c>
      <c r="K6444" s="18"/>
      <c r="L6444" s="18"/>
      <c r="M6444" s="18"/>
    </row>
    <row r="6445" spans="1:13" x14ac:dyDescent="0.3">
      <c r="A6445" s="12">
        <v>33116</v>
      </c>
      <c r="B6445">
        <v>24.750720999999999</v>
      </c>
      <c r="C6445">
        <v>25.24896</v>
      </c>
      <c r="D6445">
        <v>24.750720999999999</v>
      </c>
      <c r="E6445">
        <v>24.750720999999999</v>
      </c>
      <c r="F6445">
        <v>12182400</v>
      </c>
      <c r="G6445">
        <v>7.5509999999999994E-2</v>
      </c>
      <c r="I6445" s="14">
        <f t="shared" si="200"/>
        <v>-1.0021846881439811E-2</v>
      </c>
      <c r="J6445" s="16" t="str">
        <f t="shared" si="201"/>
        <v>NO</v>
      </c>
      <c r="K6445" s="18"/>
      <c r="L6445" s="18"/>
      <c r="M6445" s="18"/>
    </row>
    <row r="6446" spans="1:13" x14ac:dyDescent="0.3">
      <c r="A6446" s="12">
        <v>33115</v>
      </c>
      <c r="B6446">
        <v>24.750720999999999</v>
      </c>
      <c r="C6446">
        <v>25.125121</v>
      </c>
      <c r="D6446">
        <v>24.249600999999998</v>
      </c>
      <c r="E6446">
        <v>24.750720999999999</v>
      </c>
      <c r="F6446">
        <v>45590400</v>
      </c>
      <c r="G6446">
        <v>7.5509999999999994E-2</v>
      </c>
      <c r="I6446" s="14">
        <f t="shared" si="200"/>
        <v>0</v>
      </c>
      <c r="J6446" s="16" t="str">
        <f t="shared" si="201"/>
        <v>NO</v>
      </c>
      <c r="K6446" s="18"/>
      <c r="L6446" s="18"/>
      <c r="M6446" s="18"/>
    </row>
    <row r="6447" spans="1:13" x14ac:dyDescent="0.3">
      <c r="A6447" s="12">
        <v>33114</v>
      </c>
      <c r="B6447">
        <v>24.750720999999999</v>
      </c>
      <c r="C6447">
        <v>25.001280000000001</v>
      </c>
      <c r="D6447">
        <v>23.999039</v>
      </c>
      <c r="E6447">
        <v>24.750720999999999</v>
      </c>
      <c r="F6447">
        <v>49737600</v>
      </c>
      <c r="G6447">
        <v>7.5509999999999994E-2</v>
      </c>
      <c r="I6447" s="14">
        <f t="shared" si="200"/>
        <v>5.3186272246635413E-2</v>
      </c>
      <c r="J6447" s="16" t="str">
        <f t="shared" si="201"/>
        <v>NO</v>
      </c>
      <c r="K6447" s="18"/>
      <c r="L6447" s="18"/>
      <c r="M6447" s="18"/>
    </row>
    <row r="6448" spans="1:13" x14ac:dyDescent="0.3">
      <c r="A6448" s="12">
        <v>33113</v>
      </c>
      <c r="B6448">
        <v>25.001280000000001</v>
      </c>
      <c r="C6448">
        <v>25.24896</v>
      </c>
      <c r="D6448">
        <v>24.750720999999999</v>
      </c>
      <c r="E6448">
        <v>25.001280000000001</v>
      </c>
      <c r="F6448">
        <v>19843200</v>
      </c>
      <c r="G6448">
        <v>7.6274999999999996E-2</v>
      </c>
      <c r="I6448" s="14">
        <f t="shared" si="200"/>
        <v>5.2625197041348493E-2</v>
      </c>
      <c r="J6448" s="16" t="str">
        <f t="shared" si="201"/>
        <v>NO</v>
      </c>
      <c r="K6448" s="18"/>
      <c r="L6448" s="18"/>
      <c r="M6448" s="18"/>
    </row>
    <row r="6449" spans="1:13" x14ac:dyDescent="0.3">
      <c r="A6449" s="12">
        <v>33112</v>
      </c>
      <c r="B6449">
        <v>24.500160000000001</v>
      </c>
      <c r="C6449">
        <v>25.499521000000001</v>
      </c>
      <c r="D6449">
        <v>24.500160000000001</v>
      </c>
      <c r="E6449">
        <v>25.24896</v>
      </c>
      <c r="F6449">
        <v>36720000</v>
      </c>
      <c r="G6449">
        <v>7.7030000000000001E-2</v>
      </c>
      <c r="I6449" s="14">
        <f t="shared" si="200"/>
        <v>5.2082127121840127E-2</v>
      </c>
      <c r="J6449" s="16" t="str">
        <f t="shared" si="201"/>
        <v>NO</v>
      </c>
      <c r="K6449" s="18"/>
      <c r="L6449" s="18"/>
      <c r="M6449" s="18"/>
    </row>
    <row r="6450" spans="1:13" x14ac:dyDescent="0.3">
      <c r="A6450" s="12">
        <v>33109</v>
      </c>
      <c r="B6450">
        <v>22.999680999999999</v>
      </c>
      <c r="C6450">
        <v>23.999039</v>
      </c>
      <c r="D6450">
        <v>22.749119</v>
      </c>
      <c r="E6450">
        <v>23.751359999999998</v>
      </c>
      <c r="F6450">
        <v>59011200</v>
      </c>
      <c r="G6450">
        <v>7.2460999999999998E-2</v>
      </c>
      <c r="I6450" s="14">
        <f t="shared" si="200"/>
        <v>-4.0377045985852345E-2</v>
      </c>
      <c r="J6450" s="16" t="str">
        <f t="shared" si="201"/>
        <v>NO</v>
      </c>
      <c r="K6450" s="18"/>
      <c r="L6450" s="18"/>
      <c r="M6450" s="18"/>
    </row>
    <row r="6451" spans="1:13" x14ac:dyDescent="0.3">
      <c r="A6451" s="12">
        <v>33108</v>
      </c>
      <c r="B6451">
        <v>22.999680999999999</v>
      </c>
      <c r="C6451">
        <v>23.500800999999999</v>
      </c>
      <c r="D6451">
        <v>22.000319000000001</v>
      </c>
      <c r="E6451">
        <v>22.498560000000001</v>
      </c>
      <c r="F6451">
        <v>56678400</v>
      </c>
      <c r="G6451">
        <v>6.8639000000000006E-2</v>
      </c>
      <c r="I6451" s="14">
        <f t="shared" si="200"/>
        <v>-7.220906438831709E-2</v>
      </c>
      <c r="J6451" s="16" t="str">
        <f t="shared" si="201"/>
        <v>NO</v>
      </c>
      <c r="K6451" s="18"/>
      <c r="L6451" s="18"/>
      <c r="M6451" s="18"/>
    </row>
    <row r="6452" spans="1:13" x14ac:dyDescent="0.3">
      <c r="A6452" s="12">
        <v>33107</v>
      </c>
      <c r="B6452">
        <v>24.249600999999998</v>
      </c>
      <c r="C6452">
        <v>24.500160000000001</v>
      </c>
      <c r="D6452">
        <v>23.999039</v>
      </c>
      <c r="E6452">
        <v>24.249600999999998</v>
      </c>
      <c r="F6452">
        <v>26409600</v>
      </c>
      <c r="G6452">
        <v>7.3982000000000006E-2</v>
      </c>
      <c r="I6452" s="14">
        <f t="shared" si="200"/>
        <v>-1.0226831171714856E-2</v>
      </c>
      <c r="J6452" s="16" t="str">
        <f t="shared" si="201"/>
        <v>NO</v>
      </c>
      <c r="K6452" s="18"/>
      <c r="L6452" s="18"/>
      <c r="M6452" s="18"/>
    </row>
    <row r="6453" spans="1:13" x14ac:dyDescent="0.3">
      <c r="A6453" s="12">
        <v>33106</v>
      </c>
      <c r="B6453">
        <v>24.249600999999998</v>
      </c>
      <c r="C6453">
        <v>24.500160000000001</v>
      </c>
      <c r="D6453">
        <v>23.250240000000002</v>
      </c>
      <c r="E6453">
        <v>23.500800999999999</v>
      </c>
      <c r="F6453">
        <v>36720000</v>
      </c>
      <c r="G6453">
        <v>7.1696999999999997E-2</v>
      </c>
      <c r="I6453" s="14">
        <f t="shared" si="200"/>
        <v>-4.0789896882306165E-2</v>
      </c>
      <c r="J6453" s="16" t="str">
        <f t="shared" si="201"/>
        <v>NO</v>
      </c>
      <c r="K6453" s="18"/>
      <c r="L6453" s="18"/>
      <c r="M6453" s="18"/>
    </row>
    <row r="6454" spans="1:13" x14ac:dyDescent="0.3">
      <c r="A6454" s="12">
        <v>33105</v>
      </c>
      <c r="B6454">
        <v>24.750720999999999</v>
      </c>
      <c r="C6454">
        <v>25.499521000000001</v>
      </c>
      <c r="D6454">
        <v>24.500160000000001</v>
      </c>
      <c r="E6454">
        <v>24.750720999999999</v>
      </c>
      <c r="F6454">
        <v>45417600</v>
      </c>
      <c r="G6454">
        <v>7.5509999999999994E-2</v>
      </c>
      <c r="I6454" s="14">
        <f t="shared" si="200"/>
        <v>1.0226912803834587E-2</v>
      </c>
      <c r="J6454" s="16" t="str">
        <f t="shared" si="201"/>
        <v>NO</v>
      </c>
      <c r="K6454" s="18"/>
      <c r="L6454" s="18"/>
      <c r="M6454" s="18"/>
    </row>
    <row r="6455" spans="1:13" x14ac:dyDescent="0.3">
      <c r="A6455" s="12">
        <v>33102</v>
      </c>
      <c r="B6455">
        <v>23.500800999999999</v>
      </c>
      <c r="C6455">
        <v>24.750720999999999</v>
      </c>
      <c r="D6455">
        <v>22.999680999999999</v>
      </c>
      <c r="E6455">
        <v>24.750720999999999</v>
      </c>
      <c r="F6455">
        <v>88185600</v>
      </c>
      <c r="G6455">
        <v>7.5509999999999994E-2</v>
      </c>
      <c r="I6455" s="14">
        <f t="shared" si="200"/>
        <v>-1.0021846881439811E-2</v>
      </c>
      <c r="J6455" s="16" t="str">
        <f t="shared" si="201"/>
        <v>NO</v>
      </c>
      <c r="K6455" s="18"/>
      <c r="L6455" s="18"/>
      <c r="M6455" s="18"/>
    </row>
    <row r="6456" spans="1:13" x14ac:dyDescent="0.3">
      <c r="A6456" s="12">
        <v>33101</v>
      </c>
      <c r="B6456">
        <v>23.374079999999999</v>
      </c>
      <c r="C6456">
        <v>23.751359999999998</v>
      </c>
      <c r="D6456">
        <v>23.250240000000002</v>
      </c>
      <c r="E6456">
        <v>23.250240000000002</v>
      </c>
      <c r="F6456">
        <v>21744000</v>
      </c>
      <c r="G6456">
        <v>7.0932999999999996E-2</v>
      </c>
      <c r="I6456" s="14">
        <f t="shared" si="200"/>
        <v>-6.062372890066503E-2</v>
      </c>
      <c r="J6456" s="16" t="str">
        <f t="shared" si="201"/>
        <v>NO</v>
      </c>
      <c r="K6456" s="18"/>
      <c r="L6456" s="18"/>
      <c r="M6456" s="18"/>
    </row>
    <row r="6457" spans="1:13" x14ac:dyDescent="0.3">
      <c r="A6457" s="12">
        <v>33100</v>
      </c>
      <c r="B6457">
        <v>23.751359999999998</v>
      </c>
      <c r="C6457">
        <v>23.751359999999998</v>
      </c>
      <c r="D6457">
        <v>23.250240000000002</v>
      </c>
      <c r="E6457">
        <v>23.751359999999998</v>
      </c>
      <c r="F6457">
        <v>35856000</v>
      </c>
      <c r="G6457">
        <v>7.2460999999999998E-2</v>
      </c>
      <c r="I6457" s="14">
        <f t="shared" si="200"/>
        <v>-4.5154567558179926E-2</v>
      </c>
      <c r="J6457" s="16" t="str">
        <f t="shared" si="201"/>
        <v>NO</v>
      </c>
      <c r="K6457" s="18"/>
      <c r="L6457" s="18"/>
      <c r="M6457" s="18"/>
    </row>
    <row r="6458" spans="1:13" x14ac:dyDescent="0.3">
      <c r="A6458" s="12">
        <v>33099</v>
      </c>
      <c r="B6458">
        <v>23.250240000000002</v>
      </c>
      <c r="C6458">
        <v>23.751359999999998</v>
      </c>
      <c r="D6458">
        <v>23.250240000000002</v>
      </c>
      <c r="E6458">
        <v>23.250240000000002</v>
      </c>
      <c r="F6458">
        <v>21945600</v>
      </c>
      <c r="G6458">
        <v>7.0932999999999996E-2</v>
      </c>
      <c r="I6458" s="14">
        <f t="shared" si="200"/>
        <v>-6.062372890066503E-2</v>
      </c>
      <c r="J6458" s="16" t="str">
        <f t="shared" si="201"/>
        <v>NO</v>
      </c>
      <c r="K6458" s="18"/>
      <c r="L6458" s="18"/>
      <c r="M6458" s="18"/>
    </row>
    <row r="6459" spans="1:13" x14ac:dyDescent="0.3">
      <c r="A6459" s="12">
        <v>33098</v>
      </c>
      <c r="B6459">
        <v>23.500800999999999</v>
      </c>
      <c r="C6459">
        <v>23.751359999999998</v>
      </c>
      <c r="D6459">
        <v>22.999680999999999</v>
      </c>
      <c r="E6459">
        <v>23.624639999999999</v>
      </c>
      <c r="F6459">
        <v>12931200</v>
      </c>
      <c r="G6459">
        <v>7.2075E-2</v>
      </c>
      <c r="I6459" s="14">
        <f t="shared" si="200"/>
        <v>-4.5496896837873946E-2</v>
      </c>
      <c r="J6459" s="16" t="str">
        <f t="shared" si="201"/>
        <v>NO</v>
      </c>
      <c r="K6459" s="18"/>
      <c r="L6459" s="18"/>
      <c r="M6459" s="18"/>
    </row>
    <row r="6460" spans="1:13" x14ac:dyDescent="0.3">
      <c r="A6460" s="12">
        <v>33095</v>
      </c>
      <c r="B6460">
        <v>25.001280000000001</v>
      </c>
      <c r="C6460">
        <v>25.499521000000001</v>
      </c>
      <c r="D6460">
        <v>23.751359999999998</v>
      </c>
      <c r="E6460">
        <v>23.999039</v>
      </c>
      <c r="F6460">
        <v>35193600</v>
      </c>
      <c r="G6460">
        <v>7.3217000000000004E-2</v>
      </c>
      <c r="I6460" s="14">
        <f t="shared" si="200"/>
        <v>-2.0453784791609531E-2</v>
      </c>
      <c r="J6460" s="16" t="str">
        <f t="shared" si="201"/>
        <v>NO</v>
      </c>
      <c r="K6460" s="18"/>
      <c r="L6460" s="18"/>
      <c r="M6460" s="18"/>
    </row>
    <row r="6461" spans="1:13" x14ac:dyDescent="0.3">
      <c r="A6461" s="12">
        <v>33094</v>
      </c>
      <c r="B6461">
        <v>24.249600999999998</v>
      </c>
      <c r="C6461">
        <v>25.499521000000001</v>
      </c>
      <c r="D6461">
        <v>23.999039</v>
      </c>
      <c r="E6461">
        <v>25.24896</v>
      </c>
      <c r="F6461">
        <v>50803200</v>
      </c>
      <c r="G6461">
        <v>7.7030000000000001E-2</v>
      </c>
      <c r="I6461" s="14">
        <f t="shared" si="200"/>
        <v>2.013028226531266E-2</v>
      </c>
      <c r="J6461" s="16" t="str">
        <f t="shared" si="201"/>
        <v>NO</v>
      </c>
      <c r="K6461" s="18"/>
      <c r="L6461" s="18"/>
      <c r="M6461" s="18"/>
    </row>
    <row r="6462" spans="1:13" x14ac:dyDescent="0.3">
      <c r="A6462" s="12">
        <v>33093</v>
      </c>
      <c r="B6462">
        <v>24.500160000000001</v>
      </c>
      <c r="C6462">
        <v>24.750720999999999</v>
      </c>
      <c r="D6462">
        <v>23.999039</v>
      </c>
      <c r="E6462">
        <v>23.999039</v>
      </c>
      <c r="F6462">
        <v>21916800</v>
      </c>
      <c r="G6462">
        <v>7.3217000000000004E-2</v>
      </c>
      <c r="I6462" s="14">
        <f t="shared" si="200"/>
        <v>-4.9503860753076556E-2</v>
      </c>
      <c r="J6462" s="16" t="str">
        <f t="shared" si="201"/>
        <v>NO</v>
      </c>
      <c r="K6462" s="18"/>
      <c r="L6462" s="18"/>
      <c r="M6462" s="18"/>
    </row>
    <row r="6463" spans="1:13" x14ac:dyDescent="0.3">
      <c r="A6463" s="12">
        <v>33092</v>
      </c>
      <c r="B6463">
        <v>24.500160000000001</v>
      </c>
      <c r="C6463">
        <v>25.001280000000001</v>
      </c>
      <c r="D6463">
        <v>23.999039</v>
      </c>
      <c r="E6463">
        <v>24.376318999999999</v>
      </c>
      <c r="F6463">
        <v>36115200</v>
      </c>
      <c r="G6463">
        <v>7.4368000000000004E-2</v>
      </c>
      <c r="I6463" s="14">
        <f t="shared" si="200"/>
        <v>-2.4997160145400654E-2</v>
      </c>
      <c r="J6463" s="16" t="str">
        <f t="shared" si="201"/>
        <v>NO</v>
      </c>
      <c r="K6463" s="18"/>
      <c r="L6463" s="18"/>
      <c r="M6463" s="18"/>
    </row>
    <row r="6464" spans="1:13" x14ac:dyDescent="0.3">
      <c r="A6464" s="12">
        <v>33091</v>
      </c>
      <c r="B6464">
        <v>24.249600999999998</v>
      </c>
      <c r="C6464">
        <v>24.500160000000001</v>
      </c>
      <c r="D6464">
        <v>22.749119</v>
      </c>
      <c r="E6464">
        <v>23.999039</v>
      </c>
      <c r="F6464">
        <v>62150400</v>
      </c>
      <c r="G6464">
        <v>7.3217000000000004E-2</v>
      </c>
      <c r="I6464" s="14">
        <f t="shared" si="200"/>
        <v>-3.0370105177946138E-2</v>
      </c>
      <c r="J6464" s="16" t="str">
        <f t="shared" si="201"/>
        <v>NO</v>
      </c>
      <c r="K6464" s="18"/>
      <c r="L6464" s="18"/>
      <c r="M6464" s="18"/>
    </row>
    <row r="6465" spans="1:13" x14ac:dyDescent="0.3">
      <c r="A6465" s="12">
        <v>33088</v>
      </c>
      <c r="B6465">
        <v>24.750720999999999</v>
      </c>
      <c r="C6465">
        <v>24.750720999999999</v>
      </c>
      <c r="D6465">
        <v>22.999680999999999</v>
      </c>
      <c r="E6465">
        <v>24.249600999999998</v>
      </c>
      <c r="F6465">
        <v>54460800</v>
      </c>
      <c r="G6465">
        <v>7.3982000000000006E-2</v>
      </c>
      <c r="I6465" s="14">
        <f t="shared" si="200"/>
        <v>-1.0226831171714856E-2</v>
      </c>
      <c r="J6465" s="16" t="str">
        <f t="shared" si="201"/>
        <v>NO</v>
      </c>
      <c r="K6465" s="18"/>
      <c r="L6465" s="18"/>
      <c r="M6465" s="18"/>
    </row>
    <row r="6466" spans="1:13" x14ac:dyDescent="0.3">
      <c r="A6466" s="12">
        <v>33087</v>
      </c>
      <c r="B6466">
        <v>25.24896</v>
      </c>
      <c r="C6466">
        <v>25.24896</v>
      </c>
      <c r="D6466">
        <v>24.249600999999998</v>
      </c>
      <c r="E6466">
        <v>25.001280000000001</v>
      </c>
      <c r="F6466">
        <v>6163200</v>
      </c>
      <c r="G6466">
        <v>7.6274999999999996E-2</v>
      </c>
      <c r="I6466" s="14">
        <f t="shared" ref="I6466:I6492" si="202">+(E6466/E6530)-1</f>
        <v>5.2625197041348493E-2</v>
      </c>
      <c r="J6466" s="16" t="str">
        <f t="shared" ref="J6466:J6485" si="203">+IF(I6466&gt;=0.2,"YES","NO")</f>
        <v>NO</v>
      </c>
      <c r="K6466" s="18"/>
      <c r="L6466" s="18"/>
      <c r="M6466" s="18"/>
    </row>
    <row r="6467" spans="1:13" x14ac:dyDescent="0.3">
      <c r="A6467" s="12">
        <v>33086</v>
      </c>
      <c r="B6467">
        <v>25.499521000000001</v>
      </c>
      <c r="C6467">
        <v>25.499521000000001</v>
      </c>
      <c r="D6467">
        <v>25.001280000000001</v>
      </c>
      <c r="E6467">
        <v>25.499521000000001</v>
      </c>
      <c r="F6467">
        <v>8409600</v>
      </c>
      <c r="G6467">
        <v>7.7795000000000003E-2</v>
      </c>
      <c r="I6467" s="14">
        <f t="shared" si="202"/>
        <v>5.6941667329858392E-2</v>
      </c>
      <c r="J6467" s="16" t="str">
        <f t="shared" si="203"/>
        <v>NO</v>
      </c>
      <c r="K6467" s="18"/>
      <c r="L6467" s="18"/>
      <c r="M6467" s="18"/>
    </row>
    <row r="6468" spans="1:13" x14ac:dyDescent="0.3">
      <c r="A6468" s="12">
        <v>33085</v>
      </c>
      <c r="B6468">
        <v>26.000639</v>
      </c>
      <c r="C6468">
        <v>26.000639</v>
      </c>
      <c r="D6468">
        <v>25.499521000000001</v>
      </c>
      <c r="E6468">
        <v>25.499521000000001</v>
      </c>
      <c r="F6468">
        <v>9331200</v>
      </c>
      <c r="G6468">
        <v>7.7795000000000003E-2</v>
      </c>
      <c r="I6468" s="14">
        <f t="shared" si="202"/>
        <v>7.3602564232111423E-2</v>
      </c>
      <c r="J6468" s="16" t="str">
        <f t="shared" si="203"/>
        <v>NO</v>
      </c>
      <c r="K6468" s="18"/>
      <c r="L6468" s="18"/>
      <c r="M6468" s="18"/>
    </row>
    <row r="6469" spans="1:13" x14ac:dyDescent="0.3">
      <c r="A6469" s="12">
        <v>33084</v>
      </c>
      <c r="B6469">
        <v>25.750080000000001</v>
      </c>
      <c r="C6469">
        <v>26.000639</v>
      </c>
      <c r="D6469">
        <v>25.24896</v>
      </c>
      <c r="E6469">
        <v>26.000639</v>
      </c>
      <c r="F6469">
        <v>17856000</v>
      </c>
      <c r="G6469">
        <v>7.9324000000000006E-2</v>
      </c>
      <c r="I6469" s="14">
        <f t="shared" si="202"/>
        <v>0.14292949102776231</v>
      </c>
      <c r="J6469" s="16" t="str">
        <f t="shared" si="203"/>
        <v>NO</v>
      </c>
      <c r="K6469" s="18"/>
      <c r="L6469" s="18"/>
      <c r="M6469" s="18"/>
    </row>
    <row r="6470" spans="1:13" x14ac:dyDescent="0.3">
      <c r="A6470" s="12">
        <v>33081</v>
      </c>
      <c r="B6470">
        <v>26.251200000000001</v>
      </c>
      <c r="C6470">
        <v>26.251200000000001</v>
      </c>
      <c r="D6470">
        <v>25.750080000000001</v>
      </c>
      <c r="E6470">
        <v>25.750080000000001</v>
      </c>
      <c r="F6470">
        <v>8841600</v>
      </c>
      <c r="G6470">
        <v>7.8559000000000004E-2</v>
      </c>
      <c r="I6470" s="14">
        <f t="shared" si="202"/>
        <v>0.11958422379858225</v>
      </c>
      <c r="J6470" s="16" t="str">
        <f t="shared" si="203"/>
        <v>NO</v>
      </c>
      <c r="K6470" s="18"/>
      <c r="L6470" s="18"/>
      <c r="M6470" s="18"/>
    </row>
    <row r="6471" spans="1:13" x14ac:dyDescent="0.3">
      <c r="A6471" s="12">
        <v>33080</v>
      </c>
      <c r="B6471">
        <v>25.499521000000001</v>
      </c>
      <c r="C6471">
        <v>26.251200000000001</v>
      </c>
      <c r="D6471">
        <v>25.499521000000001</v>
      </c>
      <c r="E6471">
        <v>26.000639</v>
      </c>
      <c r="F6471">
        <v>17740800</v>
      </c>
      <c r="G6471">
        <v>7.9324000000000006E-2</v>
      </c>
      <c r="I6471" s="14">
        <f t="shared" si="202"/>
        <v>0.1304782444591297</v>
      </c>
      <c r="J6471" s="16" t="str">
        <f t="shared" si="203"/>
        <v>NO</v>
      </c>
      <c r="K6471" s="18"/>
      <c r="L6471" s="18"/>
      <c r="M6471" s="18"/>
    </row>
    <row r="6472" spans="1:13" x14ac:dyDescent="0.3">
      <c r="A6472" s="12">
        <v>33079</v>
      </c>
      <c r="B6472">
        <v>24.249600999999998</v>
      </c>
      <c r="C6472">
        <v>25.750080000000001</v>
      </c>
      <c r="D6472">
        <v>24.249600999999998</v>
      </c>
      <c r="E6472">
        <v>25.499521000000001</v>
      </c>
      <c r="F6472">
        <v>43718400</v>
      </c>
      <c r="G6472">
        <v>7.7795000000000003E-2</v>
      </c>
      <c r="I6472" s="14">
        <f t="shared" si="202"/>
        <v>0.11469222550953329</v>
      </c>
      <c r="J6472" s="16" t="str">
        <f t="shared" si="203"/>
        <v>NO</v>
      </c>
      <c r="K6472" s="18"/>
      <c r="L6472" s="18"/>
      <c r="M6472" s="18"/>
    </row>
    <row r="6473" spans="1:13" x14ac:dyDescent="0.3">
      <c r="A6473" s="12">
        <v>33078</v>
      </c>
      <c r="B6473">
        <v>26.49888</v>
      </c>
      <c r="C6473">
        <v>26.49888</v>
      </c>
      <c r="D6473">
        <v>23.751359999999998</v>
      </c>
      <c r="E6473">
        <v>24.750720999999999</v>
      </c>
      <c r="F6473">
        <v>51264000</v>
      </c>
      <c r="G6473">
        <v>7.5509999999999994E-2</v>
      </c>
      <c r="I6473" s="14">
        <f t="shared" si="202"/>
        <v>0.10010245100130843</v>
      </c>
      <c r="J6473" s="16" t="str">
        <f t="shared" si="203"/>
        <v>NO</v>
      </c>
      <c r="K6473" s="18"/>
      <c r="L6473" s="18"/>
      <c r="M6473" s="18"/>
    </row>
    <row r="6474" spans="1:13" x14ac:dyDescent="0.3">
      <c r="A6474" s="12">
        <v>33077</v>
      </c>
      <c r="B6474">
        <v>27.999361</v>
      </c>
      <c r="C6474">
        <v>27.999361</v>
      </c>
      <c r="D6474">
        <v>26.251200000000001</v>
      </c>
      <c r="E6474">
        <v>26.251200000000001</v>
      </c>
      <c r="F6474">
        <v>35913600</v>
      </c>
      <c r="G6474">
        <v>8.0088000000000006E-2</v>
      </c>
      <c r="I6474" s="14">
        <f t="shared" si="202"/>
        <v>0.17978249939856328</v>
      </c>
      <c r="J6474" s="16" t="str">
        <f t="shared" si="203"/>
        <v>NO</v>
      </c>
      <c r="K6474" s="18"/>
      <c r="L6474" s="18"/>
      <c r="M6474" s="18"/>
    </row>
    <row r="6475" spans="1:13" x14ac:dyDescent="0.3">
      <c r="A6475" s="12">
        <v>33074</v>
      </c>
      <c r="B6475">
        <v>28.249919999999999</v>
      </c>
      <c r="C6475">
        <v>28.249919999999999</v>
      </c>
      <c r="D6475">
        <v>27.748799999999999</v>
      </c>
      <c r="E6475">
        <v>27.999361</v>
      </c>
      <c r="F6475">
        <v>60192000</v>
      </c>
      <c r="G6475">
        <v>8.5420999999999997E-2</v>
      </c>
      <c r="I6475" s="14">
        <f t="shared" si="202"/>
        <v>0.2173804062760698</v>
      </c>
      <c r="J6475" s="16" t="str">
        <f t="shared" si="203"/>
        <v>YES</v>
      </c>
      <c r="K6475" s="18"/>
      <c r="L6475" s="18"/>
      <c r="M6475" s="18"/>
    </row>
    <row r="6476" spans="1:13" x14ac:dyDescent="0.3">
      <c r="A6476" s="12">
        <v>33073</v>
      </c>
      <c r="B6476">
        <v>28.249919999999999</v>
      </c>
      <c r="C6476">
        <v>28.75104</v>
      </c>
      <c r="D6476">
        <v>27.999361</v>
      </c>
      <c r="E6476">
        <v>27.999361</v>
      </c>
      <c r="F6476">
        <v>25804800</v>
      </c>
      <c r="G6476">
        <v>8.5420999999999997E-2</v>
      </c>
      <c r="I6476" s="14">
        <f t="shared" si="202"/>
        <v>0.23078880549176439</v>
      </c>
      <c r="J6476" s="16" t="str">
        <f t="shared" si="203"/>
        <v>YES</v>
      </c>
      <c r="K6476" s="18"/>
      <c r="L6476" s="18"/>
      <c r="M6476" s="18"/>
    </row>
    <row r="6477" spans="1:13" x14ac:dyDescent="0.3">
      <c r="A6477" s="12">
        <v>33072</v>
      </c>
      <c r="B6477">
        <v>27.250558999999999</v>
      </c>
      <c r="C6477">
        <v>28.75104</v>
      </c>
      <c r="D6477">
        <v>27.250558999999999</v>
      </c>
      <c r="E6477">
        <v>28.500478999999999</v>
      </c>
      <c r="F6477">
        <v>23529600</v>
      </c>
      <c r="G6477">
        <v>8.695E-2</v>
      </c>
      <c r="I6477" s="14">
        <f t="shared" si="202"/>
        <v>0.26676902877339681</v>
      </c>
      <c r="J6477" s="16" t="str">
        <f t="shared" si="203"/>
        <v>YES</v>
      </c>
      <c r="K6477" s="18"/>
      <c r="L6477" s="18"/>
      <c r="M6477" s="18"/>
    </row>
    <row r="6478" spans="1:13" x14ac:dyDescent="0.3">
      <c r="A6478" s="12">
        <v>33071</v>
      </c>
      <c r="B6478">
        <v>29.249279000000001</v>
      </c>
      <c r="C6478">
        <v>29.499839999999999</v>
      </c>
      <c r="D6478">
        <v>27.250558999999999</v>
      </c>
      <c r="E6478">
        <v>27.999361</v>
      </c>
      <c r="F6478">
        <v>42019200</v>
      </c>
      <c r="G6478">
        <v>8.5420999999999997E-2</v>
      </c>
      <c r="I6478" s="14">
        <f t="shared" si="202"/>
        <v>0.25834842224898869</v>
      </c>
      <c r="J6478" s="16" t="str">
        <f t="shared" si="203"/>
        <v>YES</v>
      </c>
      <c r="K6478" s="18"/>
      <c r="L6478" s="18"/>
      <c r="M6478" s="18"/>
    </row>
    <row r="6479" spans="1:13" x14ac:dyDescent="0.3">
      <c r="A6479" s="12">
        <v>33070</v>
      </c>
      <c r="B6479">
        <v>30.000961</v>
      </c>
      <c r="C6479">
        <v>30.248640000000002</v>
      </c>
      <c r="D6479">
        <v>28.998719999999999</v>
      </c>
      <c r="E6479">
        <v>29.499839999999999</v>
      </c>
      <c r="F6479">
        <v>79977600</v>
      </c>
      <c r="G6479">
        <v>8.9998999999999996E-2</v>
      </c>
      <c r="I6479" s="14">
        <f t="shared" si="202"/>
        <v>0.32578301056933423</v>
      </c>
      <c r="J6479" s="16" t="str">
        <f t="shared" si="203"/>
        <v>YES</v>
      </c>
      <c r="K6479" s="18"/>
      <c r="L6479" s="18"/>
      <c r="M6479" s="18"/>
    </row>
    <row r="6480" spans="1:13" x14ac:dyDescent="0.3">
      <c r="A6480" s="12">
        <v>33067</v>
      </c>
      <c r="B6480">
        <v>28.249919999999999</v>
      </c>
      <c r="C6480">
        <v>30.248640000000002</v>
      </c>
      <c r="D6480">
        <v>28.249919999999999</v>
      </c>
      <c r="E6480">
        <v>30.248640000000002</v>
      </c>
      <c r="F6480">
        <v>46627200</v>
      </c>
      <c r="G6480">
        <v>9.2284000000000005E-2</v>
      </c>
      <c r="I6480" s="14">
        <f t="shared" si="202"/>
        <v>0.37491824550362196</v>
      </c>
      <c r="J6480" s="16" t="str">
        <f t="shared" si="203"/>
        <v>YES</v>
      </c>
      <c r="K6480" s="18"/>
      <c r="L6480" s="18"/>
      <c r="M6480" s="18"/>
    </row>
    <row r="6481" spans="1:13" x14ac:dyDescent="0.3">
      <c r="A6481" s="12">
        <v>33066</v>
      </c>
      <c r="B6481">
        <v>27.748799999999999</v>
      </c>
      <c r="C6481">
        <v>28.75104</v>
      </c>
      <c r="D6481">
        <v>27.50112</v>
      </c>
      <c r="E6481">
        <v>28.75104</v>
      </c>
      <c r="F6481">
        <v>16617600</v>
      </c>
      <c r="G6481">
        <v>8.7715000000000001E-2</v>
      </c>
      <c r="I6481" s="14">
        <f t="shared" si="202"/>
        <v>0.306846505271128</v>
      </c>
      <c r="J6481" s="16" t="str">
        <f t="shared" si="203"/>
        <v>YES</v>
      </c>
      <c r="K6481" s="18"/>
      <c r="L6481" s="18"/>
      <c r="M6481" s="18"/>
    </row>
    <row r="6482" spans="1:13" x14ac:dyDescent="0.3">
      <c r="A6482" s="12">
        <v>33065</v>
      </c>
      <c r="B6482">
        <v>27</v>
      </c>
      <c r="C6482">
        <v>27.748799999999999</v>
      </c>
      <c r="D6482">
        <v>26.749441000000001</v>
      </c>
      <c r="E6482">
        <v>27.50112</v>
      </c>
      <c r="F6482">
        <v>32515200</v>
      </c>
      <c r="G6482">
        <v>8.3901000000000003E-2</v>
      </c>
      <c r="I6482" s="14">
        <f t="shared" si="202"/>
        <v>0.22235023041474644</v>
      </c>
      <c r="J6482" s="16" t="str">
        <f t="shared" si="203"/>
        <v>YES</v>
      </c>
      <c r="K6482" s="18"/>
      <c r="L6482" s="18"/>
      <c r="M6482" s="18"/>
    </row>
    <row r="6483" spans="1:13" x14ac:dyDescent="0.3">
      <c r="A6483" s="12">
        <v>33064</v>
      </c>
      <c r="B6483">
        <v>26.749441000000001</v>
      </c>
      <c r="C6483">
        <v>27</v>
      </c>
      <c r="D6483">
        <v>26.251200000000001</v>
      </c>
      <c r="E6483">
        <v>27</v>
      </c>
      <c r="F6483">
        <v>41529600</v>
      </c>
      <c r="G6483">
        <v>8.2373000000000002E-2</v>
      </c>
      <c r="I6483" s="14">
        <f t="shared" si="202"/>
        <v>0.18685914825976346</v>
      </c>
      <c r="J6483" s="16" t="str">
        <f t="shared" si="203"/>
        <v>NO</v>
      </c>
      <c r="K6483" s="18"/>
      <c r="L6483" s="18"/>
      <c r="M6483" s="18"/>
    </row>
    <row r="6484" spans="1:13" x14ac:dyDescent="0.3">
      <c r="A6484" s="12">
        <v>33063</v>
      </c>
      <c r="B6484">
        <v>26.375041</v>
      </c>
      <c r="C6484">
        <v>26.49888</v>
      </c>
      <c r="D6484">
        <v>26.000639</v>
      </c>
      <c r="E6484">
        <v>26.251200000000001</v>
      </c>
      <c r="F6484">
        <v>14630400</v>
      </c>
      <c r="G6484">
        <v>8.0088000000000006E-2</v>
      </c>
      <c r="I6484" s="14">
        <f t="shared" si="202"/>
        <v>0.13511825726795967</v>
      </c>
      <c r="J6484" s="16" t="str">
        <f t="shared" si="203"/>
        <v>NO</v>
      </c>
      <c r="K6484" s="18"/>
      <c r="L6484" s="18"/>
      <c r="M6484" s="18"/>
    </row>
    <row r="6485" spans="1:13" x14ac:dyDescent="0.3">
      <c r="A6485" s="12">
        <v>33060</v>
      </c>
      <c r="B6485">
        <v>26.000639</v>
      </c>
      <c r="C6485">
        <v>26.375041</v>
      </c>
      <c r="D6485">
        <v>26.000639</v>
      </c>
      <c r="E6485">
        <v>26.375041</v>
      </c>
      <c r="F6485">
        <v>2476800</v>
      </c>
      <c r="G6485">
        <v>8.0465999999999996E-2</v>
      </c>
      <c r="I6485" s="14">
        <f t="shared" si="202"/>
        <v>0.13439865566979092</v>
      </c>
      <c r="J6485" s="16" t="str">
        <f t="shared" si="203"/>
        <v>NO</v>
      </c>
      <c r="K6485" s="18"/>
      <c r="L6485" s="18"/>
      <c r="M6485" s="18"/>
    </row>
    <row r="6486" spans="1:13" x14ac:dyDescent="0.3">
      <c r="A6486" s="12">
        <v>33059</v>
      </c>
      <c r="B6486">
        <v>26.49888</v>
      </c>
      <c r="C6486">
        <v>26.49888</v>
      </c>
      <c r="D6486">
        <v>26.000639</v>
      </c>
      <c r="E6486">
        <v>26.375041</v>
      </c>
      <c r="F6486">
        <v>6508800</v>
      </c>
      <c r="G6486">
        <v>8.0465999999999996E-2</v>
      </c>
      <c r="I6486" s="14">
        <f t="shared" si="202"/>
        <v>0.13439865566979092</v>
      </c>
      <c r="J6486" s="16" t="str">
        <f>+IF(I6486&gt;=0.2,"YES","NO")</f>
        <v>NO</v>
      </c>
      <c r="K6486" s="18"/>
      <c r="L6486" s="18"/>
      <c r="M6486" s="18"/>
    </row>
    <row r="6487" spans="1:13" x14ac:dyDescent="0.3">
      <c r="A6487" s="12">
        <v>33057</v>
      </c>
      <c r="B6487">
        <v>26.49888</v>
      </c>
      <c r="C6487">
        <v>27</v>
      </c>
      <c r="D6487">
        <v>26.49888</v>
      </c>
      <c r="E6487">
        <v>26.749441000000001</v>
      </c>
      <c r="F6487">
        <v>2851200</v>
      </c>
      <c r="G6487">
        <v>8.1608E-2</v>
      </c>
      <c r="I6487" s="14">
        <f t="shared" si="202"/>
        <v>0.1630353047070523</v>
      </c>
      <c r="J6487" s="16" t="str">
        <f t="shared" ref="J6487:J6492" si="204">+IF(I6487&gt;=0.2,"YES","NO")</f>
        <v>NO</v>
      </c>
      <c r="K6487" s="18"/>
      <c r="L6487" s="18"/>
      <c r="M6487" s="18"/>
    </row>
    <row r="6488" spans="1:13" x14ac:dyDescent="0.3">
      <c r="A6488" s="12">
        <v>33056</v>
      </c>
      <c r="B6488">
        <v>26.49888</v>
      </c>
      <c r="C6488">
        <v>27</v>
      </c>
      <c r="D6488">
        <v>26.000639</v>
      </c>
      <c r="E6488">
        <v>26.749441000000001</v>
      </c>
      <c r="F6488">
        <v>38131200</v>
      </c>
      <c r="G6488">
        <v>8.1608E-2</v>
      </c>
      <c r="I6488" s="14">
        <f t="shared" si="202"/>
        <v>0.13823528823549469</v>
      </c>
      <c r="J6488" s="16" t="str">
        <f t="shared" si="204"/>
        <v>NO</v>
      </c>
      <c r="K6488" s="18"/>
      <c r="L6488" s="18"/>
      <c r="M6488" s="18"/>
    </row>
    <row r="6489" spans="1:13" x14ac:dyDescent="0.3">
      <c r="A6489" s="12">
        <v>33053</v>
      </c>
      <c r="B6489">
        <v>26.251200000000001</v>
      </c>
      <c r="C6489">
        <v>26.49888</v>
      </c>
      <c r="D6489">
        <v>26.000639</v>
      </c>
      <c r="E6489">
        <v>26.49888</v>
      </c>
      <c r="F6489">
        <v>48268800</v>
      </c>
      <c r="G6489">
        <v>8.0843999999999999E-2</v>
      </c>
      <c r="I6489" s="14">
        <f t="shared" si="202"/>
        <v>8.157987539673206E-2</v>
      </c>
      <c r="J6489" s="16" t="str">
        <f t="shared" si="204"/>
        <v>NO</v>
      </c>
      <c r="K6489" s="18"/>
      <c r="L6489" s="18"/>
      <c r="M6489" s="18"/>
    </row>
    <row r="6490" spans="1:13" x14ac:dyDescent="0.3">
      <c r="A6490" s="12">
        <v>33052</v>
      </c>
      <c r="B6490">
        <v>26.000639</v>
      </c>
      <c r="C6490">
        <v>26.49888</v>
      </c>
      <c r="D6490">
        <v>25.001280000000001</v>
      </c>
      <c r="E6490">
        <v>26.251200000000001</v>
      </c>
      <c r="F6490">
        <v>153648000</v>
      </c>
      <c r="G6490">
        <v>8.0088000000000006E-2</v>
      </c>
      <c r="I6490" s="14">
        <f t="shared" si="202"/>
        <v>7.1470553661690417E-2</v>
      </c>
      <c r="J6490" s="16" t="str">
        <f t="shared" si="204"/>
        <v>NO</v>
      </c>
      <c r="K6490" s="18"/>
      <c r="L6490" s="18"/>
      <c r="M6490" s="18"/>
    </row>
    <row r="6491" spans="1:13" x14ac:dyDescent="0.3">
      <c r="A6491" s="12">
        <v>33051</v>
      </c>
      <c r="B6491">
        <v>26.749441000000001</v>
      </c>
      <c r="C6491">
        <v>26.749441000000001</v>
      </c>
      <c r="D6491">
        <v>26.000639</v>
      </c>
      <c r="E6491">
        <v>26.49888</v>
      </c>
      <c r="F6491">
        <v>3801600</v>
      </c>
      <c r="G6491">
        <v>8.0843999999999999E-2</v>
      </c>
      <c r="I6491" s="14">
        <f t="shared" si="202"/>
        <v>7.0630629305707959E-2</v>
      </c>
      <c r="J6491" s="16" t="str">
        <f t="shared" si="204"/>
        <v>NO</v>
      </c>
      <c r="K6491" s="18"/>
      <c r="L6491" s="18"/>
      <c r="M6491" s="18"/>
    </row>
    <row r="6492" spans="1:13" x14ac:dyDescent="0.3">
      <c r="A6492" s="12">
        <v>33050</v>
      </c>
      <c r="B6492">
        <v>26.749441000000001</v>
      </c>
      <c r="C6492">
        <v>27</v>
      </c>
      <c r="D6492">
        <v>26.000639</v>
      </c>
      <c r="E6492">
        <v>26.49888</v>
      </c>
      <c r="F6492">
        <v>4665600</v>
      </c>
      <c r="G6492">
        <v>8.0843999999999999E-2</v>
      </c>
      <c r="I6492" s="14">
        <f t="shared" si="202"/>
        <v>9.2755299355234744E-2</v>
      </c>
      <c r="J6492" s="16" t="str">
        <f t="shared" si="204"/>
        <v>NO</v>
      </c>
      <c r="K6492" s="18"/>
      <c r="L6492" s="18"/>
      <c r="M6492" s="18"/>
    </row>
    <row r="6493" spans="1:13" x14ac:dyDescent="0.3">
      <c r="A6493" s="12">
        <v>33049</v>
      </c>
      <c r="B6493">
        <v>27.250558999999999</v>
      </c>
      <c r="C6493">
        <v>27.250558999999999</v>
      </c>
      <c r="D6493">
        <v>26.749441000000001</v>
      </c>
      <c r="E6493">
        <v>26.876159000000001</v>
      </c>
      <c r="F6493">
        <v>3600000</v>
      </c>
      <c r="G6493">
        <v>8.1994999999999998E-2</v>
      </c>
    </row>
    <row r="6494" spans="1:13" x14ac:dyDescent="0.3">
      <c r="A6494" s="12">
        <v>33046</v>
      </c>
      <c r="B6494">
        <v>27.250558999999999</v>
      </c>
      <c r="C6494">
        <v>27.250558999999999</v>
      </c>
      <c r="D6494">
        <v>26.749441000000001</v>
      </c>
      <c r="E6494">
        <v>27.250558999999999</v>
      </c>
      <c r="F6494">
        <v>806400</v>
      </c>
      <c r="G6494">
        <v>8.3137000000000003E-2</v>
      </c>
    </row>
    <row r="6495" spans="1:13" x14ac:dyDescent="0.3">
      <c r="A6495" s="12">
        <v>33045</v>
      </c>
      <c r="B6495">
        <v>26.749441000000001</v>
      </c>
      <c r="C6495">
        <v>27.250558999999999</v>
      </c>
      <c r="D6495">
        <v>26.49888</v>
      </c>
      <c r="E6495">
        <v>27.250558999999999</v>
      </c>
      <c r="F6495">
        <v>9936000</v>
      </c>
      <c r="G6495">
        <v>8.3137000000000003E-2</v>
      </c>
    </row>
    <row r="6496" spans="1:13" x14ac:dyDescent="0.3">
      <c r="A6496" s="12">
        <v>33044</v>
      </c>
      <c r="B6496">
        <v>26.749441000000001</v>
      </c>
      <c r="C6496">
        <v>27.250558999999999</v>
      </c>
      <c r="D6496">
        <v>26.49888</v>
      </c>
      <c r="E6496">
        <v>27</v>
      </c>
      <c r="F6496">
        <v>30124800</v>
      </c>
      <c r="G6496">
        <v>8.2373000000000002E-2</v>
      </c>
    </row>
    <row r="6497" spans="1:7" x14ac:dyDescent="0.3">
      <c r="A6497" s="12">
        <v>33043</v>
      </c>
      <c r="B6497">
        <v>26.000639</v>
      </c>
      <c r="C6497">
        <v>26.749441000000001</v>
      </c>
      <c r="D6497">
        <v>26.000639</v>
      </c>
      <c r="E6497">
        <v>26.749441000000001</v>
      </c>
      <c r="F6497">
        <v>20851200</v>
      </c>
      <c r="G6497">
        <v>8.1608E-2</v>
      </c>
    </row>
    <row r="6498" spans="1:7" x14ac:dyDescent="0.3">
      <c r="A6498" s="12">
        <v>33042</v>
      </c>
      <c r="B6498">
        <v>27.999361</v>
      </c>
      <c r="C6498">
        <v>27.999361</v>
      </c>
      <c r="D6498">
        <v>26.49888</v>
      </c>
      <c r="E6498">
        <v>27</v>
      </c>
      <c r="F6498">
        <v>11923200</v>
      </c>
      <c r="G6498">
        <v>8.2373000000000002E-2</v>
      </c>
    </row>
    <row r="6499" spans="1:7" x14ac:dyDescent="0.3">
      <c r="A6499" s="12">
        <v>33039</v>
      </c>
      <c r="B6499">
        <v>27.50112</v>
      </c>
      <c r="C6499">
        <v>27.999361</v>
      </c>
      <c r="D6499">
        <v>27.50112</v>
      </c>
      <c r="E6499">
        <v>27.50112</v>
      </c>
      <c r="F6499">
        <v>6537600</v>
      </c>
      <c r="G6499">
        <v>8.3901000000000003E-2</v>
      </c>
    </row>
    <row r="6500" spans="1:7" x14ac:dyDescent="0.3">
      <c r="A6500" s="12">
        <v>33038</v>
      </c>
      <c r="B6500">
        <v>27.999361</v>
      </c>
      <c r="C6500">
        <v>28.249919999999999</v>
      </c>
      <c r="D6500">
        <v>27.50112</v>
      </c>
      <c r="E6500">
        <v>27.999361</v>
      </c>
      <c r="F6500">
        <v>54374400</v>
      </c>
      <c r="G6500">
        <v>8.5420999999999997E-2</v>
      </c>
    </row>
    <row r="6501" spans="1:7" x14ac:dyDescent="0.3">
      <c r="A6501" s="12">
        <v>33037</v>
      </c>
      <c r="B6501">
        <v>27.999361</v>
      </c>
      <c r="C6501">
        <v>27.999361</v>
      </c>
      <c r="D6501">
        <v>27.748799999999999</v>
      </c>
      <c r="E6501">
        <v>27.748799999999999</v>
      </c>
      <c r="F6501">
        <v>52099200</v>
      </c>
      <c r="G6501">
        <v>8.4656999999999996E-2</v>
      </c>
    </row>
    <row r="6502" spans="1:7" x14ac:dyDescent="0.3">
      <c r="A6502" s="12">
        <v>33036</v>
      </c>
      <c r="B6502">
        <v>25.24896</v>
      </c>
      <c r="C6502">
        <v>27.999361</v>
      </c>
      <c r="D6502">
        <v>25.001280000000001</v>
      </c>
      <c r="E6502">
        <v>27.50112</v>
      </c>
      <c r="F6502">
        <v>133401600</v>
      </c>
      <c r="G6502">
        <v>8.3901000000000003E-2</v>
      </c>
    </row>
    <row r="6503" spans="1:7" x14ac:dyDescent="0.3">
      <c r="A6503" s="12">
        <v>33035</v>
      </c>
      <c r="B6503">
        <v>24.500160000000001</v>
      </c>
      <c r="C6503">
        <v>25.24896</v>
      </c>
      <c r="D6503">
        <v>24.500160000000001</v>
      </c>
      <c r="E6503">
        <v>25.125121</v>
      </c>
      <c r="F6503">
        <v>3686400</v>
      </c>
      <c r="G6503">
        <v>7.6652999999999999E-2</v>
      </c>
    </row>
    <row r="6504" spans="1:7" x14ac:dyDescent="0.3">
      <c r="A6504" s="12">
        <v>33032</v>
      </c>
      <c r="B6504">
        <v>26.000639</v>
      </c>
      <c r="C6504">
        <v>26.000639</v>
      </c>
      <c r="D6504">
        <v>25.001280000000001</v>
      </c>
      <c r="E6504">
        <v>25.24896</v>
      </c>
      <c r="F6504">
        <v>6566400</v>
      </c>
      <c r="G6504">
        <v>7.7030000000000001E-2</v>
      </c>
    </row>
    <row r="6505" spans="1:7" x14ac:dyDescent="0.3">
      <c r="A6505" s="12">
        <v>33031</v>
      </c>
      <c r="B6505">
        <v>26.749441000000001</v>
      </c>
      <c r="C6505">
        <v>26.749441000000001</v>
      </c>
      <c r="D6505">
        <v>25.499521000000001</v>
      </c>
      <c r="E6505">
        <v>25.750080000000001</v>
      </c>
      <c r="F6505">
        <v>18144000</v>
      </c>
      <c r="G6505">
        <v>7.8559000000000004E-2</v>
      </c>
    </row>
    <row r="6506" spans="1:7" x14ac:dyDescent="0.3">
      <c r="A6506" s="12">
        <v>33030</v>
      </c>
      <c r="B6506">
        <v>26.749441000000001</v>
      </c>
      <c r="C6506">
        <v>26.749441000000001</v>
      </c>
      <c r="D6506">
        <v>26.000639</v>
      </c>
      <c r="E6506">
        <v>26.49888</v>
      </c>
      <c r="F6506">
        <v>23241600</v>
      </c>
      <c r="G6506">
        <v>8.0843999999999999E-2</v>
      </c>
    </row>
    <row r="6507" spans="1:7" x14ac:dyDescent="0.3">
      <c r="A6507" s="12">
        <v>33029</v>
      </c>
      <c r="B6507">
        <v>25.499521000000001</v>
      </c>
      <c r="C6507">
        <v>27</v>
      </c>
      <c r="D6507">
        <v>25.499521000000001</v>
      </c>
      <c r="E6507">
        <v>26.749441000000001</v>
      </c>
      <c r="F6507">
        <v>56131200</v>
      </c>
      <c r="G6507">
        <v>8.1608E-2</v>
      </c>
    </row>
    <row r="6508" spans="1:7" x14ac:dyDescent="0.3">
      <c r="A6508" s="12">
        <v>33028</v>
      </c>
      <c r="B6508">
        <v>25.24896</v>
      </c>
      <c r="C6508">
        <v>25.750080000000001</v>
      </c>
      <c r="D6508">
        <v>24.750720999999999</v>
      </c>
      <c r="E6508">
        <v>25.750080000000001</v>
      </c>
      <c r="F6508">
        <v>48499200</v>
      </c>
      <c r="G6508">
        <v>7.8559000000000004E-2</v>
      </c>
    </row>
    <row r="6509" spans="1:7" x14ac:dyDescent="0.3">
      <c r="A6509" s="12">
        <v>33025</v>
      </c>
      <c r="B6509">
        <v>24.750720999999999</v>
      </c>
      <c r="C6509">
        <v>25.499521000000001</v>
      </c>
      <c r="D6509">
        <v>24.500160000000001</v>
      </c>
      <c r="E6509">
        <v>25.001280000000001</v>
      </c>
      <c r="F6509">
        <v>103132800</v>
      </c>
      <c r="G6509">
        <v>7.6274999999999996E-2</v>
      </c>
    </row>
    <row r="6510" spans="1:7" x14ac:dyDescent="0.3">
      <c r="A6510" s="12">
        <v>33024</v>
      </c>
      <c r="B6510">
        <v>23.250240000000002</v>
      </c>
      <c r="C6510">
        <v>25.001280000000001</v>
      </c>
      <c r="D6510">
        <v>23.250240000000002</v>
      </c>
      <c r="E6510">
        <v>24.750720999999999</v>
      </c>
      <c r="F6510">
        <v>102988800</v>
      </c>
      <c r="G6510">
        <v>7.5509999999999994E-2</v>
      </c>
    </row>
    <row r="6511" spans="1:7" x14ac:dyDescent="0.3">
      <c r="A6511" s="12">
        <v>33023</v>
      </c>
      <c r="B6511">
        <v>23.999039</v>
      </c>
      <c r="C6511">
        <v>23.999039</v>
      </c>
      <c r="D6511">
        <v>23.250240000000002</v>
      </c>
      <c r="E6511">
        <v>23.500800999999999</v>
      </c>
      <c r="F6511">
        <v>96278400</v>
      </c>
      <c r="G6511">
        <v>7.1696999999999997E-2</v>
      </c>
    </row>
    <row r="6512" spans="1:7" x14ac:dyDescent="0.3">
      <c r="A6512" s="12">
        <v>33022</v>
      </c>
      <c r="B6512">
        <v>23.999039</v>
      </c>
      <c r="C6512">
        <v>24.500160000000001</v>
      </c>
      <c r="D6512">
        <v>23.500800999999999</v>
      </c>
      <c r="E6512">
        <v>23.751359999999998</v>
      </c>
      <c r="F6512">
        <v>20707200</v>
      </c>
      <c r="G6512">
        <v>7.2460999999999998E-2</v>
      </c>
    </row>
    <row r="6513" spans="1:7" x14ac:dyDescent="0.3">
      <c r="A6513" s="12">
        <v>33018</v>
      </c>
      <c r="B6513">
        <v>23.999039</v>
      </c>
      <c r="C6513">
        <v>24.500160000000001</v>
      </c>
      <c r="D6513">
        <v>23.751359999999998</v>
      </c>
      <c r="E6513">
        <v>23.999039</v>
      </c>
      <c r="F6513">
        <v>4003200</v>
      </c>
      <c r="G6513">
        <v>7.3217000000000004E-2</v>
      </c>
    </row>
    <row r="6514" spans="1:7" x14ac:dyDescent="0.3">
      <c r="A6514" s="12">
        <v>33017</v>
      </c>
      <c r="B6514">
        <v>24.750720999999999</v>
      </c>
      <c r="C6514">
        <v>24.750720999999999</v>
      </c>
      <c r="D6514">
        <v>24.249600999999998</v>
      </c>
      <c r="E6514">
        <v>24.750720999999999</v>
      </c>
      <c r="F6514">
        <v>8121600</v>
      </c>
      <c r="G6514">
        <v>7.5509999999999994E-2</v>
      </c>
    </row>
    <row r="6515" spans="1:7" x14ac:dyDescent="0.3">
      <c r="A6515" s="12">
        <v>33016</v>
      </c>
      <c r="B6515">
        <v>24.500160000000001</v>
      </c>
      <c r="C6515">
        <v>24.750720999999999</v>
      </c>
      <c r="D6515">
        <v>24.249600999999998</v>
      </c>
      <c r="E6515">
        <v>24.249600999999998</v>
      </c>
      <c r="F6515">
        <v>39715200</v>
      </c>
      <c r="G6515">
        <v>7.3982000000000006E-2</v>
      </c>
    </row>
    <row r="6516" spans="1:7" x14ac:dyDescent="0.3">
      <c r="A6516" s="12">
        <v>33015</v>
      </c>
      <c r="B6516">
        <v>24.500160000000001</v>
      </c>
      <c r="C6516">
        <v>24.750720999999999</v>
      </c>
      <c r="D6516">
        <v>24.500160000000001</v>
      </c>
      <c r="E6516">
        <v>24.500160000000001</v>
      </c>
      <c r="F6516">
        <v>22982400</v>
      </c>
      <c r="G6516">
        <v>7.4746000000000007E-2</v>
      </c>
    </row>
    <row r="6517" spans="1:7" x14ac:dyDescent="0.3">
      <c r="A6517" s="12">
        <v>33014</v>
      </c>
      <c r="B6517">
        <v>24.249600999999998</v>
      </c>
      <c r="C6517">
        <v>25.001280000000001</v>
      </c>
      <c r="D6517">
        <v>24.249600999999998</v>
      </c>
      <c r="E6517">
        <v>24.500160000000001</v>
      </c>
      <c r="F6517">
        <v>4032000</v>
      </c>
      <c r="G6517">
        <v>7.4746000000000007E-2</v>
      </c>
    </row>
    <row r="6518" spans="1:7" x14ac:dyDescent="0.3">
      <c r="A6518" s="12">
        <v>33011</v>
      </c>
      <c r="B6518">
        <v>24.750720999999999</v>
      </c>
      <c r="C6518">
        <v>25.001280000000001</v>
      </c>
      <c r="D6518">
        <v>24.249600999999998</v>
      </c>
      <c r="E6518">
        <v>24.500160000000001</v>
      </c>
      <c r="F6518">
        <v>45417600</v>
      </c>
      <c r="G6518">
        <v>7.4746000000000007E-2</v>
      </c>
    </row>
    <row r="6519" spans="1:7" x14ac:dyDescent="0.3">
      <c r="A6519" s="12">
        <v>33010</v>
      </c>
      <c r="B6519">
        <v>25.001280000000001</v>
      </c>
      <c r="C6519">
        <v>25.001280000000001</v>
      </c>
      <c r="D6519">
        <v>24.750720999999999</v>
      </c>
      <c r="E6519">
        <v>25.001280000000001</v>
      </c>
      <c r="F6519">
        <v>6595200</v>
      </c>
      <c r="G6519">
        <v>7.6274999999999996E-2</v>
      </c>
    </row>
    <row r="6520" spans="1:7" x14ac:dyDescent="0.3">
      <c r="A6520" s="12">
        <v>33009</v>
      </c>
      <c r="B6520">
        <v>25.24896</v>
      </c>
      <c r="C6520">
        <v>25.24896</v>
      </c>
      <c r="D6520">
        <v>24.500160000000001</v>
      </c>
      <c r="E6520">
        <v>24.750720999999999</v>
      </c>
      <c r="F6520">
        <v>18720000</v>
      </c>
      <c r="G6520">
        <v>7.5509999999999994E-2</v>
      </c>
    </row>
    <row r="6521" spans="1:7" x14ac:dyDescent="0.3">
      <c r="A6521" s="12">
        <v>33008</v>
      </c>
      <c r="B6521">
        <v>25.24896</v>
      </c>
      <c r="C6521">
        <v>25.24896</v>
      </c>
      <c r="D6521">
        <v>24.750720999999999</v>
      </c>
      <c r="E6521">
        <v>24.874559999999999</v>
      </c>
      <c r="F6521">
        <v>24134400</v>
      </c>
      <c r="G6521">
        <v>7.5887999999999997E-2</v>
      </c>
    </row>
    <row r="6522" spans="1:7" x14ac:dyDescent="0.3">
      <c r="A6522" s="12">
        <v>33007</v>
      </c>
      <c r="B6522">
        <v>25.24896</v>
      </c>
      <c r="C6522">
        <v>25.24896</v>
      </c>
      <c r="D6522">
        <v>24.750720999999999</v>
      </c>
      <c r="E6522">
        <v>24.750720999999999</v>
      </c>
      <c r="F6522">
        <v>15235200</v>
      </c>
      <c r="G6522">
        <v>7.5509999999999994E-2</v>
      </c>
    </row>
    <row r="6523" spans="1:7" x14ac:dyDescent="0.3">
      <c r="A6523" s="12">
        <v>33004</v>
      </c>
      <c r="B6523">
        <v>25.499521000000001</v>
      </c>
      <c r="C6523">
        <v>25.750080000000001</v>
      </c>
      <c r="D6523">
        <v>24.500160000000001</v>
      </c>
      <c r="E6523">
        <v>24.750720999999999</v>
      </c>
      <c r="F6523">
        <v>29923200</v>
      </c>
      <c r="G6523">
        <v>7.5509999999999994E-2</v>
      </c>
    </row>
    <row r="6524" spans="1:7" x14ac:dyDescent="0.3">
      <c r="A6524" s="12">
        <v>33003</v>
      </c>
      <c r="B6524">
        <v>25.001280000000001</v>
      </c>
      <c r="C6524">
        <v>25.001280000000001</v>
      </c>
      <c r="D6524">
        <v>24.500160000000001</v>
      </c>
      <c r="E6524">
        <v>24.500160000000001</v>
      </c>
      <c r="F6524">
        <v>2793600</v>
      </c>
      <c r="G6524">
        <v>7.4746000000000007E-2</v>
      </c>
    </row>
    <row r="6525" spans="1:7" x14ac:dyDescent="0.3">
      <c r="A6525" s="12">
        <v>33002</v>
      </c>
      <c r="B6525">
        <v>25.24896</v>
      </c>
      <c r="C6525">
        <v>25.24896</v>
      </c>
      <c r="D6525">
        <v>24.500160000000001</v>
      </c>
      <c r="E6525">
        <v>24.750720999999999</v>
      </c>
      <c r="F6525">
        <v>9676800</v>
      </c>
      <c r="G6525">
        <v>7.5509999999999994E-2</v>
      </c>
    </row>
    <row r="6526" spans="1:7" x14ac:dyDescent="0.3">
      <c r="A6526" s="12">
        <v>33001</v>
      </c>
      <c r="B6526">
        <v>25.499521000000001</v>
      </c>
      <c r="C6526">
        <v>25.499521000000001</v>
      </c>
      <c r="D6526">
        <v>24.750720999999999</v>
      </c>
      <c r="E6526">
        <v>25.24896</v>
      </c>
      <c r="F6526">
        <v>14486400</v>
      </c>
      <c r="G6526">
        <v>7.7030000000000001E-2</v>
      </c>
    </row>
    <row r="6527" spans="1:7" x14ac:dyDescent="0.3">
      <c r="A6527" s="12">
        <v>33000</v>
      </c>
      <c r="B6527">
        <v>24.750720999999999</v>
      </c>
      <c r="C6527">
        <v>25.499521000000001</v>
      </c>
      <c r="D6527">
        <v>24.750720999999999</v>
      </c>
      <c r="E6527">
        <v>25.001280000000001</v>
      </c>
      <c r="F6527">
        <v>13536000</v>
      </c>
      <c r="G6527">
        <v>7.6274999999999996E-2</v>
      </c>
    </row>
    <row r="6528" spans="1:7" x14ac:dyDescent="0.3">
      <c r="A6528" s="12">
        <v>32997</v>
      </c>
      <c r="B6528">
        <v>24.249600999999998</v>
      </c>
      <c r="C6528">
        <v>24.750720999999999</v>
      </c>
      <c r="D6528">
        <v>24.249600999999998</v>
      </c>
      <c r="E6528">
        <v>24.750720999999999</v>
      </c>
      <c r="F6528">
        <v>5702400</v>
      </c>
      <c r="G6528">
        <v>7.5509999999999994E-2</v>
      </c>
    </row>
    <row r="6529" spans="1:7" x14ac:dyDescent="0.3">
      <c r="A6529" s="12">
        <v>32996</v>
      </c>
      <c r="B6529">
        <v>24.249600999999998</v>
      </c>
      <c r="C6529">
        <v>24.500160000000001</v>
      </c>
      <c r="D6529">
        <v>23.999039</v>
      </c>
      <c r="E6529">
        <v>24.500160000000001</v>
      </c>
      <c r="F6529">
        <v>7228800</v>
      </c>
      <c r="G6529">
        <v>7.4746000000000007E-2</v>
      </c>
    </row>
    <row r="6530" spans="1:7" x14ac:dyDescent="0.3">
      <c r="A6530" s="12">
        <v>32995</v>
      </c>
      <c r="B6530">
        <v>23.999039</v>
      </c>
      <c r="C6530">
        <v>24.249600999999998</v>
      </c>
      <c r="D6530">
        <v>23.751359999999998</v>
      </c>
      <c r="E6530">
        <v>23.751359999999998</v>
      </c>
      <c r="F6530">
        <v>3139200</v>
      </c>
      <c r="G6530">
        <v>7.2460999999999998E-2</v>
      </c>
    </row>
    <row r="6531" spans="1:7" x14ac:dyDescent="0.3">
      <c r="A6531" s="12">
        <v>32994</v>
      </c>
      <c r="B6531">
        <v>24.249600999999998</v>
      </c>
      <c r="C6531">
        <v>24.249600999999998</v>
      </c>
      <c r="D6531">
        <v>23.751359999999998</v>
      </c>
      <c r="E6531">
        <v>24.12576</v>
      </c>
      <c r="F6531">
        <v>28771200</v>
      </c>
      <c r="G6531">
        <v>7.3604000000000003E-2</v>
      </c>
    </row>
    <row r="6532" spans="1:7" x14ac:dyDescent="0.3">
      <c r="A6532" s="12">
        <v>32993</v>
      </c>
      <c r="B6532">
        <v>23.250240000000002</v>
      </c>
      <c r="C6532">
        <v>24.249600999999998</v>
      </c>
      <c r="D6532">
        <v>22.999680999999999</v>
      </c>
      <c r="E6532">
        <v>23.751359999999998</v>
      </c>
      <c r="F6532">
        <v>34329600</v>
      </c>
      <c r="G6532">
        <v>7.2460999999999998E-2</v>
      </c>
    </row>
    <row r="6533" spans="1:7" x14ac:dyDescent="0.3">
      <c r="A6533" s="12">
        <v>32990</v>
      </c>
      <c r="B6533">
        <v>22.999680999999999</v>
      </c>
      <c r="C6533">
        <v>23.250240000000002</v>
      </c>
      <c r="D6533">
        <v>22.749119</v>
      </c>
      <c r="E6533">
        <v>22.749119</v>
      </c>
      <c r="F6533">
        <v>4204800</v>
      </c>
      <c r="G6533">
        <v>6.9403999999999993E-2</v>
      </c>
    </row>
    <row r="6534" spans="1:7" x14ac:dyDescent="0.3">
      <c r="A6534" s="12">
        <v>32989</v>
      </c>
      <c r="B6534">
        <v>22.999680999999999</v>
      </c>
      <c r="C6534">
        <v>23.500800999999999</v>
      </c>
      <c r="D6534">
        <v>22.999680999999999</v>
      </c>
      <c r="E6534">
        <v>22.999680999999999</v>
      </c>
      <c r="F6534">
        <v>10713600</v>
      </c>
      <c r="G6534">
        <v>7.0167999999999994E-2</v>
      </c>
    </row>
    <row r="6535" spans="1:7" x14ac:dyDescent="0.3">
      <c r="A6535" s="12">
        <v>32988</v>
      </c>
      <c r="B6535">
        <v>22.999680999999999</v>
      </c>
      <c r="C6535">
        <v>23.250240000000002</v>
      </c>
      <c r="D6535">
        <v>22.999680999999999</v>
      </c>
      <c r="E6535">
        <v>22.999680999999999</v>
      </c>
      <c r="F6535">
        <v>6768000</v>
      </c>
      <c r="G6535">
        <v>7.0167999999999994E-2</v>
      </c>
    </row>
    <row r="6536" spans="1:7" x14ac:dyDescent="0.3">
      <c r="A6536" s="12">
        <v>32987</v>
      </c>
      <c r="B6536">
        <v>22.999680999999999</v>
      </c>
      <c r="C6536">
        <v>22.999680999999999</v>
      </c>
      <c r="D6536">
        <v>22.749119</v>
      </c>
      <c r="E6536">
        <v>22.87584</v>
      </c>
      <c r="F6536">
        <v>10281600</v>
      </c>
      <c r="G6536">
        <v>6.9790000000000005E-2</v>
      </c>
    </row>
    <row r="6537" spans="1:7" x14ac:dyDescent="0.3">
      <c r="A6537" s="12">
        <v>32986</v>
      </c>
      <c r="B6537">
        <v>22.250881</v>
      </c>
      <c r="C6537">
        <v>22.749119</v>
      </c>
      <c r="D6537">
        <v>22.000319000000001</v>
      </c>
      <c r="E6537">
        <v>22.498560000000001</v>
      </c>
      <c r="F6537">
        <v>5356800</v>
      </c>
      <c r="G6537">
        <v>6.8639000000000006E-2</v>
      </c>
    </row>
    <row r="6538" spans="1:7" x14ac:dyDescent="0.3">
      <c r="A6538" s="12">
        <v>32983</v>
      </c>
      <c r="B6538">
        <v>22.999680999999999</v>
      </c>
      <c r="C6538">
        <v>22.999680999999999</v>
      </c>
      <c r="D6538">
        <v>22.250881</v>
      </c>
      <c r="E6538">
        <v>22.250881</v>
      </c>
      <c r="F6538">
        <v>8755200</v>
      </c>
      <c r="G6538">
        <v>6.7884E-2</v>
      </c>
    </row>
    <row r="6539" spans="1:7" x14ac:dyDescent="0.3">
      <c r="A6539" s="12">
        <v>32982</v>
      </c>
      <c r="B6539">
        <v>22.498560000000001</v>
      </c>
      <c r="C6539">
        <v>22.999680999999999</v>
      </c>
      <c r="D6539">
        <v>22.498560000000001</v>
      </c>
      <c r="E6539">
        <v>22.999680999999999</v>
      </c>
      <c r="F6539">
        <v>25142400</v>
      </c>
      <c r="G6539">
        <v>7.0167999999999994E-2</v>
      </c>
    </row>
    <row r="6540" spans="1:7" x14ac:dyDescent="0.3">
      <c r="A6540" s="12">
        <v>32981</v>
      </c>
      <c r="B6540">
        <v>22.498560000000001</v>
      </c>
      <c r="C6540">
        <v>22.999680999999999</v>
      </c>
      <c r="D6540">
        <v>22.250881</v>
      </c>
      <c r="E6540">
        <v>22.749119</v>
      </c>
      <c r="F6540">
        <v>24480000</v>
      </c>
      <c r="G6540">
        <v>6.9403999999999993E-2</v>
      </c>
    </row>
    <row r="6541" spans="1:7" x14ac:dyDescent="0.3">
      <c r="A6541" s="12">
        <v>32980</v>
      </c>
      <c r="B6541">
        <v>22.000319000000001</v>
      </c>
      <c r="C6541">
        <v>22.498560000000001</v>
      </c>
      <c r="D6541">
        <v>21.749759999999998</v>
      </c>
      <c r="E6541">
        <v>22.498560000000001</v>
      </c>
      <c r="F6541">
        <v>6566400</v>
      </c>
      <c r="G6541">
        <v>6.8639000000000006E-2</v>
      </c>
    </row>
    <row r="6542" spans="1:7" x14ac:dyDescent="0.3">
      <c r="A6542" s="12">
        <v>32979</v>
      </c>
      <c r="B6542">
        <v>22.250881</v>
      </c>
      <c r="C6542">
        <v>22.498560000000001</v>
      </c>
      <c r="D6542">
        <v>22.000319000000001</v>
      </c>
      <c r="E6542">
        <v>22.250881</v>
      </c>
      <c r="F6542">
        <v>5616000</v>
      </c>
      <c r="G6542">
        <v>6.7884E-2</v>
      </c>
    </row>
    <row r="6543" spans="1:7" x14ac:dyDescent="0.3">
      <c r="A6543" s="12">
        <v>32975</v>
      </c>
      <c r="B6543">
        <v>22.250881</v>
      </c>
      <c r="C6543">
        <v>22.250881</v>
      </c>
      <c r="D6543">
        <v>21.749759999999998</v>
      </c>
      <c r="E6543">
        <v>22.250881</v>
      </c>
      <c r="F6543">
        <v>13161600</v>
      </c>
      <c r="G6543">
        <v>6.7884E-2</v>
      </c>
    </row>
    <row r="6544" spans="1:7" x14ac:dyDescent="0.3">
      <c r="A6544" s="12">
        <v>32974</v>
      </c>
      <c r="B6544">
        <v>22.000319000000001</v>
      </c>
      <c r="C6544">
        <v>22.250881</v>
      </c>
      <c r="D6544">
        <v>21.749759999999998</v>
      </c>
      <c r="E6544">
        <v>22.000319000000001</v>
      </c>
      <c r="F6544">
        <v>24796800</v>
      </c>
      <c r="G6544">
        <v>6.7118999999999998E-2</v>
      </c>
    </row>
    <row r="6545" spans="1:7" x14ac:dyDescent="0.3">
      <c r="A6545" s="12">
        <v>32973</v>
      </c>
      <c r="B6545">
        <v>22.498560000000001</v>
      </c>
      <c r="C6545">
        <v>22.999680999999999</v>
      </c>
      <c r="D6545">
        <v>21.499199000000001</v>
      </c>
      <c r="E6545">
        <v>22.000319000000001</v>
      </c>
      <c r="F6545">
        <v>34790400</v>
      </c>
      <c r="G6545">
        <v>6.7118999999999998E-2</v>
      </c>
    </row>
    <row r="6546" spans="1:7" x14ac:dyDescent="0.3">
      <c r="A6546" s="12">
        <v>32972</v>
      </c>
      <c r="B6546">
        <v>22.999680999999999</v>
      </c>
      <c r="C6546">
        <v>22.999680999999999</v>
      </c>
      <c r="D6546">
        <v>22.498560000000001</v>
      </c>
      <c r="E6546">
        <v>22.498560000000001</v>
      </c>
      <c r="F6546">
        <v>6681600</v>
      </c>
      <c r="G6546">
        <v>6.8639000000000006E-2</v>
      </c>
    </row>
    <row r="6547" spans="1:7" x14ac:dyDescent="0.3">
      <c r="A6547" s="12">
        <v>32969</v>
      </c>
      <c r="B6547">
        <v>22.999680999999999</v>
      </c>
      <c r="C6547">
        <v>23.250240000000002</v>
      </c>
      <c r="D6547">
        <v>22.749119</v>
      </c>
      <c r="E6547">
        <v>22.749119</v>
      </c>
      <c r="F6547">
        <v>10771200</v>
      </c>
      <c r="G6547">
        <v>6.9403999999999993E-2</v>
      </c>
    </row>
    <row r="6548" spans="1:7" x14ac:dyDescent="0.3">
      <c r="A6548" s="12">
        <v>32968</v>
      </c>
      <c r="B6548">
        <v>23.500800999999999</v>
      </c>
      <c r="C6548">
        <v>23.500800999999999</v>
      </c>
      <c r="D6548">
        <v>22.999680999999999</v>
      </c>
      <c r="E6548">
        <v>23.126401000000001</v>
      </c>
      <c r="F6548">
        <v>8323200</v>
      </c>
      <c r="G6548">
        <v>7.0555000000000007E-2</v>
      </c>
    </row>
    <row r="6549" spans="1:7" x14ac:dyDescent="0.3">
      <c r="A6549" s="12">
        <v>32967</v>
      </c>
      <c r="B6549">
        <v>23.250240000000002</v>
      </c>
      <c r="C6549">
        <v>23.500800999999999</v>
      </c>
      <c r="D6549">
        <v>23.250240000000002</v>
      </c>
      <c r="E6549">
        <v>23.250240000000002</v>
      </c>
      <c r="F6549">
        <v>14284800</v>
      </c>
      <c r="G6549">
        <v>7.0932999999999996E-2</v>
      </c>
    </row>
    <row r="6550" spans="1:7" x14ac:dyDescent="0.3">
      <c r="A6550" s="12">
        <v>32966</v>
      </c>
      <c r="B6550">
        <v>22.749119</v>
      </c>
      <c r="C6550">
        <v>23.500800999999999</v>
      </c>
      <c r="D6550">
        <v>22.749119</v>
      </c>
      <c r="E6550">
        <v>23.250240000000002</v>
      </c>
      <c r="F6550">
        <v>8352000</v>
      </c>
      <c r="G6550">
        <v>7.0932999999999996E-2</v>
      </c>
    </row>
    <row r="6551" spans="1:7" x14ac:dyDescent="0.3">
      <c r="A6551" s="12">
        <v>32965</v>
      </c>
      <c r="B6551">
        <v>22.749119</v>
      </c>
      <c r="C6551">
        <v>23.250240000000002</v>
      </c>
      <c r="D6551">
        <v>22.250881</v>
      </c>
      <c r="E6551">
        <v>22.999680999999999</v>
      </c>
      <c r="F6551">
        <v>15868800</v>
      </c>
      <c r="G6551">
        <v>7.0167999999999994E-2</v>
      </c>
    </row>
    <row r="6552" spans="1:7" x14ac:dyDescent="0.3">
      <c r="A6552" s="12">
        <v>32962</v>
      </c>
      <c r="B6552">
        <v>23.999039</v>
      </c>
      <c r="C6552">
        <v>23.999039</v>
      </c>
      <c r="D6552">
        <v>22.999680999999999</v>
      </c>
      <c r="E6552">
        <v>23.500800999999999</v>
      </c>
      <c r="F6552">
        <v>28742400</v>
      </c>
      <c r="G6552">
        <v>7.1696999999999997E-2</v>
      </c>
    </row>
    <row r="6553" spans="1:7" x14ac:dyDescent="0.3">
      <c r="A6553" s="12">
        <v>32961</v>
      </c>
      <c r="B6553">
        <v>24.500160000000001</v>
      </c>
      <c r="C6553">
        <v>24.500160000000001</v>
      </c>
      <c r="D6553">
        <v>23.999039</v>
      </c>
      <c r="E6553">
        <v>24.500160000000001</v>
      </c>
      <c r="F6553">
        <v>16272000</v>
      </c>
      <c r="G6553">
        <v>7.4746000000000007E-2</v>
      </c>
    </row>
    <row r="6554" spans="1:7" x14ac:dyDescent="0.3">
      <c r="A6554" s="12">
        <v>32960</v>
      </c>
      <c r="B6554">
        <v>24.750720999999999</v>
      </c>
      <c r="C6554">
        <v>24.750720999999999</v>
      </c>
      <c r="D6554">
        <v>24.500160000000001</v>
      </c>
      <c r="E6554">
        <v>24.500160000000001</v>
      </c>
      <c r="F6554">
        <v>9792000</v>
      </c>
      <c r="G6554">
        <v>7.4746000000000007E-2</v>
      </c>
    </row>
    <row r="6555" spans="1:7" x14ac:dyDescent="0.3">
      <c r="A6555" s="12">
        <v>32959</v>
      </c>
      <c r="B6555">
        <v>23.999039</v>
      </c>
      <c r="C6555">
        <v>24.750720999999999</v>
      </c>
      <c r="D6555">
        <v>23.751359999999998</v>
      </c>
      <c r="E6555">
        <v>24.750720999999999</v>
      </c>
      <c r="F6555">
        <v>15926400</v>
      </c>
      <c r="G6555">
        <v>7.5509999999999994E-2</v>
      </c>
    </row>
    <row r="6556" spans="1:7" x14ac:dyDescent="0.3">
      <c r="A6556" s="12">
        <v>32958</v>
      </c>
      <c r="B6556">
        <v>23.751359999999998</v>
      </c>
      <c r="C6556">
        <v>24.249600999999998</v>
      </c>
      <c r="D6556">
        <v>23.500800999999999</v>
      </c>
      <c r="E6556">
        <v>24.249600999999998</v>
      </c>
      <c r="F6556">
        <v>41702400</v>
      </c>
      <c r="G6556">
        <v>7.3982000000000006E-2</v>
      </c>
    </row>
  </sheetData>
  <autoFilter ref="A1:J655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0"/>
  <sheetViews>
    <sheetView showGridLines="0" workbookViewId="0">
      <pane xSplit="2" ySplit="3" topLeftCell="C4" activePane="bottomRight" state="frozen"/>
      <selection pane="topRight" activeCell="C1" sqref="C1"/>
      <selection pane="bottomLeft" activeCell="A4" sqref="A4"/>
      <selection pane="bottomRight" activeCell="I4" sqref="I4:Q20"/>
    </sheetView>
  </sheetViews>
  <sheetFormatPr defaultRowHeight="14.4" x14ac:dyDescent="0.3"/>
  <cols>
    <col min="2" max="2" width="20.33203125" customWidth="1"/>
    <col min="9" max="9" width="3.109375" customWidth="1"/>
  </cols>
  <sheetData>
    <row r="3" spans="2:8" x14ac:dyDescent="0.3">
      <c r="C3" s="1">
        <v>2011</v>
      </c>
      <c r="D3" s="1">
        <v>2012</v>
      </c>
      <c r="E3" s="1">
        <v>2013</v>
      </c>
      <c r="F3" s="1">
        <v>2014</v>
      </c>
      <c r="G3" s="1">
        <v>2015</v>
      </c>
      <c r="H3" s="1">
        <v>2016</v>
      </c>
    </row>
    <row r="4" spans="2:8" x14ac:dyDescent="0.3">
      <c r="B4" s="16" t="s">
        <v>92</v>
      </c>
      <c r="C4" s="70">
        <v>6500</v>
      </c>
      <c r="D4" s="70">
        <v>1300</v>
      </c>
      <c r="E4" s="70">
        <v>4000</v>
      </c>
      <c r="F4" s="70">
        <v>6000</v>
      </c>
      <c r="G4" s="70">
        <v>0</v>
      </c>
      <c r="H4" s="70">
        <v>5500</v>
      </c>
    </row>
    <row r="20" spans="10:10" x14ac:dyDescent="0.3">
      <c r="J20" s="41" t="s">
        <v>93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Main</vt:lpstr>
      <vt:lpstr>Valuation</vt:lpstr>
      <vt:lpstr>Return Hist</vt:lpstr>
      <vt:lpstr>Layoffs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Martins</dc:creator>
  <cp:lastModifiedBy>Daniel Martins</cp:lastModifiedBy>
  <dcterms:created xsi:type="dcterms:W3CDTF">2016-03-31T17:33:15Z</dcterms:created>
  <dcterms:modified xsi:type="dcterms:W3CDTF">2017-01-30T22:24:04Z</dcterms:modified>
</cp:coreProperties>
</file>