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ropbox\DM Martins Research\"/>
    </mc:Choice>
  </mc:AlternateContent>
  <bookViews>
    <workbookView xWindow="0" yWindow="0" windowWidth="23040" windowHeight="85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H6" i="1"/>
  <c r="M6" i="1" l="1"/>
  <c r="M5" i="1" s="1"/>
  <c r="AA5" i="1"/>
  <c r="N6" i="1" l="1"/>
  <c r="O6" i="1" s="1"/>
  <c r="P6" i="1" s="1"/>
  <c r="O5" i="1"/>
  <c r="N5" i="1"/>
  <c r="L6" i="1"/>
  <c r="K6" i="1"/>
  <c r="J6" i="1"/>
  <c r="I6" i="1"/>
  <c r="Q6" i="1" l="1"/>
  <c r="P5" i="1"/>
  <c r="R6" i="1" l="1"/>
  <c r="Q5" i="1"/>
  <c r="S6" i="1" l="1"/>
  <c r="R5" i="1"/>
  <c r="T6" i="1" l="1"/>
  <c r="S5" i="1"/>
  <c r="U6" i="1" l="1"/>
  <c r="T5" i="1"/>
  <c r="V6" i="1" l="1"/>
  <c r="U5" i="1"/>
  <c r="W6" i="1" l="1"/>
  <c r="V5" i="1"/>
  <c r="X6" i="1" l="1"/>
  <c r="W5" i="1"/>
  <c r="Y6" i="1" l="1"/>
  <c r="X5" i="1"/>
  <c r="Z6" i="1" l="1"/>
  <c r="Y5" i="1"/>
  <c r="AA6" i="1" l="1"/>
  <c r="Z5" i="1"/>
</calcChain>
</file>

<file path=xl/sharedStrings.xml><?xml version="1.0" encoding="utf-8"?>
<sst xmlns="http://schemas.openxmlformats.org/spreadsheetml/2006/main" count="28" uniqueCount="28">
  <si>
    <t>F1Q15</t>
  </si>
  <si>
    <t>F2Q15</t>
  </si>
  <si>
    <t>F3Q15</t>
  </si>
  <si>
    <t>F3Q16</t>
  </si>
  <si>
    <t>F4Q16</t>
  </si>
  <si>
    <t>F4Q15</t>
  </si>
  <si>
    <t>F1Q16</t>
  </si>
  <si>
    <t>F2Q16</t>
  </si>
  <si>
    <t>F1Q17</t>
  </si>
  <si>
    <t>YOY growth</t>
  </si>
  <si>
    <t>SERVICES</t>
  </si>
  <si>
    <t>Service sales</t>
  </si>
  <si>
    <t>F2Q17</t>
  </si>
  <si>
    <t>F3Q17</t>
  </si>
  <si>
    <t>F4Q17</t>
  </si>
  <si>
    <t>F1Q18</t>
  </si>
  <si>
    <t>F2Q18</t>
  </si>
  <si>
    <t>F3Q18</t>
  </si>
  <si>
    <t>F4Q18</t>
  </si>
  <si>
    <t>F1Q19</t>
  </si>
  <si>
    <t>F2Q19</t>
  </si>
  <si>
    <t>F3Q19</t>
  </si>
  <si>
    <t>F4Q19</t>
  </si>
  <si>
    <t>F1Q20</t>
  </si>
  <si>
    <t>F2Q20</t>
  </si>
  <si>
    <t>F3Q20</t>
  </si>
  <si>
    <t>F4Q20</t>
  </si>
  <si>
    <t>FB, NFLX, TWTR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</si>
</sst>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6" formatCode="&quot;$&quot;#,##0.0000_);\(&quot;$&quot;#,##0.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6" fontId="0" fillId="0" borderId="0" xfId="0" applyNumberFormat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Hypothetical Service </a:t>
            </a:r>
            <a:r>
              <a:rPr lang="en-US" baseline="0"/>
              <a:t>Revenue Growth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Sheet1!$C$5</c:f>
              <c:strCache>
                <c:ptCount val="1"/>
                <c:pt idx="0">
                  <c:v>Service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Sheet1!$H$4:$AA$4</c:f>
              <c:strCache>
                <c:ptCount val="20"/>
                <c:pt idx="0">
                  <c:v>F1Q16</c:v>
                </c:pt>
                <c:pt idx="1">
                  <c:v>F2Q16</c:v>
                </c:pt>
                <c:pt idx="2">
                  <c:v>F3Q16</c:v>
                </c:pt>
                <c:pt idx="3">
                  <c:v>F4Q16</c:v>
                </c:pt>
                <c:pt idx="4">
                  <c:v>F1Q17</c:v>
                </c:pt>
                <c:pt idx="5">
                  <c:v>F2Q17</c:v>
                </c:pt>
                <c:pt idx="6">
                  <c:v>F3Q17</c:v>
                </c:pt>
                <c:pt idx="7">
                  <c:v>F4Q17</c:v>
                </c:pt>
                <c:pt idx="8">
                  <c:v>F1Q18</c:v>
                </c:pt>
                <c:pt idx="9">
                  <c:v>F2Q18</c:v>
                </c:pt>
                <c:pt idx="10">
                  <c:v>F3Q18</c:v>
                </c:pt>
                <c:pt idx="11">
                  <c:v>F4Q18</c:v>
                </c:pt>
                <c:pt idx="12">
                  <c:v>F1Q19</c:v>
                </c:pt>
                <c:pt idx="13">
                  <c:v>F2Q19</c:v>
                </c:pt>
                <c:pt idx="14">
                  <c:v>F3Q19</c:v>
                </c:pt>
                <c:pt idx="15">
                  <c:v>F4Q19</c:v>
                </c:pt>
                <c:pt idx="16">
                  <c:v>F1Q20</c:v>
                </c:pt>
                <c:pt idx="17">
                  <c:v>F2Q20</c:v>
                </c:pt>
                <c:pt idx="18">
                  <c:v>F3Q20</c:v>
                </c:pt>
                <c:pt idx="19">
                  <c:v>F4Q20</c:v>
                </c:pt>
              </c:strCache>
            </c:strRef>
          </c:cat>
          <c:val>
            <c:numRef>
              <c:f>Sheet1!$H$5:$AA$5</c:f>
              <c:numCache>
                <c:formatCode>"$"#,##0_);\("$"#,##0\)</c:formatCode>
                <c:ptCount val="20"/>
                <c:pt idx="0">
                  <c:v>6056</c:v>
                </c:pt>
                <c:pt idx="1">
                  <c:v>5991</c:v>
                </c:pt>
                <c:pt idx="2">
                  <c:v>5976</c:v>
                </c:pt>
                <c:pt idx="3">
                  <c:v>6325</c:v>
                </c:pt>
                <c:pt idx="4">
                  <c:v>7172</c:v>
                </c:pt>
                <c:pt idx="5">
                  <c:v>7124.5398259813019</c:v>
                </c:pt>
                <c:pt idx="6">
                  <c:v>7106.7017192562607</c:v>
                </c:pt>
                <c:pt idx="7">
                  <c:v>7521.7350023922108</c:v>
                </c:pt>
                <c:pt idx="8">
                  <c:v>8528.9934287995147</c:v>
                </c:pt>
                <c:pt idx="9">
                  <c:v>8472.5534521772115</c:v>
                </c:pt>
                <c:pt idx="10">
                  <c:v>8451.3402487416151</c:v>
                </c:pt>
                <c:pt idx="11">
                  <c:v>8944.9007820098268</c:v>
                </c:pt>
                <c:pt idx="12">
                  <c:v>10142.739669339837</c:v>
                </c:pt>
                <c:pt idx="13">
                  <c:v>10075.620847570006</c:v>
                </c:pt>
                <c:pt idx="14">
                  <c:v>10050.393955112395</c:v>
                </c:pt>
                <c:pt idx="15">
                  <c:v>10637.33965295949</c:v>
                </c:pt>
                <c:pt idx="16">
                  <c:v>12061.818180399279</c:v>
                </c:pt>
                <c:pt idx="17">
                  <c:v>11981.999999999998</c:v>
                </c:pt>
                <c:pt idx="18">
                  <c:v>11951.999999999998</c:v>
                </c:pt>
                <c:pt idx="19">
                  <c:v>12650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28B-4276-8C54-13DC57C26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59760"/>
        <c:axId val="411765008"/>
      </c:lineChart>
      <c:catAx>
        <c:axId val="41175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65008"/>
        <c:crosses val="autoZero"/>
        <c:auto val="1"/>
        <c:lblAlgn val="ctr"/>
        <c:lblOffset val="100"/>
        <c:noMultiLvlLbl val="0"/>
      </c:catAx>
      <c:valAx>
        <c:axId val="411765008"/>
        <c:scaling>
          <c:orientation val="minMax"/>
          <c:max val="15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5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Sheet1!$C$5</c:f>
              <c:strCache>
                <c:ptCount val="1"/>
                <c:pt idx="0">
                  <c:v>Service sales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Pt>
            <c:idx val="2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AF1D-4047-884A-8181961733AC}"/>
              </c:ext>
            </c:extLst>
          </c:dPt>
          <c:dLbls>
            <c:dLbl>
              <c:idx val="0"/>
              <c:layout>
                <c:manualLayout>
                  <c:x val="6.0908084163898119E-2"/>
                  <c:y val="-4.3290043290043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1D-4047-884A-8181961733AC}"/>
                </c:ext>
              </c:extLst>
            </c:dLbl>
            <c:dLbl>
              <c:idx val="23"/>
              <c:layout>
                <c:manualLayout>
                  <c:x val="-9.4130675526024471E-2"/>
                  <c:y val="8.6580086580086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1D-4047-884A-8181961733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Sheet1!$D$4:$AB$4</c:f>
              <c:strCache>
                <c:ptCount val="25"/>
                <c:pt idx="0">
                  <c:v>F1Q15</c:v>
                </c:pt>
                <c:pt idx="1">
                  <c:v>F2Q15</c:v>
                </c:pt>
                <c:pt idx="2">
                  <c:v>F3Q15</c:v>
                </c:pt>
                <c:pt idx="3">
                  <c:v>F4Q15</c:v>
                </c:pt>
                <c:pt idx="4">
                  <c:v>F1Q16</c:v>
                </c:pt>
                <c:pt idx="5">
                  <c:v>F2Q16</c:v>
                </c:pt>
                <c:pt idx="6">
                  <c:v>F3Q16</c:v>
                </c:pt>
                <c:pt idx="7">
                  <c:v>F4Q16</c:v>
                </c:pt>
                <c:pt idx="8">
                  <c:v>F1Q17</c:v>
                </c:pt>
                <c:pt idx="9">
                  <c:v>F2Q17</c:v>
                </c:pt>
                <c:pt idx="10">
                  <c:v>F3Q17</c:v>
                </c:pt>
                <c:pt idx="11">
                  <c:v>F4Q17</c:v>
                </c:pt>
                <c:pt idx="12">
                  <c:v>F1Q18</c:v>
                </c:pt>
                <c:pt idx="13">
                  <c:v>F2Q18</c:v>
                </c:pt>
                <c:pt idx="14">
                  <c:v>F3Q18</c:v>
                </c:pt>
                <c:pt idx="15">
                  <c:v>F4Q18</c:v>
                </c:pt>
                <c:pt idx="16">
                  <c:v>F1Q19</c:v>
                </c:pt>
                <c:pt idx="17">
                  <c:v>F2Q19</c:v>
                </c:pt>
                <c:pt idx="18">
                  <c:v>F3Q19</c:v>
                </c:pt>
                <c:pt idx="19">
                  <c:v>F4Q19</c:v>
                </c:pt>
                <c:pt idx="20">
                  <c:v>F1Q20</c:v>
                </c:pt>
                <c:pt idx="21">
                  <c:v>F2Q20</c:v>
                </c:pt>
                <c:pt idx="22">
                  <c:v>F3Q20</c:v>
                </c:pt>
                <c:pt idx="23">
                  <c:v>F4Q20</c:v>
                </c:pt>
                <c:pt idx="24">
                  <c:v>FB, NFLX, TWTR</c:v>
                </c:pt>
              </c:strCache>
            </c:strRef>
          </c:cat>
          <c:val>
            <c:numRef>
              <c:f>Sheet1!$D$5:$AB$5</c:f>
              <c:numCache>
                <c:formatCode>"$"#,##0_);\("$"#,##0\)</c:formatCode>
                <c:ptCount val="25"/>
                <c:pt idx="0">
                  <c:v>4799</c:v>
                </c:pt>
                <c:pt idx="1">
                  <c:v>4996</c:v>
                </c:pt>
                <c:pt idx="2">
                  <c:v>5028</c:v>
                </c:pt>
                <c:pt idx="3">
                  <c:v>5086</c:v>
                </c:pt>
                <c:pt idx="4">
                  <c:v>6056</c:v>
                </c:pt>
                <c:pt idx="5">
                  <c:v>5991</c:v>
                </c:pt>
                <c:pt idx="6">
                  <c:v>5976</c:v>
                </c:pt>
                <c:pt idx="7">
                  <c:v>6325</c:v>
                </c:pt>
                <c:pt idx="8">
                  <c:v>7172</c:v>
                </c:pt>
                <c:pt idx="9">
                  <c:v>7124.5398259813019</c:v>
                </c:pt>
                <c:pt idx="10">
                  <c:v>7106.7017192562607</c:v>
                </c:pt>
                <c:pt idx="11">
                  <c:v>7521.7350023922108</c:v>
                </c:pt>
                <c:pt idx="12">
                  <c:v>8528.9934287995147</c:v>
                </c:pt>
                <c:pt idx="13">
                  <c:v>8472.5534521772115</c:v>
                </c:pt>
                <c:pt idx="14">
                  <c:v>8451.3402487416151</c:v>
                </c:pt>
                <c:pt idx="15">
                  <c:v>8944.9007820098268</c:v>
                </c:pt>
                <c:pt idx="16">
                  <c:v>10142.739669339837</c:v>
                </c:pt>
                <c:pt idx="17">
                  <c:v>10075.620847570006</c:v>
                </c:pt>
                <c:pt idx="18">
                  <c:v>10050.393955112395</c:v>
                </c:pt>
                <c:pt idx="19">
                  <c:v>10637.33965295949</c:v>
                </c:pt>
                <c:pt idx="20">
                  <c:v>12061.818180399279</c:v>
                </c:pt>
                <c:pt idx="21">
                  <c:v>11981.999999999998</c:v>
                </c:pt>
                <c:pt idx="22">
                  <c:v>11951.999999999998</c:v>
                </c:pt>
                <c:pt idx="23">
                  <c:v>12650</c:v>
                </c:pt>
                <c:pt idx="24">
                  <c:v>12007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D-4047-884A-8181961733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11759760"/>
        <c:axId val="411765008"/>
      </c:barChart>
      <c:lineChart>
        <c:grouping val="standard"/>
        <c:varyColors val="0"/>
        <c:ser>
          <c:idx val="0"/>
          <c:order val="1"/>
          <c:tx>
            <c:strRef>
              <c:f>Sheet1!$C$6</c:f>
              <c:strCache>
                <c:ptCount val="1"/>
                <c:pt idx="0">
                  <c:v>YOY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Sheet1!$D$4:$AB$4</c:f>
              <c:strCache>
                <c:ptCount val="25"/>
                <c:pt idx="0">
                  <c:v>F1Q15</c:v>
                </c:pt>
                <c:pt idx="1">
                  <c:v>F2Q15</c:v>
                </c:pt>
                <c:pt idx="2">
                  <c:v>F3Q15</c:v>
                </c:pt>
                <c:pt idx="3">
                  <c:v>F4Q15</c:v>
                </c:pt>
                <c:pt idx="4">
                  <c:v>F1Q16</c:v>
                </c:pt>
                <c:pt idx="5">
                  <c:v>F2Q16</c:v>
                </c:pt>
                <c:pt idx="6">
                  <c:v>F3Q16</c:v>
                </c:pt>
                <c:pt idx="7">
                  <c:v>F4Q16</c:v>
                </c:pt>
                <c:pt idx="8">
                  <c:v>F1Q17</c:v>
                </c:pt>
                <c:pt idx="9">
                  <c:v>F2Q17</c:v>
                </c:pt>
                <c:pt idx="10">
                  <c:v>F3Q17</c:v>
                </c:pt>
                <c:pt idx="11">
                  <c:v>F4Q17</c:v>
                </c:pt>
                <c:pt idx="12">
                  <c:v>F1Q18</c:v>
                </c:pt>
                <c:pt idx="13">
                  <c:v>F2Q18</c:v>
                </c:pt>
                <c:pt idx="14">
                  <c:v>F3Q18</c:v>
                </c:pt>
                <c:pt idx="15">
                  <c:v>F4Q18</c:v>
                </c:pt>
                <c:pt idx="16">
                  <c:v>F1Q19</c:v>
                </c:pt>
                <c:pt idx="17">
                  <c:v>F2Q19</c:v>
                </c:pt>
                <c:pt idx="18">
                  <c:v>F3Q19</c:v>
                </c:pt>
                <c:pt idx="19">
                  <c:v>F4Q19</c:v>
                </c:pt>
                <c:pt idx="20">
                  <c:v>F1Q20</c:v>
                </c:pt>
                <c:pt idx="21">
                  <c:v>F2Q20</c:v>
                </c:pt>
                <c:pt idx="22">
                  <c:v>F3Q20</c:v>
                </c:pt>
                <c:pt idx="23">
                  <c:v>F4Q20</c:v>
                </c:pt>
                <c:pt idx="24">
                  <c:v>FB, NFLX, TWTR</c:v>
                </c:pt>
              </c:strCache>
            </c:strRef>
          </c:cat>
          <c:val>
            <c:numRef>
              <c:f>Sheet1!$D$6:$AB$6</c:f>
              <c:numCache>
                <c:formatCode>General</c:formatCode>
                <c:ptCount val="25"/>
                <c:pt idx="4" formatCode="0.0%">
                  <c:v>0.2619295686601375</c:v>
                </c:pt>
                <c:pt idx="5" formatCode="0.0%">
                  <c:v>0.19915932746196963</c:v>
                </c:pt>
                <c:pt idx="6" formatCode="0.0%">
                  <c:v>0.1885441527446301</c:v>
                </c:pt>
                <c:pt idx="7" formatCode="0.0%">
                  <c:v>0.24360990955564299</c:v>
                </c:pt>
                <c:pt idx="8" formatCode="0.0%">
                  <c:v>0.18428005284015847</c:v>
                </c:pt>
                <c:pt idx="9" formatCode="0.0%">
                  <c:v>0.18920711500272103</c:v>
                </c:pt>
                <c:pt idx="10" formatCode="0.0%">
                  <c:v>0.18920711500272103</c:v>
                </c:pt>
                <c:pt idx="11" formatCode="0.0%">
                  <c:v>0.18920711500272103</c:v>
                </c:pt>
                <c:pt idx="12" formatCode="0.0%">
                  <c:v>0.18920711500272103</c:v>
                </c:pt>
                <c:pt idx="13" formatCode="0.0%">
                  <c:v>0.18920711500272103</c:v>
                </c:pt>
                <c:pt idx="14" formatCode="0.0%">
                  <c:v>0.18920711500272103</c:v>
                </c:pt>
                <c:pt idx="15" formatCode="0.0%">
                  <c:v>0.18920711500272103</c:v>
                </c:pt>
                <c:pt idx="16" formatCode="0.0%">
                  <c:v>0.18920711500272103</c:v>
                </c:pt>
                <c:pt idx="17" formatCode="0.0%">
                  <c:v>0.18920711500272103</c:v>
                </c:pt>
                <c:pt idx="18" formatCode="0.0%">
                  <c:v>0.18920711500272103</c:v>
                </c:pt>
                <c:pt idx="19" formatCode="0.0%">
                  <c:v>0.18920711500272103</c:v>
                </c:pt>
                <c:pt idx="20" formatCode="0.0%">
                  <c:v>0.18920711500272103</c:v>
                </c:pt>
                <c:pt idx="21" formatCode="0.0%">
                  <c:v>0.18920711500272103</c:v>
                </c:pt>
                <c:pt idx="22" formatCode="0.0%">
                  <c:v>0.18920711500272103</c:v>
                </c:pt>
                <c:pt idx="23" formatCode="0.0%">
                  <c:v>0.18920711500272103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F1D-4047-884A-8181961733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5939000"/>
        <c:axId val="495939984"/>
      </c:lineChart>
      <c:catAx>
        <c:axId val="41175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65008"/>
        <c:crosses val="autoZero"/>
        <c:auto val="1"/>
        <c:lblAlgn val="ctr"/>
        <c:lblOffset val="100"/>
        <c:noMultiLvlLbl val="0"/>
      </c:catAx>
      <c:valAx>
        <c:axId val="411765008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59760"/>
        <c:crosses val="autoZero"/>
        <c:crossBetween val="between"/>
      </c:valAx>
      <c:valAx>
        <c:axId val="495939984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939000"/>
        <c:crosses val="max"/>
        <c:crossBetween val="between"/>
      </c:valAx>
      <c:catAx>
        <c:axId val="495939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593998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7</xdr:row>
      <xdr:rowOff>45720</xdr:rowOff>
    </xdr:from>
    <xdr:to>
      <xdr:col>10</xdr:col>
      <xdr:colOff>502920</xdr:colOff>
      <xdr:row>22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D0F05F-C761-443D-A87C-E477E4208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106680</xdr:colOff>
      <xdr:row>7</xdr:row>
      <xdr:rowOff>53340</xdr:rowOff>
    </xdr:from>
    <xdr:to>
      <xdr:col>19</xdr:col>
      <xdr:colOff>266700</xdr:colOff>
      <xdr:row>23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7DA211-E4E2-4F89-AF93-731BDF478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B6"/>
  <sheetViews>
    <sheetView showGridLines="0" tabSelected="1" topLeftCell="F1" workbookViewId="0">
      <selection activeCell="V17" sqref="V17"/>
    </sheetView>
  </sheetViews>
  <sheetFormatPr defaultRowHeight="14.4" x14ac:dyDescent="0.3"/>
  <cols>
    <col min="3" max="3" width="10.88671875" customWidth="1"/>
    <col min="4" max="4" width="9.109375" bestFit="1" customWidth="1"/>
    <col min="13" max="19" width="9.21875" customWidth="1"/>
  </cols>
  <sheetData>
    <row r="2" spans="3:28" x14ac:dyDescent="0.3">
      <c r="C2" s="7" t="s">
        <v>10</v>
      </c>
      <c r="D2" s="7"/>
      <c r="E2" s="7"/>
      <c r="F2" s="7"/>
    </row>
    <row r="3" spans="3:28" x14ac:dyDescent="0.3">
      <c r="W3" s="6"/>
      <c r="X3" s="6"/>
      <c r="Y3" s="6"/>
      <c r="Z3" s="6"/>
      <c r="AA3" s="6"/>
    </row>
    <row r="4" spans="3:28" x14ac:dyDescent="0.3">
      <c r="D4" s="1" t="s">
        <v>0</v>
      </c>
      <c r="E4" s="1" t="s">
        <v>1</v>
      </c>
      <c r="F4" s="1" t="s">
        <v>2</v>
      </c>
      <c r="G4" s="1" t="s">
        <v>5</v>
      </c>
      <c r="H4" s="1" t="s">
        <v>6</v>
      </c>
      <c r="I4" s="1" t="s">
        <v>7</v>
      </c>
      <c r="J4" s="1" t="s">
        <v>3</v>
      </c>
      <c r="K4" s="1" t="s">
        <v>4</v>
      </c>
      <c r="L4" s="1" t="s">
        <v>8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</row>
    <row r="5" spans="3:28" x14ac:dyDescent="0.3">
      <c r="C5" s="2" t="s">
        <v>11</v>
      </c>
      <c r="D5" s="3">
        <v>4799</v>
      </c>
      <c r="E5" s="3">
        <v>4996</v>
      </c>
      <c r="F5" s="3">
        <v>5028</v>
      </c>
      <c r="G5" s="3">
        <v>5086</v>
      </c>
      <c r="H5" s="3">
        <v>6056</v>
      </c>
      <c r="I5" s="3">
        <v>5991</v>
      </c>
      <c r="J5" s="3">
        <v>5976</v>
      </c>
      <c r="K5" s="3">
        <v>6325</v>
      </c>
      <c r="L5" s="3">
        <v>7172</v>
      </c>
      <c r="M5" s="3">
        <f>+I5*(1+M6)</f>
        <v>7124.5398259813019</v>
      </c>
      <c r="N5" s="3">
        <f t="shared" ref="N5:Z5" si="0">+J5*(1+N6)</f>
        <v>7106.7017192562607</v>
      </c>
      <c r="O5" s="3">
        <f t="shared" si="0"/>
        <v>7521.7350023922108</v>
      </c>
      <c r="P5" s="3">
        <f t="shared" si="0"/>
        <v>8528.9934287995147</v>
      </c>
      <c r="Q5" s="3">
        <f t="shared" si="0"/>
        <v>8472.5534521772115</v>
      </c>
      <c r="R5" s="3">
        <f t="shared" si="0"/>
        <v>8451.3402487416151</v>
      </c>
      <c r="S5" s="3">
        <f t="shared" si="0"/>
        <v>8944.9007820098268</v>
      </c>
      <c r="T5" s="3">
        <f t="shared" si="0"/>
        <v>10142.739669339837</v>
      </c>
      <c r="U5" s="3">
        <f t="shared" si="0"/>
        <v>10075.620847570006</v>
      </c>
      <c r="V5" s="3">
        <f t="shared" si="0"/>
        <v>10050.393955112395</v>
      </c>
      <c r="W5" s="3">
        <f t="shared" si="0"/>
        <v>10637.33965295949</v>
      </c>
      <c r="X5" s="3">
        <f t="shared" si="0"/>
        <v>12061.818180399279</v>
      </c>
      <c r="Y5" s="3">
        <f t="shared" si="0"/>
        <v>11981.999999999998</v>
      </c>
      <c r="Z5" s="3">
        <f t="shared" si="0"/>
        <v>11951.999999999998</v>
      </c>
      <c r="AA5" s="3">
        <f>+K5*2</f>
        <v>12650</v>
      </c>
      <c r="AB5" s="3">
        <f>8810+2480+717</f>
        <v>12007</v>
      </c>
    </row>
    <row r="6" spans="3:28" x14ac:dyDescent="0.3">
      <c r="C6" s="2" t="s">
        <v>9</v>
      </c>
      <c r="H6" s="4">
        <f t="shared" ref="H6:I6" si="1">+H5/D5-1</f>
        <v>0.2619295686601375</v>
      </c>
      <c r="I6" s="4">
        <f t="shared" si="1"/>
        <v>0.19915932746196963</v>
      </c>
      <c r="J6" s="4">
        <f t="shared" ref="J6" si="2">+J5/F5-1</f>
        <v>0.1885441527446301</v>
      </c>
      <c r="K6" s="4">
        <f t="shared" ref="K6" si="3">+K5/G5-1</f>
        <v>0.24360990955564299</v>
      </c>
      <c r="L6" s="4">
        <f>+L5/H5-1</f>
        <v>0.18428005284015847</v>
      </c>
      <c r="M6" s="4">
        <f>+(2^(1/4))-1</f>
        <v>0.18920711500272103</v>
      </c>
      <c r="N6" s="5">
        <f>+M6</f>
        <v>0.18920711500272103</v>
      </c>
      <c r="O6" s="5">
        <f t="shared" ref="O6:AA6" si="4">+N6</f>
        <v>0.18920711500272103</v>
      </c>
      <c r="P6" s="5">
        <f t="shared" si="4"/>
        <v>0.18920711500272103</v>
      </c>
      <c r="Q6" s="5">
        <f t="shared" si="4"/>
        <v>0.18920711500272103</v>
      </c>
      <c r="R6" s="5">
        <f t="shared" si="4"/>
        <v>0.18920711500272103</v>
      </c>
      <c r="S6" s="5">
        <f t="shared" si="4"/>
        <v>0.18920711500272103</v>
      </c>
      <c r="T6" s="5">
        <f t="shared" si="4"/>
        <v>0.18920711500272103</v>
      </c>
      <c r="U6" s="5">
        <f t="shared" si="4"/>
        <v>0.18920711500272103</v>
      </c>
      <c r="V6" s="5">
        <f t="shared" si="4"/>
        <v>0.18920711500272103</v>
      </c>
      <c r="W6" s="5">
        <f t="shared" si="4"/>
        <v>0.18920711500272103</v>
      </c>
      <c r="X6" s="5">
        <f t="shared" si="4"/>
        <v>0.18920711500272103</v>
      </c>
      <c r="Y6" s="5">
        <f t="shared" si="4"/>
        <v>0.18920711500272103</v>
      </c>
      <c r="Z6" s="5">
        <f t="shared" si="4"/>
        <v>0.18920711500272103</v>
      </c>
      <c r="AA6" s="5">
        <f t="shared" si="4"/>
        <v>0.18920711500272103</v>
      </c>
    </row>
  </sheetData>
  <mergeCells count="1"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Martins</dc:creator>
  <cp:lastModifiedBy>Daniel Martins</cp:lastModifiedBy>
  <dcterms:created xsi:type="dcterms:W3CDTF">2017-01-31T23:34:38Z</dcterms:created>
  <dcterms:modified xsi:type="dcterms:W3CDTF">2017-02-12T21:06:44Z</dcterms:modified>
</cp:coreProperties>
</file>